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pivotTables/pivotTable1.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drawings/drawing3.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slicers/slicer1.xml" ContentType="application/vnd.ms-excel.slicer+xml"/>
  <Override PartName="/xl/drawings/drawing4.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drawings/drawing5.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queryTables/queryTable2.xml" ContentType="application/vnd.openxmlformats-officedocument.spreadsheetml.queryTable+xml"/>
  <Override PartName="/xl/tables/table9.xml" ContentType="application/vnd.openxmlformats-officedocument.spreadsheetml.table+xml"/>
  <Override PartName="/xl/queryTables/queryTable3.xml" ContentType="application/vnd.openxmlformats-officedocument.spreadsheetml.queryTable+xml"/>
  <Override PartName="/xl/drawings/drawing6.xml" ContentType="application/vnd.openxmlformats-officedocument.drawing+xml"/>
  <Override PartName="/xl/tables/table10.xml" ContentType="application/vnd.openxmlformats-officedocument.spreadsheetml.table+xml"/>
  <Override PartName="/xl/queryTables/queryTable4.xml" ContentType="application/vnd.openxmlformats-officedocument.spreadsheetml.queryTable+xml"/>
  <Override PartName="/xl/slicers/slicer2.xml" ContentType="application/vnd.ms-excel.slicer+xml"/>
  <Override PartName="/xl/tables/table11.xml" ContentType="application/vnd.openxmlformats-officedocument.spreadsheetml.table+xml"/>
  <Override PartName="/xl/queryTables/queryTable5.xml" ContentType="application/vnd.openxmlformats-officedocument.spreadsheetml.queryTable+xml"/>
  <Override PartName="/xl/tables/table12.xml" ContentType="application/vnd.openxmlformats-officedocument.spreadsheetml.table+xml"/>
  <Override PartName="/xl/queryTables/queryTable6.xml" ContentType="application/vnd.openxmlformats-officedocument.spreadsheetml.queryTable+xml"/>
  <Override PartName="/xl/tables/table13.xml" ContentType="application/vnd.openxmlformats-officedocument.spreadsheetml.table+xml"/>
  <Override PartName="/xl/queryTables/queryTable7.xml" ContentType="application/vnd.openxmlformats-officedocument.spreadsheetml.queryTable+xml"/>
  <Override PartName="/xl/tables/table14.xml" ContentType="application/vnd.openxmlformats-officedocument.spreadsheetml.table+xml"/>
  <Override PartName="/xl/queryTables/queryTable8.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mc:AlternateContent xmlns:mc="http://schemas.openxmlformats.org/markup-compatibility/2006">
    <mc:Choice Requires="x15">
      <x15ac:absPath xmlns:x15ac="http://schemas.microsoft.com/office/spreadsheetml/2010/11/ac" url="C:\Users\cccc\git\qcloud\qcloud-price\"/>
    </mc:Choice>
  </mc:AlternateContent>
  <xr:revisionPtr revIDLastSave="0" documentId="13_ncr:1_{A3A9BBCB-C32D-45DD-B2F2-1D15231E203A}" xr6:coauthVersionLast="47" xr6:coauthVersionMax="47" xr10:uidLastSave="{00000000-0000-0000-0000-000000000000}"/>
  <bookViews>
    <workbookView xWindow="-98" yWindow="-98" windowWidth="20715" windowHeight="13276" tabRatio="778" activeTab="1" xr2:uid="{00000000-000D-0000-FFFF-FFFF00000000}"/>
  </bookViews>
  <sheets>
    <sheet name="汇总" sheetId="52" r:id="rId1"/>
    <sheet name="报价" sheetId="1" r:id="rId2"/>
    <sheet name="产品" sheetId="47" r:id="rId3"/>
    <sheet name="README" sheetId="50" r:id="rId4"/>
    <sheet name="报价产品" sheetId="53" state="hidden" r:id="rId5"/>
    <sheet name="config" sheetId="59" state="hidden" r:id="rId6"/>
    <sheet name="region" sheetId="44" state="hidden" r:id="rId7"/>
    <sheet name="原子价" sheetId="65" state="hidden" r:id="rId8"/>
    <sheet name="标配价" sheetId="63" state="hidden" r:id="rId9"/>
    <sheet name="选规格" sheetId="66" state="hidden" r:id="rId10"/>
    <sheet name="选CPU" sheetId="67" state="hidden" r:id="rId11"/>
    <sheet name="选内存" sheetId="68" state="hidden" r:id="rId12"/>
    <sheet name="选带宽" sheetId="69" state="hidden" r:id="rId13"/>
  </sheets>
  <definedNames>
    <definedName name="_xlnm._FilterDatabase" localSheetId="8" hidden="1">标配价!$L$2:$L$6</definedName>
    <definedName name="_xlcn.WorksheetConnection_price.xlsxprice1" hidden="1">price[]</definedName>
    <definedName name="_xlcn.WorksheetConnection_price.xlsx产品1" hidden="1">产品[]</definedName>
    <definedName name="cdb实例规格列表">#REF!</definedName>
    <definedName name="dc_cas带宽列表">#REF!</definedName>
    <definedName name="ExternalData_1" localSheetId="6" hidden="1">region!#REF!</definedName>
    <definedName name="ExternalData_15" localSheetId="8" hidden="1">标配价!$D$1:$J$1632</definedName>
    <definedName name="ExternalData_17" localSheetId="7" hidden="1">原子价!$A$1:$F$40</definedName>
    <definedName name="ExternalData_2" localSheetId="6" hidden="1">region!$A$1:$A$4</definedName>
    <definedName name="ExternalData_3" localSheetId="2" hidden="1">产品!$B$1:$M$351</definedName>
    <definedName name="ExternalData_4" localSheetId="9" hidden="1">选规格!$A$1:$E$994</definedName>
    <definedName name="ExternalData_5" localSheetId="10" hidden="1">选CPU!$A$1:$E$1403</definedName>
    <definedName name="ExternalData_6" localSheetId="11" hidden="1">选内存!$A$1:$E$1225</definedName>
    <definedName name="ExternalData_7" localSheetId="12" hidden="1">选带宽!$A$1:$C$4</definedName>
    <definedName name="nat类型列表">#REF!</definedName>
    <definedName name="region列表">地域表[地域]</definedName>
    <definedName name="vpn网关规格列表">#REF!</definedName>
    <definedName name="报价地域">报价!$B$1</definedName>
    <definedName name="产品过滤器">产品过滤器表[产品过滤器]</definedName>
    <definedName name="产品列表">产品[产品选项名]</definedName>
    <definedName name="可选产品">报价!#REF!</definedName>
    <definedName name="切片器_CPU1">#N/A</definedName>
    <definedName name="切片器_报价器">#N/A</definedName>
    <definedName name="切片器_产品标识">#N/A</definedName>
    <definedName name="切片器_产品二级分类">#N/A</definedName>
    <definedName name="切片器_产品一级分类">#N/A</definedName>
    <definedName name="切片器_地域">#N/A</definedName>
    <definedName name="切片器_费用">#N/A</definedName>
    <definedName name="切片器_关注">#N/A</definedName>
    <definedName name="切片器_规格">#N/A</definedName>
    <definedName name="切片器_内存1">#N/A</definedName>
  </definedNames>
  <calcPr calcId="191029"/>
  <pivotCaches>
    <pivotCache cacheId="12" r:id="rId14"/>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5"/>
        <x14:slicerCache r:id="rId16"/>
        <x14:slicerCache r:id="rId17"/>
        <x14:slicerCache r:id="rId18"/>
        <x14:slicerCache r:id="rId19"/>
        <x14:slicerCache r:id="rId20"/>
        <x14:slicerCache r:id="rId21"/>
        <x14:slicerCache r:id="rId22"/>
        <x14:slicerCache r:id="rId23"/>
        <x14:slicerCache r:id="rId24"/>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产品" name="产品" connection="WorksheetConnection_price.xlsx!产品"/>
          <x15:modelTable id="price" name="price" connection="WorksheetConnection_price.xlsx!price"/>
        </x15:modelTables>
        <x15:modelRelationships>
          <x15:modelRelationship fromTable="price" fromColumn="产品标识" toTable="产品" toColumn="产品标识"/>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B8" i="1" l="1" a="1"/>
  <c r="AB8" i="1" s="1"/>
  <c r="AB7" i="1" a="1"/>
  <c r="AB7" i="1" s="1"/>
  <c r="AB9" i="1" a="1"/>
  <c r="AB9" i="1" s="1"/>
  <c r="AB10" i="1" a="1"/>
  <c r="AB10" i="1" s="1"/>
  <c r="AB11" i="1" a="1"/>
  <c r="AB11" i="1" s="1"/>
  <c r="AB12" i="1" a="1"/>
  <c r="AB12" i="1" s="1"/>
  <c r="AB13" i="1" a="1"/>
  <c r="AB13" i="1" s="1"/>
  <c r="AB14" i="1" a="1"/>
  <c r="AB14" i="1" s="1"/>
  <c r="AB15" i="1" a="1"/>
  <c r="AB15" i="1" s="1"/>
  <c r="AB16" i="1" a="1"/>
  <c r="AB16" i="1" s="1"/>
  <c r="AB17" i="1" a="1"/>
  <c r="AB17" i="1" s="1"/>
  <c r="AB18" i="1" a="1"/>
  <c r="AB18" i="1" s="1"/>
  <c r="AB19" i="1" a="1"/>
  <c r="AB19" i="1" s="1"/>
  <c r="AB20" i="1" a="1"/>
  <c r="AB20" i="1" s="1"/>
  <c r="AB21" i="1" a="1"/>
  <c r="AB21" i="1" s="1"/>
  <c r="AB22" i="1" a="1"/>
  <c r="AB22" i="1" s="1"/>
  <c r="AB23" i="1" a="1"/>
  <c r="AB23" i="1" s="1"/>
  <c r="AB24" i="1" a="1"/>
  <c r="AB24" i="1" s="1"/>
  <c r="AB25" i="1" a="1"/>
  <c r="AB25" i="1" s="1"/>
  <c r="AB26" i="1" a="1"/>
  <c r="AB26" i="1" s="1"/>
  <c r="AB27" i="1" a="1"/>
  <c r="AB27" i="1" s="1"/>
  <c r="AB28" i="1" a="1"/>
  <c r="AB28" i="1" s="1"/>
  <c r="AB29" i="1" a="1"/>
  <c r="AB29" i="1" s="1"/>
  <c r="AB30" i="1" a="1"/>
  <c r="AB30" i="1" s="1"/>
  <c r="AB31" i="1" a="1"/>
  <c r="AB31" i="1" s="1"/>
  <c r="AB32" i="1" a="1"/>
  <c r="AB32" i="1" s="1"/>
  <c r="AB33" i="1" a="1"/>
  <c r="AB33" i="1" s="1"/>
  <c r="AB34" i="1" a="1"/>
  <c r="AB34" i="1" s="1"/>
  <c r="AB35" i="1" a="1"/>
  <c r="AB35" i="1" s="1"/>
  <c r="AB36" i="1" a="1"/>
  <c r="AB36" i="1" s="1"/>
  <c r="AB37" i="1" a="1"/>
  <c r="AB37" i="1" s="1"/>
  <c r="AB38" i="1" a="1"/>
  <c r="AB38" i="1" s="1"/>
  <c r="AB39" i="1" a="1"/>
  <c r="AB39" i="1" s="1"/>
  <c r="AB40" i="1" a="1"/>
  <c r="AB40" i="1" s="1"/>
  <c r="AB41" i="1" a="1"/>
  <c r="AB41" i="1" s="1"/>
  <c r="AA7" i="1" a="1"/>
  <c r="AA7" i="1" s="1"/>
  <c r="AA8" i="1" a="1"/>
  <c r="AA8" i="1" s="1"/>
  <c r="AA9" i="1" a="1"/>
  <c r="AA9" i="1" s="1"/>
  <c r="AA10" i="1" a="1"/>
  <c r="AA10" i="1" s="1"/>
  <c r="AA11" i="1" a="1"/>
  <c r="AA11" i="1" s="1"/>
  <c r="AA12" i="1" a="1"/>
  <c r="AA12" i="1" s="1"/>
  <c r="AA13" i="1" a="1"/>
  <c r="AA13" i="1" s="1"/>
  <c r="AA14" i="1" a="1"/>
  <c r="AA14" i="1" s="1"/>
  <c r="AA15" i="1" a="1"/>
  <c r="AA15" i="1" s="1"/>
  <c r="AA16" i="1" a="1"/>
  <c r="AA16" i="1" s="1"/>
  <c r="AA17" i="1" a="1"/>
  <c r="AA17" i="1" s="1"/>
  <c r="AA18" i="1" a="1"/>
  <c r="AA18" i="1" s="1"/>
  <c r="AA19" i="1" a="1"/>
  <c r="AA19" i="1" s="1"/>
  <c r="AA20" i="1" a="1"/>
  <c r="AA20" i="1" s="1"/>
  <c r="AA21" i="1" a="1"/>
  <c r="AA21" i="1" s="1"/>
  <c r="AA22" i="1" a="1"/>
  <c r="AA22" i="1" s="1"/>
  <c r="AA23" i="1" a="1"/>
  <c r="AA23" i="1" s="1"/>
  <c r="AA24" i="1" a="1"/>
  <c r="AA24" i="1" s="1"/>
  <c r="AA25" i="1" a="1"/>
  <c r="AA25" i="1" s="1"/>
  <c r="AA26" i="1" a="1"/>
  <c r="AA26" i="1" s="1"/>
  <c r="AA27" i="1" a="1"/>
  <c r="AA27" i="1" s="1"/>
  <c r="AA28" i="1" a="1"/>
  <c r="AA28" i="1" s="1"/>
  <c r="AA29" i="1" a="1"/>
  <c r="AA29" i="1" s="1"/>
  <c r="AA30" i="1" a="1"/>
  <c r="AA30" i="1" s="1"/>
  <c r="AA31" i="1" a="1"/>
  <c r="AA31" i="1" s="1"/>
  <c r="AA32" i="1" a="1"/>
  <c r="AA32" i="1" s="1"/>
  <c r="AA33" i="1" a="1"/>
  <c r="AA33" i="1" s="1"/>
  <c r="AA34" i="1" a="1"/>
  <c r="AA34" i="1" s="1"/>
  <c r="AA35" i="1" a="1"/>
  <c r="AA35" i="1" s="1"/>
  <c r="AA36" i="1" a="1"/>
  <c r="AA36" i="1" s="1"/>
  <c r="AA37" i="1" a="1"/>
  <c r="AA37" i="1" s="1"/>
  <c r="AA38" i="1" a="1"/>
  <c r="AA38" i="1" s="1"/>
  <c r="AA39" i="1" a="1"/>
  <c r="AA39" i="1" s="1"/>
  <c r="AA40" i="1" a="1"/>
  <c r="AA40" i="1" s="1"/>
  <c r="AA41" i="1" a="1"/>
  <c r="AA41" i="1" s="1"/>
  <c r="Z7" i="1" a="1"/>
  <c r="Z7" i="1" s="1"/>
  <c r="Z8" i="1" a="1"/>
  <c r="Z8" i="1" s="1"/>
  <c r="Z9" i="1" a="1"/>
  <c r="Z9" i="1" s="1"/>
  <c r="Z10" i="1" a="1"/>
  <c r="Z10" i="1" s="1"/>
  <c r="Z11" i="1" a="1"/>
  <c r="Z11" i="1" s="1"/>
  <c r="Z12" i="1" a="1"/>
  <c r="Z12" i="1" s="1"/>
  <c r="Z13" i="1" a="1"/>
  <c r="Z13" i="1" s="1"/>
  <c r="Z14" i="1" a="1"/>
  <c r="Z14" i="1" s="1"/>
  <c r="Z15" i="1" a="1"/>
  <c r="Z15" i="1" s="1"/>
  <c r="Z16" i="1" a="1"/>
  <c r="Z16" i="1" s="1"/>
  <c r="Z17" i="1" a="1"/>
  <c r="Z17" i="1" s="1"/>
  <c r="Z18" i="1" a="1"/>
  <c r="Z18" i="1" s="1"/>
  <c r="Z19" i="1" a="1"/>
  <c r="Z19" i="1" s="1"/>
  <c r="Z20" i="1" a="1"/>
  <c r="Z20" i="1" s="1"/>
  <c r="Z21" i="1" a="1"/>
  <c r="Z21" i="1" s="1"/>
  <c r="Z22" i="1" a="1"/>
  <c r="Z22" i="1" s="1"/>
  <c r="Z23" i="1" a="1"/>
  <c r="Z23" i="1" s="1"/>
  <c r="Z24" i="1" a="1"/>
  <c r="Z24" i="1" s="1"/>
  <c r="Z25" i="1" a="1"/>
  <c r="Z25" i="1" s="1"/>
  <c r="Z26" i="1" a="1"/>
  <c r="Z26" i="1" s="1"/>
  <c r="Z27" i="1" a="1"/>
  <c r="Z27" i="1" s="1"/>
  <c r="Z28" i="1" a="1"/>
  <c r="Z28" i="1" s="1"/>
  <c r="Z29" i="1" a="1"/>
  <c r="Z29" i="1" s="1"/>
  <c r="Z30" i="1" a="1"/>
  <c r="Z30" i="1" s="1"/>
  <c r="Z31" i="1" a="1"/>
  <c r="Z31" i="1" s="1"/>
  <c r="Z32" i="1" a="1"/>
  <c r="Z32" i="1" s="1"/>
  <c r="Z33" i="1" a="1"/>
  <c r="Z33" i="1" s="1"/>
  <c r="Z34" i="1" a="1"/>
  <c r="Z34" i="1" s="1"/>
  <c r="Z35" i="1" a="1"/>
  <c r="Z35" i="1" s="1"/>
  <c r="Z36" i="1" a="1"/>
  <c r="Z36" i="1" s="1"/>
  <c r="Z37" i="1" a="1"/>
  <c r="Z37" i="1" s="1"/>
  <c r="Z38" i="1" a="1"/>
  <c r="Z38" i="1" s="1"/>
  <c r="Z39" i="1" a="1"/>
  <c r="Z39" i="1" s="1"/>
  <c r="Z40" i="1" a="1"/>
  <c r="Z40" i="1" s="1"/>
  <c r="Z41" i="1" a="1"/>
  <c r="Z41" i="1" s="1"/>
  <c r="Y7" i="1" a="1"/>
  <c r="Y7" i="1" s="1"/>
  <c r="Y8" i="1" a="1"/>
  <c r="Y8" i="1" s="1"/>
  <c r="Y9" i="1" a="1"/>
  <c r="Y9" i="1" s="1"/>
  <c r="Y10" i="1" a="1"/>
  <c r="Y10" i="1" s="1"/>
  <c r="Y11" i="1" a="1"/>
  <c r="Y11" i="1" s="1"/>
  <c r="Y12" i="1" a="1"/>
  <c r="Y12" i="1" s="1"/>
  <c r="Y13" i="1" a="1"/>
  <c r="Y13" i="1" s="1"/>
  <c r="Y14" i="1" a="1"/>
  <c r="Y14" i="1" s="1"/>
  <c r="Y15" i="1" a="1"/>
  <c r="Y15" i="1" s="1"/>
  <c r="Y16" i="1" a="1"/>
  <c r="Y16" i="1" s="1"/>
  <c r="Y17" i="1" a="1"/>
  <c r="Y17" i="1" s="1"/>
  <c r="Y18" i="1" a="1"/>
  <c r="Y18" i="1" s="1"/>
  <c r="Y19" i="1" a="1"/>
  <c r="Y19" i="1" s="1"/>
  <c r="Y20" i="1" a="1"/>
  <c r="Y20" i="1" s="1"/>
  <c r="Y21" i="1" a="1"/>
  <c r="Y21" i="1" s="1"/>
  <c r="Y22" i="1" a="1"/>
  <c r="Y22" i="1" s="1"/>
  <c r="Y23" i="1" a="1"/>
  <c r="Y23" i="1" s="1"/>
  <c r="Y24" i="1" a="1"/>
  <c r="Y24" i="1" s="1"/>
  <c r="Y25" i="1" a="1"/>
  <c r="Y25" i="1" s="1"/>
  <c r="Y26" i="1" a="1"/>
  <c r="Y26" i="1" s="1"/>
  <c r="Y27" i="1" a="1"/>
  <c r="Y27" i="1" s="1"/>
  <c r="Y28" i="1" a="1"/>
  <c r="Y28" i="1" s="1"/>
  <c r="Y29" i="1" a="1"/>
  <c r="Y29" i="1" s="1"/>
  <c r="Y30" i="1" a="1"/>
  <c r="Y30" i="1" s="1"/>
  <c r="Y31" i="1" a="1"/>
  <c r="Y31" i="1" s="1"/>
  <c r="Y32" i="1" a="1"/>
  <c r="Y32" i="1" s="1"/>
  <c r="Y33" i="1" a="1"/>
  <c r="Y33" i="1" s="1"/>
  <c r="Y34" i="1" a="1"/>
  <c r="Y34" i="1" s="1"/>
  <c r="Y35" i="1" a="1"/>
  <c r="Y35" i="1" s="1"/>
  <c r="Y36" i="1" a="1"/>
  <c r="Y36" i="1" s="1"/>
  <c r="Y37" i="1" a="1"/>
  <c r="Y37" i="1" s="1"/>
  <c r="Y38" i="1" a="1"/>
  <c r="Y38" i="1" s="1"/>
  <c r="Y39" i="1" a="1"/>
  <c r="Y39" i="1" s="1"/>
  <c r="Y40" i="1" a="1"/>
  <c r="Y40" i="1" s="1"/>
  <c r="Y41" i="1" a="1"/>
  <c r="Y41" i="1" s="1"/>
  <c r="D2" i="69"/>
  <c r="D3" i="69"/>
  <c r="D4" i="69"/>
  <c r="F2" i="68"/>
  <c r="F3" i="68"/>
  <c r="F4" i="68"/>
  <c r="F5" i="68"/>
  <c r="F6" i="68"/>
  <c r="F7" i="68"/>
  <c r="F8" i="68"/>
  <c r="F9" i="68"/>
  <c r="F10" i="68"/>
  <c r="F11" i="68"/>
  <c r="F12" i="68"/>
  <c r="F13" i="68"/>
  <c r="F14" i="68"/>
  <c r="F15" i="68"/>
  <c r="F16" i="68"/>
  <c r="F17" i="68"/>
  <c r="F18" i="68"/>
  <c r="F19" i="68"/>
  <c r="F20" i="68"/>
  <c r="F21" i="68"/>
  <c r="F22" i="68"/>
  <c r="F23" i="68"/>
  <c r="F24" i="68"/>
  <c r="F25" i="68"/>
  <c r="F26" i="68"/>
  <c r="F27" i="68"/>
  <c r="F28" i="68"/>
  <c r="F29" i="68"/>
  <c r="F30" i="68"/>
  <c r="F31" i="68"/>
  <c r="F32" i="68"/>
  <c r="F33" i="68"/>
  <c r="F34" i="68"/>
  <c r="F35" i="68"/>
  <c r="F36" i="68"/>
  <c r="F37" i="68"/>
  <c r="F38" i="68"/>
  <c r="F39" i="68"/>
  <c r="F40" i="68"/>
  <c r="F41" i="68"/>
  <c r="F42" i="68"/>
  <c r="F43" i="68"/>
  <c r="F44" i="68"/>
  <c r="F45" i="68"/>
  <c r="F46" i="68"/>
  <c r="F47" i="68"/>
  <c r="F48" i="68"/>
  <c r="F49" i="68"/>
  <c r="F50" i="68"/>
  <c r="F51" i="68"/>
  <c r="F52" i="68"/>
  <c r="F53" i="68"/>
  <c r="F54" i="68"/>
  <c r="F55" i="68"/>
  <c r="F56" i="68"/>
  <c r="F57" i="68"/>
  <c r="F58" i="68"/>
  <c r="F59" i="68"/>
  <c r="F60" i="68"/>
  <c r="F61" i="68"/>
  <c r="F62" i="68"/>
  <c r="F63" i="68"/>
  <c r="F64" i="68"/>
  <c r="F65" i="68"/>
  <c r="F66" i="68"/>
  <c r="F67" i="68"/>
  <c r="F68" i="68"/>
  <c r="F69" i="68"/>
  <c r="F70" i="68"/>
  <c r="F71" i="68"/>
  <c r="F72" i="68"/>
  <c r="F73" i="68"/>
  <c r="F74" i="68"/>
  <c r="F75" i="68"/>
  <c r="F76" i="68"/>
  <c r="F77" i="68"/>
  <c r="F78" i="68"/>
  <c r="F79" i="68"/>
  <c r="F80" i="68"/>
  <c r="F81" i="68"/>
  <c r="F82" i="68"/>
  <c r="F83" i="68"/>
  <c r="F84" i="68"/>
  <c r="F85" i="68"/>
  <c r="F86" i="68"/>
  <c r="F87" i="68"/>
  <c r="F88" i="68"/>
  <c r="F89" i="68"/>
  <c r="F90" i="68"/>
  <c r="F91" i="68"/>
  <c r="F92" i="68"/>
  <c r="F93" i="68"/>
  <c r="F94" i="68"/>
  <c r="F95" i="68"/>
  <c r="F96" i="68"/>
  <c r="F97" i="68"/>
  <c r="F98" i="68"/>
  <c r="F99" i="68"/>
  <c r="F100" i="68"/>
  <c r="F101" i="68"/>
  <c r="F102" i="68"/>
  <c r="F103" i="68"/>
  <c r="F104" i="68"/>
  <c r="F105" i="68"/>
  <c r="F106" i="68"/>
  <c r="F107" i="68"/>
  <c r="F108" i="68"/>
  <c r="F109" i="68"/>
  <c r="F110" i="68"/>
  <c r="F111" i="68"/>
  <c r="F112" i="68"/>
  <c r="F113" i="68"/>
  <c r="F114" i="68"/>
  <c r="F115" i="68"/>
  <c r="F116" i="68"/>
  <c r="F117" i="68"/>
  <c r="F118" i="68"/>
  <c r="F119" i="68"/>
  <c r="F120" i="68"/>
  <c r="F121" i="68"/>
  <c r="F122" i="68"/>
  <c r="F123" i="68"/>
  <c r="F124" i="68"/>
  <c r="F125" i="68"/>
  <c r="F126" i="68"/>
  <c r="F127" i="68"/>
  <c r="F128" i="68"/>
  <c r="F129" i="68"/>
  <c r="F130" i="68"/>
  <c r="F131" i="68"/>
  <c r="F132" i="68"/>
  <c r="F133" i="68"/>
  <c r="F134" i="68"/>
  <c r="F135" i="68"/>
  <c r="F136" i="68"/>
  <c r="F137" i="68"/>
  <c r="F138" i="68"/>
  <c r="F139" i="68"/>
  <c r="F140" i="68"/>
  <c r="F141" i="68"/>
  <c r="F142" i="68"/>
  <c r="F143" i="68"/>
  <c r="F144" i="68"/>
  <c r="F145" i="68"/>
  <c r="F146" i="68"/>
  <c r="F147" i="68"/>
  <c r="F148" i="68"/>
  <c r="F149" i="68"/>
  <c r="F150" i="68"/>
  <c r="F151" i="68"/>
  <c r="F152" i="68"/>
  <c r="F153" i="68"/>
  <c r="F154" i="68"/>
  <c r="F155" i="68"/>
  <c r="F156" i="68"/>
  <c r="F157" i="68"/>
  <c r="F158" i="68"/>
  <c r="F159" i="68"/>
  <c r="F160" i="68"/>
  <c r="F161" i="68"/>
  <c r="F162" i="68"/>
  <c r="F163" i="68"/>
  <c r="F164" i="68"/>
  <c r="F165" i="68"/>
  <c r="F166" i="68"/>
  <c r="F167" i="68"/>
  <c r="F168" i="68"/>
  <c r="F169" i="68"/>
  <c r="F170" i="68"/>
  <c r="F171" i="68"/>
  <c r="F172" i="68"/>
  <c r="F173" i="68"/>
  <c r="F174" i="68"/>
  <c r="F175" i="68"/>
  <c r="F176" i="68"/>
  <c r="F177" i="68"/>
  <c r="F178" i="68"/>
  <c r="F179" i="68"/>
  <c r="F180" i="68"/>
  <c r="F181" i="68"/>
  <c r="F182" i="68"/>
  <c r="F183" i="68"/>
  <c r="F184" i="68"/>
  <c r="F185" i="68"/>
  <c r="F186" i="68"/>
  <c r="F187" i="68"/>
  <c r="F188" i="68"/>
  <c r="F189" i="68"/>
  <c r="F190" i="68"/>
  <c r="F191" i="68"/>
  <c r="F192" i="68"/>
  <c r="F193" i="68"/>
  <c r="F194" i="68"/>
  <c r="F195" i="68"/>
  <c r="F196" i="68"/>
  <c r="F197" i="68"/>
  <c r="F198" i="68"/>
  <c r="F199" i="68"/>
  <c r="F200" i="68"/>
  <c r="F201" i="68"/>
  <c r="F202" i="68"/>
  <c r="F203" i="68"/>
  <c r="F204" i="68"/>
  <c r="F205" i="68"/>
  <c r="F206" i="68"/>
  <c r="F207" i="68"/>
  <c r="F208" i="68"/>
  <c r="F209" i="68"/>
  <c r="F210" i="68"/>
  <c r="F211" i="68"/>
  <c r="F212" i="68"/>
  <c r="F213" i="68"/>
  <c r="F214" i="68"/>
  <c r="F215" i="68"/>
  <c r="F216" i="68"/>
  <c r="F217" i="68"/>
  <c r="F218" i="68"/>
  <c r="F219" i="68"/>
  <c r="F220" i="68"/>
  <c r="F221" i="68"/>
  <c r="F222" i="68"/>
  <c r="F223" i="68"/>
  <c r="F224" i="68"/>
  <c r="F225" i="68"/>
  <c r="F226" i="68"/>
  <c r="F227" i="68"/>
  <c r="F228" i="68"/>
  <c r="F229" i="68"/>
  <c r="F230" i="68"/>
  <c r="F231" i="68"/>
  <c r="F232" i="68"/>
  <c r="F233" i="68"/>
  <c r="F234" i="68"/>
  <c r="F235" i="68"/>
  <c r="F236" i="68"/>
  <c r="F237" i="68"/>
  <c r="F238" i="68"/>
  <c r="F239" i="68"/>
  <c r="F240" i="68"/>
  <c r="F241" i="68"/>
  <c r="F242" i="68"/>
  <c r="F243" i="68"/>
  <c r="F244" i="68"/>
  <c r="F245" i="68"/>
  <c r="F246" i="68"/>
  <c r="F247" i="68"/>
  <c r="F248" i="68"/>
  <c r="F249" i="68"/>
  <c r="F250" i="68"/>
  <c r="F251" i="68"/>
  <c r="F252" i="68"/>
  <c r="F253" i="68"/>
  <c r="F254" i="68"/>
  <c r="F255" i="68"/>
  <c r="F256" i="68"/>
  <c r="F257" i="68"/>
  <c r="F258" i="68"/>
  <c r="F259" i="68"/>
  <c r="F260" i="68"/>
  <c r="F261" i="68"/>
  <c r="F262" i="68"/>
  <c r="F263" i="68"/>
  <c r="F264" i="68"/>
  <c r="F265" i="68"/>
  <c r="F266" i="68"/>
  <c r="F267" i="68"/>
  <c r="F268" i="68"/>
  <c r="F269" i="68"/>
  <c r="F270" i="68"/>
  <c r="F271" i="68"/>
  <c r="F272" i="68"/>
  <c r="F273" i="68"/>
  <c r="F274" i="68"/>
  <c r="F275" i="68"/>
  <c r="F276" i="68"/>
  <c r="F277" i="68"/>
  <c r="F278" i="68"/>
  <c r="F279" i="68"/>
  <c r="F280" i="68"/>
  <c r="F281" i="68"/>
  <c r="F282" i="68"/>
  <c r="F283" i="68"/>
  <c r="F284" i="68"/>
  <c r="F285" i="68"/>
  <c r="F286" i="68"/>
  <c r="F287" i="68"/>
  <c r="F288" i="68"/>
  <c r="F289" i="68"/>
  <c r="F290" i="68"/>
  <c r="F291" i="68"/>
  <c r="F292" i="68"/>
  <c r="F293" i="68"/>
  <c r="F294" i="68"/>
  <c r="F295" i="68"/>
  <c r="F296" i="68"/>
  <c r="F297" i="68"/>
  <c r="F298" i="68"/>
  <c r="F299" i="68"/>
  <c r="F300" i="68"/>
  <c r="F301" i="68"/>
  <c r="F302" i="68"/>
  <c r="F303" i="68"/>
  <c r="F304" i="68"/>
  <c r="F305" i="68"/>
  <c r="F306" i="68"/>
  <c r="F307" i="68"/>
  <c r="F308" i="68"/>
  <c r="F309" i="68"/>
  <c r="F310" i="68"/>
  <c r="F311" i="68"/>
  <c r="F312" i="68"/>
  <c r="F313" i="68"/>
  <c r="F314" i="68"/>
  <c r="F315" i="68"/>
  <c r="F316" i="68"/>
  <c r="F317" i="68"/>
  <c r="F318" i="68"/>
  <c r="F319" i="68"/>
  <c r="F320" i="68"/>
  <c r="F321" i="68"/>
  <c r="F322" i="68"/>
  <c r="F323" i="68"/>
  <c r="F324" i="68"/>
  <c r="F325" i="68"/>
  <c r="F326" i="68"/>
  <c r="F327" i="68"/>
  <c r="F328" i="68"/>
  <c r="F329" i="68"/>
  <c r="F330" i="68"/>
  <c r="F331" i="68"/>
  <c r="F332" i="68"/>
  <c r="F333" i="68"/>
  <c r="F334" i="68"/>
  <c r="F335" i="68"/>
  <c r="F336" i="68"/>
  <c r="F337" i="68"/>
  <c r="F338" i="68"/>
  <c r="F339" i="68"/>
  <c r="F340" i="68"/>
  <c r="F341" i="68"/>
  <c r="F342" i="68"/>
  <c r="F343" i="68"/>
  <c r="F344" i="68"/>
  <c r="F345" i="68"/>
  <c r="F346" i="68"/>
  <c r="F347" i="68"/>
  <c r="F348" i="68"/>
  <c r="F349" i="68"/>
  <c r="F350" i="68"/>
  <c r="F351" i="68"/>
  <c r="F352" i="68"/>
  <c r="F353" i="68"/>
  <c r="F354" i="68"/>
  <c r="F355" i="68"/>
  <c r="F356" i="68"/>
  <c r="F357" i="68"/>
  <c r="F358" i="68"/>
  <c r="F359" i="68"/>
  <c r="F360" i="68"/>
  <c r="F361" i="68"/>
  <c r="F362" i="68"/>
  <c r="F363" i="68"/>
  <c r="F364" i="68"/>
  <c r="F365" i="68"/>
  <c r="F366" i="68"/>
  <c r="F367" i="68"/>
  <c r="F368" i="68"/>
  <c r="F369" i="68"/>
  <c r="F370" i="68"/>
  <c r="F371" i="68"/>
  <c r="F372" i="68"/>
  <c r="F373" i="68"/>
  <c r="F374" i="68"/>
  <c r="F375" i="68"/>
  <c r="F376" i="68"/>
  <c r="F377" i="68"/>
  <c r="F378" i="68"/>
  <c r="F379" i="68"/>
  <c r="F380" i="68"/>
  <c r="F381" i="68"/>
  <c r="F382" i="68"/>
  <c r="F383" i="68"/>
  <c r="F384" i="68"/>
  <c r="F385" i="68"/>
  <c r="F386" i="68"/>
  <c r="F387" i="68"/>
  <c r="F388" i="68"/>
  <c r="F389" i="68"/>
  <c r="F390" i="68"/>
  <c r="F391" i="68"/>
  <c r="F392" i="68"/>
  <c r="F393" i="68"/>
  <c r="F394" i="68"/>
  <c r="F395" i="68"/>
  <c r="F396" i="68"/>
  <c r="F397" i="68"/>
  <c r="F398" i="68"/>
  <c r="F399" i="68"/>
  <c r="F400" i="68"/>
  <c r="F401" i="68"/>
  <c r="F402" i="68"/>
  <c r="F403" i="68"/>
  <c r="F404" i="68"/>
  <c r="F405" i="68"/>
  <c r="F406" i="68"/>
  <c r="F407" i="68"/>
  <c r="F408" i="68"/>
  <c r="F409" i="68"/>
  <c r="F410" i="68"/>
  <c r="F411" i="68"/>
  <c r="F412" i="68"/>
  <c r="F413" i="68"/>
  <c r="F414" i="68"/>
  <c r="F415" i="68"/>
  <c r="F416" i="68"/>
  <c r="F417" i="68"/>
  <c r="F418" i="68"/>
  <c r="F419" i="68"/>
  <c r="F420" i="68"/>
  <c r="F421" i="68"/>
  <c r="F422" i="68"/>
  <c r="F423" i="68"/>
  <c r="F424" i="68"/>
  <c r="F425" i="68"/>
  <c r="F426" i="68"/>
  <c r="F427" i="68"/>
  <c r="F428" i="68"/>
  <c r="F429" i="68"/>
  <c r="F430" i="68"/>
  <c r="F431" i="68"/>
  <c r="F432" i="68"/>
  <c r="F433" i="68"/>
  <c r="F434" i="68"/>
  <c r="F435" i="68"/>
  <c r="F436" i="68"/>
  <c r="F437" i="68"/>
  <c r="F438" i="68"/>
  <c r="F439" i="68"/>
  <c r="F440" i="68"/>
  <c r="F441" i="68"/>
  <c r="F442" i="68"/>
  <c r="F443" i="68"/>
  <c r="F444" i="68"/>
  <c r="F445" i="68"/>
  <c r="F446" i="68"/>
  <c r="F447" i="68"/>
  <c r="F448" i="68"/>
  <c r="F449" i="68"/>
  <c r="F450" i="68"/>
  <c r="F451" i="68"/>
  <c r="F452" i="68"/>
  <c r="F453" i="68"/>
  <c r="F454" i="68"/>
  <c r="F455" i="68"/>
  <c r="F456" i="68"/>
  <c r="F457" i="68"/>
  <c r="F458" i="68"/>
  <c r="F459" i="68"/>
  <c r="F460" i="68"/>
  <c r="F461" i="68"/>
  <c r="F462" i="68"/>
  <c r="F463" i="68"/>
  <c r="F464" i="68"/>
  <c r="F465" i="68"/>
  <c r="F466" i="68"/>
  <c r="F467" i="68"/>
  <c r="F468" i="68"/>
  <c r="F469" i="68"/>
  <c r="F470" i="68"/>
  <c r="F471" i="68"/>
  <c r="F472" i="68"/>
  <c r="F473" i="68"/>
  <c r="F474" i="68"/>
  <c r="F475" i="68"/>
  <c r="F476" i="68"/>
  <c r="F477" i="68"/>
  <c r="F478" i="68"/>
  <c r="F479" i="68"/>
  <c r="F480" i="68"/>
  <c r="F481" i="68"/>
  <c r="F482" i="68"/>
  <c r="F483" i="68"/>
  <c r="F484" i="68"/>
  <c r="F485" i="68"/>
  <c r="F486" i="68"/>
  <c r="F487" i="68"/>
  <c r="F488" i="68"/>
  <c r="F489" i="68"/>
  <c r="F490" i="68"/>
  <c r="F491" i="68"/>
  <c r="F492" i="68"/>
  <c r="F493" i="68"/>
  <c r="F494" i="68"/>
  <c r="F495" i="68"/>
  <c r="F496" i="68"/>
  <c r="F497" i="68"/>
  <c r="F498" i="68"/>
  <c r="F499" i="68"/>
  <c r="F500" i="68"/>
  <c r="F501" i="68"/>
  <c r="F502" i="68"/>
  <c r="F503" i="68"/>
  <c r="F504" i="68"/>
  <c r="F505" i="68"/>
  <c r="F506" i="68"/>
  <c r="F507" i="68"/>
  <c r="F508" i="68"/>
  <c r="F509" i="68"/>
  <c r="F510" i="68"/>
  <c r="F511" i="68"/>
  <c r="F512" i="68"/>
  <c r="F513" i="68"/>
  <c r="F514" i="68"/>
  <c r="F515" i="68"/>
  <c r="F516" i="68"/>
  <c r="F517" i="68"/>
  <c r="F518" i="68"/>
  <c r="F519" i="68"/>
  <c r="F520" i="68"/>
  <c r="F521" i="68"/>
  <c r="F522" i="68"/>
  <c r="F523" i="68"/>
  <c r="F524" i="68"/>
  <c r="F525" i="68"/>
  <c r="F526" i="68"/>
  <c r="F527" i="68"/>
  <c r="F528" i="68"/>
  <c r="F529" i="68"/>
  <c r="F530" i="68"/>
  <c r="F531" i="68"/>
  <c r="F532" i="68"/>
  <c r="F533" i="68"/>
  <c r="F534" i="68"/>
  <c r="F535" i="68"/>
  <c r="F536" i="68"/>
  <c r="F537" i="68"/>
  <c r="F538" i="68"/>
  <c r="F539" i="68"/>
  <c r="F540" i="68"/>
  <c r="F541" i="68"/>
  <c r="F542" i="68"/>
  <c r="F543" i="68"/>
  <c r="F544" i="68"/>
  <c r="F545" i="68"/>
  <c r="F546" i="68"/>
  <c r="F547" i="68"/>
  <c r="F548" i="68"/>
  <c r="F549" i="68"/>
  <c r="F550" i="68"/>
  <c r="F551" i="68"/>
  <c r="F552" i="68"/>
  <c r="F553" i="68"/>
  <c r="F554" i="68"/>
  <c r="F555" i="68"/>
  <c r="F556" i="68"/>
  <c r="F557" i="68"/>
  <c r="F558" i="68"/>
  <c r="F559" i="68"/>
  <c r="F560" i="68"/>
  <c r="F561" i="68"/>
  <c r="F562" i="68"/>
  <c r="F563" i="68"/>
  <c r="F564" i="68"/>
  <c r="F565" i="68"/>
  <c r="F566" i="68"/>
  <c r="F567" i="68"/>
  <c r="F568" i="68"/>
  <c r="F569" i="68"/>
  <c r="F570" i="68"/>
  <c r="F571" i="68"/>
  <c r="F572" i="68"/>
  <c r="F573" i="68"/>
  <c r="F574" i="68"/>
  <c r="F575" i="68"/>
  <c r="F576" i="68"/>
  <c r="F577" i="68"/>
  <c r="F578" i="68"/>
  <c r="F579" i="68"/>
  <c r="F580" i="68"/>
  <c r="F581" i="68"/>
  <c r="F582" i="68"/>
  <c r="F583" i="68"/>
  <c r="F584" i="68"/>
  <c r="F585" i="68"/>
  <c r="F586" i="68"/>
  <c r="F587" i="68"/>
  <c r="F588" i="68"/>
  <c r="F589" i="68"/>
  <c r="F590" i="68"/>
  <c r="F591" i="68"/>
  <c r="F592" i="68"/>
  <c r="F593" i="68"/>
  <c r="F594" i="68"/>
  <c r="F595" i="68"/>
  <c r="F596" i="68"/>
  <c r="F597" i="68"/>
  <c r="F598" i="68"/>
  <c r="F599" i="68"/>
  <c r="F600" i="68"/>
  <c r="F601" i="68"/>
  <c r="F602" i="68"/>
  <c r="F603" i="68"/>
  <c r="F604" i="68"/>
  <c r="F605" i="68"/>
  <c r="F606" i="68"/>
  <c r="F607" i="68"/>
  <c r="F608" i="68"/>
  <c r="F609" i="68"/>
  <c r="F610" i="68"/>
  <c r="F611" i="68"/>
  <c r="F612" i="68"/>
  <c r="F613" i="68"/>
  <c r="F614" i="68"/>
  <c r="F615" i="68"/>
  <c r="F616" i="68"/>
  <c r="F617" i="68"/>
  <c r="F618" i="68"/>
  <c r="F619" i="68"/>
  <c r="F620" i="68"/>
  <c r="F621" i="68"/>
  <c r="F622" i="68"/>
  <c r="F623" i="68"/>
  <c r="F624" i="68"/>
  <c r="F625" i="68"/>
  <c r="F626" i="68"/>
  <c r="F627" i="68"/>
  <c r="F628" i="68"/>
  <c r="F629" i="68"/>
  <c r="F630" i="68"/>
  <c r="F631" i="68"/>
  <c r="F632" i="68"/>
  <c r="F633" i="68"/>
  <c r="F634" i="68"/>
  <c r="F635" i="68"/>
  <c r="F636" i="68"/>
  <c r="F637" i="68"/>
  <c r="F638" i="68"/>
  <c r="F639" i="68"/>
  <c r="F640" i="68"/>
  <c r="F641" i="68"/>
  <c r="F642" i="68"/>
  <c r="F643" i="68"/>
  <c r="F644" i="68"/>
  <c r="F645" i="68"/>
  <c r="F646" i="68"/>
  <c r="F647" i="68"/>
  <c r="F648" i="68"/>
  <c r="F649" i="68"/>
  <c r="F650" i="68"/>
  <c r="F651" i="68"/>
  <c r="F652" i="68"/>
  <c r="F653" i="68"/>
  <c r="F654" i="68"/>
  <c r="F655" i="68"/>
  <c r="F656" i="68"/>
  <c r="F657" i="68"/>
  <c r="F658" i="68"/>
  <c r="F659" i="68"/>
  <c r="F660" i="68"/>
  <c r="F661" i="68"/>
  <c r="F662" i="68"/>
  <c r="F663" i="68"/>
  <c r="F664" i="68"/>
  <c r="F665" i="68"/>
  <c r="F666" i="68"/>
  <c r="F667" i="68"/>
  <c r="F668" i="68"/>
  <c r="F669" i="68"/>
  <c r="F670" i="68"/>
  <c r="F671" i="68"/>
  <c r="F672" i="68"/>
  <c r="F673" i="68"/>
  <c r="F674" i="68"/>
  <c r="F675" i="68"/>
  <c r="F676" i="68"/>
  <c r="F677" i="68"/>
  <c r="F678" i="68"/>
  <c r="F679" i="68"/>
  <c r="F680" i="68"/>
  <c r="F681" i="68"/>
  <c r="F682" i="68"/>
  <c r="F683" i="68"/>
  <c r="F684" i="68"/>
  <c r="F685" i="68"/>
  <c r="F686" i="68"/>
  <c r="F687" i="68"/>
  <c r="F688" i="68"/>
  <c r="F689" i="68"/>
  <c r="F690" i="68"/>
  <c r="F691" i="68"/>
  <c r="F692" i="68"/>
  <c r="F693" i="68"/>
  <c r="F694" i="68"/>
  <c r="F695" i="68"/>
  <c r="F696" i="68"/>
  <c r="F697" i="68"/>
  <c r="F698" i="68"/>
  <c r="F699" i="68"/>
  <c r="F700" i="68"/>
  <c r="F701" i="68"/>
  <c r="F702" i="68"/>
  <c r="F703" i="68"/>
  <c r="F704" i="68"/>
  <c r="F705" i="68"/>
  <c r="F706" i="68"/>
  <c r="F707" i="68"/>
  <c r="F708" i="68"/>
  <c r="F709" i="68"/>
  <c r="F710" i="68"/>
  <c r="F711" i="68"/>
  <c r="F712" i="68"/>
  <c r="F713" i="68"/>
  <c r="F714" i="68"/>
  <c r="F715" i="68"/>
  <c r="F716" i="68"/>
  <c r="F717" i="68"/>
  <c r="F718" i="68"/>
  <c r="F719" i="68"/>
  <c r="F720" i="68"/>
  <c r="F721" i="68"/>
  <c r="F722" i="68"/>
  <c r="F723" i="68"/>
  <c r="F724" i="68"/>
  <c r="F725" i="68"/>
  <c r="F726" i="68"/>
  <c r="F727" i="68"/>
  <c r="F728" i="68"/>
  <c r="F729" i="68"/>
  <c r="F730" i="68"/>
  <c r="F731" i="68"/>
  <c r="F732" i="68"/>
  <c r="F733" i="68"/>
  <c r="F734" i="68"/>
  <c r="F735" i="68"/>
  <c r="F736" i="68"/>
  <c r="F737" i="68"/>
  <c r="F738" i="68"/>
  <c r="F739" i="68"/>
  <c r="F740" i="68"/>
  <c r="F741" i="68"/>
  <c r="F742" i="68"/>
  <c r="F743" i="68"/>
  <c r="F744" i="68"/>
  <c r="F745" i="68"/>
  <c r="F746" i="68"/>
  <c r="F747" i="68"/>
  <c r="F748" i="68"/>
  <c r="F749" i="68"/>
  <c r="F750" i="68"/>
  <c r="F751" i="68"/>
  <c r="F752" i="68"/>
  <c r="F753" i="68"/>
  <c r="F754" i="68"/>
  <c r="F755" i="68"/>
  <c r="F756" i="68"/>
  <c r="F757" i="68"/>
  <c r="F758" i="68"/>
  <c r="F759" i="68"/>
  <c r="F760" i="68"/>
  <c r="F761" i="68"/>
  <c r="F762" i="68"/>
  <c r="F763" i="68"/>
  <c r="F764" i="68"/>
  <c r="F765" i="68"/>
  <c r="F766" i="68"/>
  <c r="F767" i="68"/>
  <c r="F768" i="68"/>
  <c r="F769" i="68"/>
  <c r="F770" i="68"/>
  <c r="F771" i="68"/>
  <c r="F772" i="68"/>
  <c r="F773" i="68"/>
  <c r="F774" i="68"/>
  <c r="F775" i="68"/>
  <c r="F776" i="68"/>
  <c r="F777" i="68"/>
  <c r="F778" i="68"/>
  <c r="F779" i="68"/>
  <c r="F780" i="68"/>
  <c r="F781" i="68"/>
  <c r="F782" i="68"/>
  <c r="F783" i="68"/>
  <c r="F784" i="68"/>
  <c r="F785" i="68"/>
  <c r="F786" i="68"/>
  <c r="F787" i="68"/>
  <c r="F788" i="68"/>
  <c r="F789" i="68"/>
  <c r="F790" i="68"/>
  <c r="F791" i="68"/>
  <c r="F792" i="68"/>
  <c r="F793" i="68"/>
  <c r="F794" i="68"/>
  <c r="F795" i="68"/>
  <c r="F796" i="68"/>
  <c r="F797" i="68"/>
  <c r="F798" i="68"/>
  <c r="F799" i="68"/>
  <c r="F800" i="68"/>
  <c r="F801" i="68"/>
  <c r="F802" i="68"/>
  <c r="F803" i="68"/>
  <c r="F804" i="68"/>
  <c r="F805" i="68"/>
  <c r="F806" i="68"/>
  <c r="F807" i="68"/>
  <c r="F808" i="68"/>
  <c r="F809" i="68"/>
  <c r="F810" i="68"/>
  <c r="F811" i="68"/>
  <c r="F812" i="68"/>
  <c r="F813" i="68"/>
  <c r="F814" i="68"/>
  <c r="F815" i="68"/>
  <c r="F816" i="68"/>
  <c r="F817" i="68"/>
  <c r="F818" i="68"/>
  <c r="F819" i="68"/>
  <c r="F820" i="68"/>
  <c r="F821" i="68"/>
  <c r="F822" i="68"/>
  <c r="F823" i="68"/>
  <c r="F824" i="68"/>
  <c r="F825" i="68"/>
  <c r="F826" i="68"/>
  <c r="F827" i="68"/>
  <c r="F828" i="68"/>
  <c r="F829" i="68"/>
  <c r="F830" i="68"/>
  <c r="F831" i="68"/>
  <c r="F832" i="68"/>
  <c r="F833" i="68"/>
  <c r="F834" i="68"/>
  <c r="F835" i="68"/>
  <c r="F836" i="68"/>
  <c r="F837" i="68"/>
  <c r="F838" i="68"/>
  <c r="F839" i="68"/>
  <c r="F840" i="68"/>
  <c r="F841" i="68"/>
  <c r="F842" i="68"/>
  <c r="F843" i="68"/>
  <c r="F844" i="68"/>
  <c r="F845" i="68"/>
  <c r="F846" i="68"/>
  <c r="F847" i="68"/>
  <c r="F848" i="68"/>
  <c r="F849" i="68"/>
  <c r="F850" i="68"/>
  <c r="F851" i="68"/>
  <c r="F852" i="68"/>
  <c r="F853" i="68"/>
  <c r="F854" i="68"/>
  <c r="F855" i="68"/>
  <c r="F856" i="68"/>
  <c r="F857" i="68"/>
  <c r="F858" i="68"/>
  <c r="F859" i="68"/>
  <c r="F860" i="68"/>
  <c r="F861" i="68"/>
  <c r="F862" i="68"/>
  <c r="F863" i="68"/>
  <c r="F864" i="68"/>
  <c r="F865" i="68"/>
  <c r="F866" i="68"/>
  <c r="F867" i="68"/>
  <c r="F868" i="68"/>
  <c r="F869" i="68"/>
  <c r="F870" i="68"/>
  <c r="F871" i="68"/>
  <c r="F872" i="68"/>
  <c r="F873" i="68"/>
  <c r="F874" i="68"/>
  <c r="F875" i="68"/>
  <c r="F876" i="68"/>
  <c r="F877" i="68"/>
  <c r="F878" i="68"/>
  <c r="F879" i="68"/>
  <c r="F880" i="68"/>
  <c r="F881" i="68"/>
  <c r="F882" i="68"/>
  <c r="F883" i="68"/>
  <c r="F884" i="68"/>
  <c r="F885" i="68"/>
  <c r="F886" i="68"/>
  <c r="F887" i="68"/>
  <c r="F888" i="68"/>
  <c r="F889" i="68"/>
  <c r="F890" i="68"/>
  <c r="F891" i="68"/>
  <c r="F892" i="68"/>
  <c r="F893" i="68"/>
  <c r="F894" i="68"/>
  <c r="F895" i="68"/>
  <c r="F896" i="68"/>
  <c r="F897" i="68"/>
  <c r="F898" i="68"/>
  <c r="F899" i="68"/>
  <c r="F900" i="68"/>
  <c r="F901" i="68"/>
  <c r="F902" i="68"/>
  <c r="F903" i="68"/>
  <c r="F904" i="68"/>
  <c r="F905" i="68"/>
  <c r="F906" i="68"/>
  <c r="F907" i="68"/>
  <c r="F908" i="68"/>
  <c r="F909" i="68"/>
  <c r="F910" i="68"/>
  <c r="F911" i="68"/>
  <c r="F912" i="68"/>
  <c r="F913" i="68"/>
  <c r="F914" i="68"/>
  <c r="F915" i="68"/>
  <c r="F916" i="68"/>
  <c r="F917" i="68"/>
  <c r="F918" i="68"/>
  <c r="F919" i="68"/>
  <c r="F920" i="68"/>
  <c r="F921" i="68"/>
  <c r="F922" i="68"/>
  <c r="F923" i="68"/>
  <c r="F924" i="68"/>
  <c r="F925" i="68"/>
  <c r="F926" i="68"/>
  <c r="F927" i="68"/>
  <c r="F928" i="68"/>
  <c r="F929" i="68"/>
  <c r="F930" i="68"/>
  <c r="F931" i="68"/>
  <c r="F932" i="68"/>
  <c r="F933" i="68"/>
  <c r="F934" i="68"/>
  <c r="F935" i="68"/>
  <c r="F936" i="68"/>
  <c r="F937" i="68"/>
  <c r="F938" i="68"/>
  <c r="F939" i="68"/>
  <c r="F940" i="68"/>
  <c r="F941" i="68"/>
  <c r="F942" i="68"/>
  <c r="F943" i="68"/>
  <c r="F944" i="68"/>
  <c r="F945" i="68"/>
  <c r="F946" i="68"/>
  <c r="F947" i="68"/>
  <c r="F948" i="68"/>
  <c r="F949" i="68"/>
  <c r="F950" i="68"/>
  <c r="F951" i="68"/>
  <c r="F952" i="68"/>
  <c r="F953" i="68"/>
  <c r="F954" i="68"/>
  <c r="F955" i="68"/>
  <c r="F956" i="68"/>
  <c r="F957" i="68"/>
  <c r="F958" i="68"/>
  <c r="F959" i="68"/>
  <c r="F960" i="68"/>
  <c r="F961" i="68"/>
  <c r="F962" i="68"/>
  <c r="F963" i="68"/>
  <c r="F964" i="68"/>
  <c r="F965" i="68"/>
  <c r="F966" i="68"/>
  <c r="F967" i="68"/>
  <c r="F968" i="68"/>
  <c r="F969" i="68"/>
  <c r="F970" i="68"/>
  <c r="F971" i="68"/>
  <c r="F972" i="68"/>
  <c r="F973" i="68"/>
  <c r="F974" i="68"/>
  <c r="F975" i="68"/>
  <c r="F976" i="68"/>
  <c r="F977" i="68"/>
  <c r="F978" i="68"/>
  <c r="F979" i="68"/>
  <c r="F980" i="68"/>
  <c r="F981" i="68"/>
  <c r="F982" i="68"/>
  <c r="F983" i="68"/>
  <c r="F984" i="68"/>
  <c r="F985" i="68"/>
  <c r="F986" i="68"/>
  <c r="F987" i="68"/>
  <c r="F988" i="68"/>
  <c r="F989" i="68"/>
  <c r="F990" i="68"/>
  <c r="F991" i="68"/>
  <c r="F992" i="68"/>
  <c r="F993" i="68"/>
  <c r="F994" i="68"/>
  <c r="F995" i="68"/>
  <c r="F996" i="68"/>
  <c r="F997" i="68"/>
  <c r="F998" i="68"/>
  <c r="F999" i="68"/>
  <c r="F1000" i="68"/>
  <c r="F1001" i="68"/>
  <c r="F1002" i="68"/>
  <c r="F1003" i="68"/>
  <c r="F1004" i="68"/>
  <c r="F1005" i="68"/>
  <c r="F1006" i="68"/>
  <c r="F1007" i="68"/>
  <c r="F1008" i="68"/>
  <c r="F1009" i="68"/>
  <c r="F1010" i="68"/>
  <c r="F1011" i="68"/>
  <c r="F1012" i="68"/>
  <c r="F1013" i="68"/>
  <c r="F1014" i="68"/>
  <c r="F1015" i="68"/>
  <c r="F1016" i="68"/>
  <c r="F1017" i="68"/>
  <c r="F1018" i="68"/>
  <c r="F1019" i="68"/>
  <c r="F1020" i="68"/>
  <c r="F1021" i="68"/>
  <c r="F1022" i="68"/>
  <c r="F1023" i="68"/>
  <c r="F1024" i="68"/>
  <c r="F1025" i="68"/>
  <c r="F1026" i="68"/>
  <c r="F1027" i="68"/>
  <c r="F1028" i="68"/>
  <c r="F1029" i="68"/>
  <c r="F1030" i="68"/>
  <c r="F1031" i="68"/>
  <c r="F1032" i="68"/>
  <c r="F1033" i="68"/>
  <c r="F1034" i="68"/>
  <c r="F1035" i="68"/>
  <c r="F1036" i="68"/>
  <c r="F1037" i="68"/>
  <c r="F1038" i="68"/>
  <c r="F1039" i="68"/>
  <c r="F1040" i="68"/>
  <c r="F1041" i="68"/>
  <c r="F1042" i="68"/>
  <c r="F1043" i="68"/>
  <c r="F1044" i="68"/>
  <c r="F1045" i="68"/>
  <c r="F1046" i="68"/>
  <c r="F1047" i="68"/>
  <c r="F1048" i="68"/>
  <c r="F1049" i="68"/>
  <c r="F1050" i="68"/>
  <c r="F1051" i="68"/>
  <c r="F1052" i="68"/>
  <c r="F1053" i="68"/>
  <c r="F1054" i="68"/>
  <c r="F1055" i="68"/>
  <c r="F1056" i="68"/>
  <c r="F1057" i="68"/>
  <c r="F1058" i="68"/>
  <c r="F1059" i="68"/>
  <c r="F1060" i="68"/>
  <c r="F1061" i="68"/>
  <c r="F1062" i="68"/>
  <c r="F1063" i="68"/>
  <c r="F1064" i="68"/>
  <c r="F1065" i="68"/>
  <c r="F1066" i="68"/>
  <c r="F1067" i="68"/>
  <c r="F1068" i="68"/>
  <c r="F1069" i="68"/>
  <c r="F1070" i="68"/>
  <c r="F1071" i="68"/>
  <c r="F1072" i="68"/>
  <c r="F1073" i="68"/>
  <c r="F1074" i="68"/>
  <c r="F1075" i="68"/>
  <c r="F1076" i="68"/>
  <c r="F1077" i="68"/>
  <c r="F1078" i="68"/>
  <c r="F1079" i="68"/>
  <c r="F1080" i="68"/>
  <c r="F1081" i="68"/>
  <c r="F1082" i="68"/>
  <c r="F1083" i="68"/>
  <c r="F1084" i="68"/>
  <c r="F1085" i="68"/>
  <c r="F1086" i="68"/>
  <c r="F1087" i="68"/>
  <c r="F1088" i="68"/>
  <c r="F1089" i="68"/>
  <c r="F1090" i="68"/>
  <c r="F1091" i="68"/>
  <c r="F1092" i="68"/>
  <c r="F1093" i="68"/>
  <c r="F1094" i="68"/>
  <c r="F1095" i="68"/>
  <c r="F1096" i="68"/>
  <c r="F1097" i="68"/>
  <c r="F1098" i="68"/>
  <c r="F1099" i="68"/>
  <c r="F1100" i="68"/>
  <c r="F1101" i="68"/>
  <c r="F1102" i="68"/>
  <c r="F1103" i="68"/>
  <c r="F1104" i="68"/>
  <c r="F1105" i="68"/>
  <c r="F1106" i="68"/>
  <c r="F1107" i="68"/>
  <c r="F1108" i="68"/>
  <c r="F1109" i="68"/>
  <c r="F1110" i="68"/>
  <c r="F1111" i="68"/>
  <c r="F1112" i="68"/>
  <c r="F1113" i="68"/>
  <c r="F1114" i="68"/>
  <c r="F1115" i="68"/>
  <c r="F1116" i="68"/>
  <c r="F1117" i="68"/>
  <c r="F1118" i="68"/>
  <c r="F1119" i="68"/>
  <c r="F1120" i="68"/>
  <c r="F1121" i="68"/>
  <c r="F1122" i="68"/>
  <c r="F1123" i="68"/>
  <c r="F1124" i="68"/>
  <c r="F1125" i="68"/>
  <c r="F1126" i="68"/>
  <c r="F1127" i="68"/>
  <c r="F1128" i="68"/>
  <c r="F1129" i="68"/>
  <c r="F1130" i="68"/>
  <c r="F1131" i="68"/>
  <c r="F1132" i="68"/>
  <c r="F1133" i="68"/>
  <c r="F1134" i="68"/>
  <c r="F1135" i="68"/>
  <c r="F1136" i="68"/>
  <c r="F1137" i="68"/>
  <c r="F1138" i="68"/>
  <c r="F1139" i="68"/>
  <c r="F1140" i="68"/>
  <c r="F1141" i="68"/>
  <c r="F1142" i="68"/>
  <c r="F1143" i="68"/>
  <c r="F1144" i="68"/>
  <c r="F1145" i="68"/>
  <c r="F1146" i="68"/>
  <c r="F1147" i="68"/>
  <c r="F1148" i="68"/>
  <c r="F1149" i="68"/>
  <c r="F1150" i="68"/>
  <c r="F1151" i="68"/>
  <c r="F1152" i="68"/>
  <c r="F1153" i="68"/>
  <c r="F1154" i="68"/>
  <c r="F1155" i="68"/>
  <c r="F1156" i="68"/>
  <c r="F1157" i="68"/>
  <c r="F1158" i="68"/>
  <c r="F1159" i="68"/>
  <c r="F1160" i="68"/>
  <c r="F1161" i="68"/>
  <c r="F1162" i="68"/>
  <c r="F1163" i="68"/>
  <c r="F1164" i="68"/>
  <c r="F1165" i="68"/>
  <c r="F1166" i="68"/>
  <c r="F1167" i="68"/>
  <c r="F1168" i="68"/>
  <c r="F1169" i="68"/>
  <c r="F1170" i="68"/>
  <c r="F1171" i="68"/>
  <c r="F1172" i="68"/>
  <c r="F1173" i="68"/>
  <c r="F1174" i="68"/>
  <c r="F1175" i="68"/>
  <c r="F1176" i="68"/>
  <c r="F1177" i="68"/>
  <c r="F1178" i="68"/>
  <c r="F1179" i="68"/>
  <c r="F1180" i="68"/>
  <c r="F1181" i="68"/>
  <c r="F1182" i="68"/>
  <c r="F1183" i="68"/>
  <c r="F1184" i="68"/>
  <c r="F1185" i="68"/>
  <c r="F1186" i="68"/>
  <c r="F1187" i="68"/>
  <c r="F1188" i="68"/>
  <c r="F1189" i="68"/>
  <c r="F1190" i="68"/>
  <c r="F1191" i="68"/>
  <c r="F1192" i="68"/>
  <c r="F1193" i="68"/>
  <c r="F1194" i="68"/>
  <c r="F1195" i="68"/>
  <c r="F1196" i="68"/>
  <c r="F1197" i="68"/>
  <c r="F1198" i="68"/>
  <c r="F1199" i="68"/>
  <c r="F1200" i="68"/>
  <c r="F1201" i="68"/>
  <c r="F1202" i="68"/>
  <c r="F1203" i="68"/>
  <c r="F1204" i="68"/>
  <c r="F1205" i="68"/>
  <c r="F1206" i="68"/>
  <c r="F1207" i="68"/>
  <c r="F1208" i="68"/>
  <c r="F1209" i="68"/>
  <c r="F1210" i="68"/>
  <c r="F1211" i="68"/>
  <c r="F1212" i="68"/>
  <c r="F1213" i="68"/>
  <c r="F1214" i="68"/>
  <c r="F1215" i="68"/>
  <c r="F1216" i="68"/>
  <c r="F1217" i="68"/>
  <c r="F1218" i="68"/>
  <c r="F1219" i="68"/>
  <c r="F1220" i="68"/>
  <c r="F1221" i="68"/>
  <c r="F1222" i="68"/>
  <c r="F1223" i="68"/>
  <c r="F1224" i="68"/>
  <c r="F1225" i="68"/>
  <c r="F2" i="67"/>
  <c r="F3" i="67"/>
  <c r="F4" i="67"/>
  <c r="F5" i="67"/>
  <c r="F6" i="67"/>
  <c r="F7" i="67"/>
  <c r="F8" i="67"/>
  <c r="F9" i="67"/>
  <c r="F10" i="67"/>
  <c r="F11" i="67"/>
  <c r="F12" i="67"/>
  <c r="F13" i="67"/>
  <c r="F14" i="67"/>
  <c r="F15" i="67"/>
  <c r="F16" i="67"/>
  <c r="F17" i="67"/>
  <c r="F18" i="67"/>
  <c r="F19" i="67"/>
  <c r="F20" i="67"/>
  <c r="F21" i="67"/>
  <c r="F22" i="67"/>
  <c r="F23" i="67"/>
  <c r="F24" i="67"/>
  <c r="F25" i="67"/>
  <c r="F26" i="67"/>
  <c r="F27" i="67"/>
  <c r="F28" i="67"/>
  <c r="F29" i="67"/>
  <c r="F30" i="67"/>
  <c r="F31" i="67"/>
  <c r="F32" i="67"/>
  <c r="F33" i="67"/>
  <c r="F34" i="67"/>
  <c r="F35" i="67"/>
  <c r="F36" i="67"/>
  <c r="F37" i="67"/>
  <c r="F38" i="67"/>
  <c r="F39" i="67"/>
  <c r="F40" i="67"/>
  <c r="F41" i="67"/>
  <c r="F42" i="67"/>
  <c r="F43" i="67"/>
  <c r="F44" i="67"/>
  <c r="F45" i="67"/>
  <c r="F46" i="67"/>
  <c r="F47" i="67"/>
  <c r="F48" i="67"/>
  <c r="F49" i="67"/>
  <c r="F50" i="67"/>
  <c r="F51" i="67"/>
  <c r="F52" i="67"/>
  <c r="F53" i="67"/>
  <c r="F54" i="67"/>
  <c r="F55" i="67"/>
  <c r="F56" i="67"/>
  <c r="F57" i="67"/>
  <c r="F58" i="67"/>
  <c r="F59" i="67"/>
  <c r="F60" i="67"/>
  <c r="F61" i="67"/>
  <c r="F62" i="67"/>
  <c r="F63" i="67"/>
  <c r="F64" i="67"/>
  <c r="F65" i="67"/>
  <c r="F66" i="67"/>
  <c r="F67" i="67"/>
  <c r="F68" i="67"/>
  <c r="F69" i="67"/>
  <c r="F70" i="67"/>
  <c r="F71" i="67"/>
  <c r="F72" i="67"/>
  <c r="F73" i="67"/>
  <c r="F74" i="67"/>
  <c r="F75" i="67"/>
  <c r="F76" i="67"/>
  <c r="F77" i="67"/>
  <c r="F78" i="67"/>
  <c r="F79" i="67"/>
  <c r="F80" i="67"/>
  <c r="F81" i="67"/>
  <c r="F82" i="67"/>
  <c r="F83" i="67"/>
  <c r="F84" i="67"/>
  <c r="F85" i="67"/>
  <c r="F86" i="67"/>
  <c r="F87" i="67"/>
  <c r="F88" i="67"/>
  <c r="F89" i="67"/>
  <c r="F90" i="67"/>
  <c r="F91" i="67"/>
  <c r="F92" i="67"/>
  <c r="F93" i="67"/>
  <c r="F94" i="67"/>
  <c r="F95" i="67"/>
  <c r="F96" i="67"/>
  <c r="F97" i="67"/>
  <c r="F98" i="67"/>
  <c r="F99" i="67"/>
  <c r="F100" i="67"/>
  <c r="F101" i="67"/>
  <c r="F102" i="67"/>
  <c r="F103" i="67"/>
  <c r="F104" i="67"/>
  <c r="F105" i="67"/>
  <c r="F106" i="67"/>
  <c r="F107" i="67"/>
  <c r="F108" i="67"/>
  <c r="F109" i="67"/>
  <c r="F110" i="67"/>
  <c r="F111" i="67"/>
  <c r="F112" i="67"/>
  <c r="F113" i="67"/>
  <c r="F114" i="67"/>
  <c r="F115" i="67"/>
  <c r="F116" i="67"/>
  <c r="F117" i="67"/>
  <c r="F118" i="67"/>
  <c r="F119" i="67"/>
  <c r="F120" i="67"/>
  <c r="F121" i="67"/>
  <c r="F122" i="67"/>
  <c r="F123" i="67"/>
  <c r="F124" i="67"/>
  <c r="F125" i="67"/>
  <c r="F126" i="67"/>
  <c r="F127" i="67"/>
  <c r="F128" i="67"/>
  <c r="F129" i="67"/>
  <c r="F130" i="67"/>
  <c r="F131" i="67"/>
  <c r="F132" i="67"/>
  <c r="F133" i="67"/>
  <c r="F134" i="67"/>
  <c r="F135" i="67"/>
  <c r="F136" i="67"/>
  <c r="F137" i="67"/>
  <c r="F138" i="67"/>
  <c r="F139" i="67"/>
  <c r="F140" i="67"/>
  <c r="F141" i="67"/>
  <c r="F142" i="67"/>
  <c r="F143" i="67"/>
  <c r="F144" i="67"/>
  <c r="F145" i="67"/>
  <c r="F146" i="67"/>
  <c r="F147" i="67"/>
  <c r="F148" i="67"/>
  <c r="F149" i="67"/>
  <c r="F150" i="67"/>
  <c r="F151" i="67"/>
  <c r="F152" i="67"/>
  <c r="F153" i="67"/>
  <c r="F154" i="67"/>
  <c r="F155" i="67"/>
  <c r="F156" i="67"/>
  <c r="F157" i="67"/>
  <c r="F158" i="67"/>
  <c r="F159" i="67"/>
  <c r="F160" i="67"/>
  <c r="F161" i="67"/>
  <c r="F162" i="67"/>
  <c r="F163" i="67"/>
  <c r="F164" i="67"/>
  <c r="F165" i="67"/>
  <c r="F166" i="67"/>
  <c r="F167" i="67"/>
  <c r="F168" i="67"/>
  <c r="F169" i="67"/>
  <c r="F170" i="67"/>
  <c r="F171" i="67"/>
  <c r="F172" i="67"/>
  <c r="F173" i="67"/>
  <c r="F174" i="67"/>
  <c r="F175" i="67"/>
  <c r="F176" i="67"/>
  <c r="F177" i="67"/>
  <c r="F178" i="67"/>
  <c r="F179" i="67"/>
  <c r="F180" i="67"/>
  <c r="F181" i="67"/>
  <c r="F182" i="67"/>
  <c r="F183" i="67"/>
  <c r="F184" i="67"/>
  <c r="F185" i="67"/>
  <c r="F186" i="67"/>
  <c r="F187" i="67"/>
  <c r="F188" i="67"/>
  <c r="F189" i="67"/>
  <c r="F190" i="67"/>
  <c r="F191" i="67"/>
  <c r="F192" i="67"/>
  <c r="F193" i="67"/>
  <c r="F194" i="67"/>
  <c r="F195" i="67"/>
  <c r="F196" i="67"/>
  <c r="F197" i="67"/>
  <c r="F198" i="67"/>
  <c r="F199" i="67"/>
  <c r="F200" i="67"/>
  <c r="F201" i="67"/>
  <c r="F202" i="67"/>
  <c r="F203" i="67"/>
  <c r="F204" i="67"/>
  <c r="F205" i="67"/>
  <c r="F206" i="67"/>
  <c r="F207" i="67"/>
  <c r="F208" i="67"/>
  <c r="F209" i="67"/>
  <c r="F210" i="67"/>
  <c r="F211" i="67"/>
  <c r="F212" i="67"/>
  <c r="F213" i="67"/>
  <c r="F214" i="67"/>
  <c r="F215" i="67"/>
  <c r="F216" i="67"/>
  <c r="F217" i="67"/>
  <c r="F218" i="67"/>
  <c r="F219" i="67"/>
  <c r="F220" i="67"/>
  <c r="F221" i="67"/>
  <c r="F222" i="67"/>
  <c r="F223" i="67"/>
  <c r="F224" i="67"/>
  <c r="F225" i="67"/>
  <c r="F226" i="67"/>
  <c r="F227" i="67"/>
  <c r="F228" i="67"/>
  <c r="F229" i="67"/>
  <c r="F230" i="67"/>
  <c r="F231" i="67"/>
  <c r="F232" i="67"/>
  <c r="F233" i="67"/>
  <c r="F234" i="67"/>
  <c r="F235" i="67"/>
  <c r="F236" i="67"/>
  <c r="F237" i="67"/>
  <c r="F238" i="67"/>
  <c r="F239" i="67"/>
  <c r="F240" i="67"/>
  <c r="F241" i="67"/>
  <c r="F242" i="67"/>
  <c r="F243" i="67"/>
  <c r="F244" i="67"/>
  <c r="F245" i="67"/>
  <c r="F246" i="67"/>
  <c r="F247" i="67"/>
  <c r="F248" i="67"/>
  <c r="F249" i="67"/>
  <c r="F250" i="67"/>
  <c r="F251" i="67"/>
  <c r="F252" i="67"/>
  <c r="F253" i="67"/>
  <c r="F254" i="67"/>
  <c r="F255" i="67"/>
  <c r="F256" i="67"/>
  <c r="F257" i="67"/>
  <c r="F258" i="67"/>
  <c r="F259" i="67"/>
  <c r="F260" i="67"/>
  <c r="F261" i="67"/>
  <c r="F262" i="67"/>
  <c r="F263" i="67"/>
  <c r="F264" i="67"/>
  <c r="F265" i="67"/>
  <c r="F266" i="67"/>
  <c r="F267" i="67"/>
  <c r="F268" i="67"/>
  <c r="F269" i="67"/>
  <c r="F270" i="67"/>
  <c r="F271" i="67"/>
  <c r="F272" i="67"/>
  <c r="F273" i="67"/>
  <c r="F274" i="67"/>
  <c r="F275" i="67"/>
  <c r="F276" i="67"/>
  <c r="F277" i="67"/>
  <c r="F278" i="67"/>
  <c r="F279" i="67"/>
  <c r="F280" i="67"/>
  <c r="F281" i="67"/>
  <c r="F282" i="67"/>
  <c r="F283" i="67"/>
  <c r="F284" i="67"/>
  <c r="F285" i="67"/>
  <c r="F286" i="67"/>
  <c r="F287" i="67"/>
  <c r="F288" i="67"/>
  <c r="F289" i="67"/>
  <c r="F290" i="67"/>
  <c r="F291" i="67"/>
  <c r="F292" i="67"/>
  <c r="F293" i="67"/>
  <c r="F294" i="67"/>
  <c r="F295" i="67"/>
  <c r="F296" i="67"/>
  <c r="F297" i="67"/>
  <c r="F298" i="67"/>
  <c r="F299" i="67"/>
  <c r="F300" i="67"/>
  <c r="F301" i="67"/>
  <c r="F302" i="67"/>
  <c r="F303" i="67"/>
  <c r="F304" i="67"/>
  <c r="F305" i="67"/>
  <c r="F306" i="67"/>
  <c r="F307" i="67"/>
  <c r="F308" i="67"/>
  <c r="F309" i="67"/>
  <c r="F310" i="67"/>
  <c r="F311" i="67"/>
  <c r="F312" i="67"/>
  <c r="F313" i="67"/>
  <c r="F314" i="67"/>
  <c r="F315" i="67"/>
  <c r="F316" i="67"/>
  <c r="F317" i="67"/>
  <c r="F318" i="67"/>
  <c r="F319" i="67"/>
  <c r="F320" i="67"/>
  <c r="F321" i="67"/>
  <c r="F322" i="67"/>
  <c r="F323" i="67"/>
  <c r="F324" i="67"/>
  <c r="F325" i="67"/>
  <c r="F326" i="67"/>
  <c r="F327" i="67"/>
  <c r="F328" i="67"/>
  <c r="F329" i="67"/>
  <c r="F330" i="67"/>
  <c r="F331" i="67"/>
  <c r="F332" i="67"/>
  <c r="F333" i="67"/>
  <c r="F334" i="67"/>
  <c r="F335" i="67"/>
  <c r="F336" i="67"/>
  <c r="F337" i="67"/>
  <c r="F338" i="67"/>
  <c r="F339" i="67"/>
  <c r="F340" i="67"/>
  <c r="F341" i="67"/>
  <c r="F342" i="67"/>
  <c r="F343" i="67"/>
  <c r="F344" i="67"/>
  <c r="F345" i="67"/>
  <c r="F346" i="67"/>
  <c r="F347" i="67"/>
  <c r="F348" i="67"/>
  <c r="F349" i="67"/>
  <c r="F350" i="67"/>
  <c r="F351" i="67"/>
  <c r="F352" i="67"/>
  <c r="F353" i="67"/>
  <c r="F354" i="67"/>
  <c r="F355" i="67"/>
  <c r="F356" i="67"/>
  <c r="F357" i="67"/>
  <c r="F358" i="67"/>
  <c r="F359" i="67"/>
  <c r="F360" i="67"/>
  <c r="F361" i="67"/>
  <c r="F362" i="67"/>
  <c r="F363" i="67"/>
  <c r="F364" i="67"/>
  <c r="F365" i="67"/>
  <c r="F366" i="67"/>
  <c r="F367" i="67"/>
  <c r="F368" i="67"/>
  <c r="F369" i="67"/>
  <c r="F370" i="67"/>
  <c r="F371" i="67"/>
  <c r="F372" i="67"/>
  <c r="F373" i="67"/>
  <c r="F374" i="67"/>
  <c r="F375" i="67"/>
  <c r="F376" i="67"/>
  <c r="F377" i="67"/>
  <c r="F378" i="67"/>
  <c r="F379" i="67"/>
  <c r="F380" i="67"/>
  <c r="F381" i="67"/>
  <c r="F382" i="67"/>
  <c r="F383" i="67"/>
  <c r="F384" i="67"/>
  <c r="F385" i="67"/>
  <c r="F386" i="67"/>
  <c r="F387" i="67"/>
  <c r="F388" i="67"/>
  <c r="F389" i="67"/>
  <c r="F390" i="67"/>
  <c r="F391" i="67"/>
  <c r="F392" i="67"/>
  <c r="F393" i="67"/>
  <c r="F394" i="67"/>
  <c r="F395" i="67"/>
  <c r="F396" i="67"/>
  <c r="F397" i="67"/>
  <c r="F398" i="67"/>
  <c r="F399" i="67"/>
  <c r="F400" i="67"/>
  <c r="F401" i="67"/>
  <c r="F402" i="67"/>
  <c r="F403" i="67"/>
  <c r="F404" i="67"/>
  <c r="F405" i="67"/>
  <c r="F406" i="67"/>
  <c r="F407" i="67"/>
  <c r="F408" i="67"/>
  <c r="F409" i="67"/>
  <c r="F410" i="67"/>
  <c r="F411" i="67"/>
  <c r="F412" i="67"/>
  <c r="F413" i="67"/>
  <c r="F414" i="67"/>
  <c r="F415" i="67"/>
  <c r="F416" i="67"/>
  <c r="F417" i="67"/>
  <c r="F418" i="67"/>
  <c r="F419" i="67"/>
  <c r="F420" i="67"/>
  <c r="F421" i="67"/>
  <c r="F422" i="67"/>
  <c r="F423" i="67"/>
  <c r="F424" i="67"/>
  <c r="F425" i="67"/>
  <c r="F426" i="67"/>
  <c r="F427" i="67"/>
  <c r="F428" i="67"/>
  <c r="F429" i="67"/>
  <c r="F430" i="67"/>
  <c r="F431" i="67"/>
  <c r="F432" i="67"/>
  <c r="F433" i="67"/>
  <c r="F434" i="67"/>
  <c r="F435" i="67"/>
  <c r="F436" i="67"/>
  <c r="F437" i="67"/>
  <c r="F438" i="67"/>
  <c r="F439" i="67"/>
  <c r="F440" i="67"/>
  <c r="F441" i="67"/>
  <c r="F442" i="67"/>
  <c r="F443" i="67"/>
  <c r="F444" i="67"/>
  <c r="F445" i="67"/>
  <c r="F446" i="67"/>
  <c r="F447" i="67"/>
  <c r="F448" i="67"/>
  <c r="F449" i="67"/>
  <c r="F450" i="67"/>
  <c r="F451" i="67"/>
  <c r="F452" i="67"/>
  <c r="F453" i="67"/>
  <c r="F454" i="67"/>
  <c r="F455" i="67"/>
  <c r="F456" i="67"/>
  <c r="F457" i="67"/>
  <c r="F458" i="67"/>
  <c r="F459" i="67"/>
  <c r="F460" i="67"/>
  <c r="F461" i="67"/>
  <c r="F462" i="67"/>
  <c r="F463" i="67"/>
  <c r="F464" i="67"/>
  <c r="F465" i="67"/>
  <c r="F466" i="67"/>
  <c r="F467" i="67"/>
  <c r="F468" i="67"/>
  <c r="F469" i="67"/>
  <c r="F470" i="67"/>
  <c r="F471" i="67"/>
  <c r="F472" i="67"/>
  <c r="F473" i="67"/>
  <c r="F474" i="67"/>
  <c r="F475" i="67"/>
  <c r="F476" i="67"/>
  <c r="F477" i="67"/>
  <c r="F478" i="67"/>
  <c r="F479" i="67"/>
  <c r="F480" i="67"/>
  <c r="F481" i="67"/>
  <c r="F482" i="67"/>
  <c r="F483" i="67"/>
  <c r="F484" i="67"/>
  <c r="F485" i="67"/>
  <c r="F486" i="67"/>
  <c r="F487" i="67"/>
  <c r="F488" i="67"/>
  <c r="F489" i="67"/>
  <c r="F490" i="67"/>
  <c r="F491" i="67"/>
  <c r="F492" i="67"/>
  <c r="F493" i="67"/>
  <c r="F494" i="67"/>
  <c r="F495" i="67"/>
  <c r="F496" i="67"/>
  <c r="F497" i="67"/>
  <c r="F498" i="67"/>
  <c r="F499" i="67"/>
  <c r="F500" i="67"/>
  <c r="F501" i="67"/>
  <c r="F502" i="67"/>
  <c r="F503" i="67"/>
  <c r="F504" i="67"/>
  <c r="F505" i="67"/>
  <c r="F506" i="67"/>
  <c r="F507" i="67"/>
  <c r="F508" i="67"/>
  <c r="F509" i="67"/>
  <c r="F510" i="67"/>
  <c r="F511" i="67"/>
  <c r="F512" i="67"/>
  <c r="F513" i="67"/>
  <c r="F514" i="67"/>
  <c r="F515" i="67"/>
  <c r="F516" i="67"/>
  <c r="F517" i="67"/>
  <c r="F518" i="67"/>
  <c r="F519" i="67"/>
  <c r="F520" i="67"/>
  <c r="F521" i="67"/>
  <c r="F522" i="67"/>
  <c r="F523" i="67"/>
  <c r="F524" i="67"/>
  <c r="F525" i="67"/>
  <c r="F526" i="67"/>
  <c r="F527" i="67"/>
  <c r="F528" i="67"/>
  <c r="F529" i="67"/>
  <c r="F530" i="67"/>
  <c r="F531" i="67"/>
  <c r="F532" i="67"/>
  <c r="F533" i="67"/>
  <c r="F534" i="67"/>
  <c r="F535" i="67"/>
  <c r="F536" i="67"/>
  <c r="F537" i="67"/>
  <c r="F538" i="67"/>
  <c r="F539" i="67"/>
  <c r="F540" i="67"/>
  <c r="F541" i="67"/>
  <c r="F542" i="67"/>
  <c r="F543" i="67"/>
  <c r="F544" i="67"/>
  <c r="F545" i="67"/>
  <c r="F546" i="67"/>
  <c r="F547" i="67"/>
  <c r="F548" i="67"/>
  <c r="F549" i="67"/>
  <c r="F550" i="67"/>
  <c r="F551" i="67"/>
  <c r="F552" i="67"/>
  <c r="F553" i="67"/>
  <c r="F554" i="67"/>
  <c r="F555" i="67"/>
  <c r="F556" i="67"/>
  <c r="F557" i="67"/>
  <c r="F558" i="67"/>
  <c r="F559" i="67"/>
  <c r="F560" i="67"/>
  <c r="F561" i="67"/>
  <c r="F562" i="67"/>
  <c r="F563" i="67"/>
  <c r="F564" i="67"/>
  <c r="F565" i="67"/>
  <c r="F566" i="67"/>
  <c r="F567" i="67"/>
  <c r="F568" i="67"/>
  <c r="F569" i="67"/>
  <c r="F570" i="67"/>
  <c r="F571" i="67"/>
  <c r="F572" i="67"/>
  <c r="F573" i="67"/>
  <c r="F574" i="67"/>
  <c r="F575" i="67"/>
  <c r="F576" i="67"/>
  <c r="F577" i="67"/>
  <c r="F578" i="67"/>
  <c r="F579" i="67"/>
  <c r="F580" i="67"/>
  <c r="F581" i="67"/>
  <c r="F582" i="67"/>
  <c r="F583" i="67"/>
  <c r="F584" i="67"/>
  <c r="F585" i="67"/>
  <c r="F586" i="67"/>
  <c r="F587" i="67"/>
  <c r="F588" i="67"/>
  <c r="F589" i="67"/>
  <c r="F590" i="67"/>
  <c r="F591" i="67"/>
  <c r="F592" i="67"/>
  <c r="F593" i="67"/>
  <c r="F594" i="67"/>
  <c r="F595" i="67"/>
  <c r="F596" i="67"/>
  <c r="F597" i="67"/>
  <c r="F598" i="67"/>
  <c r="F599" i="67"/>
  <c r="F600" i="67"/>
  <c r="F601" i="67"/>
  <c r="F602" i="67"/>
  <c r="F603" i="67"/>
  <c r="F604" i="67"/>
  <c r="F605" i="67"/>
  <c r="F606" i="67"/>
  <c r="F607" i="67"/>
  <c r="F608" i="67"/>
  <c r="F609" i="67"/>
  <c r="F610" i="67"/>
  <c r="F611" i="67"/>
  <c r="F612" i="67"/>
  <c r="F613" i="67"/>
  <c r="F614" i="67"/>
  <c r="F615" i="67"/>
  <c r="F616" i="67"/>
  <c r="F617" i="67"/>
  <c r="F618" i="67"/>
  <c r="F619" i="67"/>
  <c r="F620" i="67"/>
  <c r="F621" i="67"/>
  <c r="F622" i="67"/>
  <c r="F623" i="67"/>
  <c r="F624" i="67"/>
  <c r="F625" i="67"/>
  <c r="F626" i="67"/>
  <c r="F627" i="67"/>
  <c r="F628" i="67"/>
  <c r="F629" i="67"/>
  <c r="F630" i="67"/>
  <c r="F631" i="67"/>
  <c r="F632" i="67"/>
  <c r="F633" i="67"/>
  <c r="F634" i="67"/>
  <c r="F635" i="67"/>
  <c r="F636" i="67"/>
  <c r="F637" i="67"/>
  <c r="F638" i="67"/>
  <c r="F639" i="67"/>
  <c r="F640" i="67"/>
  <c r="F641" i="67"/>
  <c r="F642" i="67"/>
  <c r="F643" i="67"/>
  <c r="F644" i="67"/>
  <c r="F645" i="67"/>
  <c r="F646" i="67"/>
  <c r="F647" i="67"/>
  <c r="F648" i="67"/>
  <c r="F649" i="67"/>
  <c r="F650" i="67"/>
  <c r="F651" i="67"/>
  <c r="F652" i="67"/>
  <c r="F653" i="67"/>
  <c r="F654" i="67"/>
  <c r="F655" i="67"/>
  <c r="F656" i="67"/>
  <c r="F657" i="67"/>
  <c r="F658" i="67"/>
  <c r="F659" i="67"/>
  <c r="F660" i="67"/>
  <c r="F661" i="67"/>
  <c r="F662" i="67"/>
  <c r="F663" i="67"/>
  <c r="F664" i="67"/>
  <c r="F665" i="67"/>
  <c r="F666" i="67"/>
  <c r="F667" i="67"/>
  <c r="F668" i="67"/>
  <c r="F669" i="67"/>
  <c r="F670" i="67"/>
  <c r="F671" i="67"/>
  <c r="F672" i="67"/>
  <c r="F673" i="67"/>
  <c r="F674" i="67"/>
  <c r="F675" i="67"/>
  <c r="F676" i="67"/>
  <c r="F677" i="67"/>
  <c r="F678" i="67"/>
  <c r="F679" i="67"/>
  <c r="F680" i="67"/>
  <c r="F681" i="67"/>
  <c r="F682" i="67"/>
  <c r="F683" i="67"/>
  <c r="F684" i="67"/>
  <c r="F685" i="67"/>
  <c r="F686" i="67"/>
  <c r="F687" i="67"/>
  <c r="F688" i="67"/>
  <c r="F689" i="67"/>
  <c r="F690" i="67"/>
  <c r="F691" i="67"/>
  <c r="F692" i="67"/>
  <c r="F693" i="67"/>
  <c r="F694" i="67"/>
  <c r="F695" i="67"/>
  <c r="F696" i="67"/>
  <c r="F697" i="67"/>
  <c r="F698" i="67"/>
  <c r="F699" i="67"/>
  <c r="F700" i="67"/>
  <c r="F701" i="67"/>
  <c r="F702" i="67"/>
  <c r="F703" i="67"/>
  <c r="F704" i="67"/>
  <c r="F705" i="67"/>
  <c r="F706" i="67"/>
  <c r="F707" i="67"/>
  <c r="F708" i="67"/>
  <c r="F709" i="67"/>
  <c r="F710" i="67"/>
  <c r="F711" i="67"/>
  <c r="F712" i="67"/>
  <c r="F713" i="67"/>
  <c r="F714" i="67"/>
  <c r="F715" i="67"/>
  <c r="F716" i="67"/>
  <c r="F717" i="67"/>
  <c r="F718" i="67"/>
  <c r="F719" i="67"/>
  <c r="F720" i="67"/>
  <c r="F721" i="67"/>
  <c r="F722" i="67"/>
  <c r="F723" i="67"/>
  <c r="F724" i="67"/>
  <c r="F725" i="67"/>
  <c r="F726" i="67"/>
  <c r="F727" i="67"/>
  <c r="F728" i="67"/>
  <c r="F729" i="67"/>
  <c r="F730" i="67"/>
  <c r="F731" i="67"/>
  <c r="F732" i="67"/>
  <c r="F733" i="67"/>
  <c r="F734" i="67"/>
  <c r="F735" i="67"/>
  <c r="F736" i="67"/>
  <c r="F737" i="67"/>
  <c r="F738" i="67"/>
  <c r="F739" i="67"/>
  <c r="F740" i="67"/>
  <c r="F741" i="67"/>
  <c r="F742" i="67"/>
  <c r="F743" i="67"/>
  <c r="F744" i="67"/>
  <c r="F745" i="67"/>
  <c r="F746" i="67"/>
  <c r="F747" i="67"/>
  <c r="F748" i="67"/>
  <c r="F749" i="67"/>
  <c r="F750" i="67"/>
  <c r="F751" i="67"/>
  <c r="F752" i="67"/>
  <c r="F753" i="67"/>
  <c r="F754" i="67"/>
  <c r="F755" i="67"/>
  <c r="F756" i="67"/>
  <c r="F757" i="67"/>
  <c r="F758" i="67"/>
  <c r="F759" i="67"/>
  <c r="F760" i="67"/>
  <c r="F761" i="67"/>
  <c r="F762" i="67"/>
  <c r="F763" i="67"/>
  <c r="F764" i="67"/>
  <c r="F765" i="67"/>
  <c r="F766" i="67"/>
  <c r="F767" i="67"/>
  <c r="F768" i="67"/>
  <c r="F769" i="67"/>
  <c r="F770" i="67"/>
  <c r="F771" i="67"/>
  <c r="F772" i="67"/>
  <c r="F773" i="67"/>
  <c r="F774" i="67"/>
  <c r="F775" i="67"/>
  <c r="F776" i="67"/>
  <c r="F777" i="67"/>
  <c r="F778" i="67"/>
  <c r="F779" i="67"/>
  <c r="F780" i="67"/>
  <c r="F781" i="67"/>
  <c r="F782" i="67"/>
  <c r="F783" i="67"/>
  <c r="F784" i="67"/>
  <c r="F785" i="67"/>
  <c r="F786" i="67"/>
  <c r="F787" i="67"/>
  <c r="F788" i="67"/>
  <c r="F789" i="67"/>
  <c r="F790" i="67"/>
  <c r="F791" i="67"/>
  <c r="F792" i="67"/>
  <c r="F793" i="67"/>
  <c r="F794" i="67"/>
  <c r="F795" i="67"/>
  <c r="F796" i="67"/>
  <c r="F797" i="67"/>
  <c r="F798" i="67"/>
  <c r="F799" i="67"/>
  <c r="F800" i="67"/>
  <c r="F801" i="67"/>
  <c r="F802" i="67"/>
  <c r="F803" i="67"/>
  <c r="F804" i="67"/>
  <c r="F805" i="67"/>
  <c r="F806" i="67"/>
  <c r="F807" i="67"/>
  <c r="F808" i="67"/>
  <c r="F809" i="67"/>
  <c r="F810" i="67"/>
  <c r="F811" i="67"/>
  <c r="F812" i="67"/>
  <c r="F813" i="67"/>
  <c r="F814" i="67"/>
  <c r="F815" i="67"/>
  <c r="F816" i="67"/>
  <c r="F817" i="67"/>
  <c r="F818" i="67"/>
  <c r="F819" i="67"/>
  <c r="F820" i="67"/>
  <c r="F821" i="67"/>
  <c r="F822" i="67"/>
  <c r="F823" i="67"/>
  <c r="F824" i="67"/>
  <c r="F825" i="67"/>
  <c r="F826" i="67"/>
  <c r="F827" i="67"/>
  <c r="F828" i="67"/>
  <c r="F829" i="67"/>
  <c r="F830" i="67"/>
  <c r="F831" i="67"/>
  <c r="F832" i="67"/>
  <c r="F833" i="67"/>
  <c r="F834" i="67"/>
  <c r="F835" i="67"/>
  <c r="F836" i="67"/>
  <c r="F837" i="67"/>
  <c r="F838" i="67"/>
  <c r="F839" i="67"/>
  <c r="F840" i="67"/>
  <c r="F841" i="67"/>
  <c r="F842" i="67"/>
  <c r="F843" i="67"/>
  <c r="F844" i="67"/>
  <c r="F845" i="67"/>
  <c r="F846" i="67"/>
  <c r="F847" i="67"/>
  <c r="F848" i="67"/>
  <c r="F849" i="67"/>
  <c r="F850" i="67"/>
  <c r="F851" i="67"/>
  <c r="F852" i="67"/>
  <c r="F853" i="67"/>
  <c r="F854" i="67"/>
  <c r="F855" i="67"/>
  <c r="F856" i="67"/>
  <c r="F857" i="67"/>
  <c r="F858" i="67"/>
  <c r="F859" i="67"/>
  <c r="F860" i="67"/>
  <c r="F861" i="67"/>
  <c r="F862" i="67"/>
  <c r="F863" i="67"/>
  <c r="F864" i="67"/>
  <c r="F865" i="67"/>
  <c r="F866" i="67"/>
  <c r="F867" i="67"/>
  <c r="F868" i="67"/>
  <c r="F869" i="67"/>
  <c r="F870" i="67"/>
  <c r="F871" i="67"/>
  <c r="F872" i="67"/>
  <c r="F873" i="67"/>
  <c r="F874" i="67"/>
  <c r="F875" i="67"/>
  <c r="F876" i="67"/>
  <c r="F877" i="67"/>
  <c r="F878" i="67"/>
  <c r="F879" i="67"/>
  <c r="F880" i="67"/>
  <c r="F881" i="67"/>
  <c r="F882" i="67"/>
  <c r="F883" i="67"/>
  <c r="F884" i="67"/>
  <c r="F885" i="67"/>
  <c r="F886" i="67"/>
  <c r="F887" i="67"/>
  <c r="F888" i="67"/>
  <c r="F889" i="67"/>
  <c r="F890" i="67"/>
  <c r="F891" i="67"/>
  <c r="F892" i="67"/>
  <c r="F893" i="67"/>
  <c r="F894" i="67"/>
  <c r="F895" i="67"/>
  <c r="F896" i="67"/>
  <c r="F897" i="67"/>
  <c r="F898" i="67"/>
  <c r="F899" i="67"/>
  <c r="F900" i="67"/>
  <c r="F901" i="67"/>
  <c r="F902" i="67"/>
  <c r="F903" i="67"/>
  <c r="F904" i="67"/>
  <c r="F905" i="67"/>
  <c r="F906" i="67"/>
  <c r="F907" i="67"/>
  <c r="F908" i="67"/>
  <c r="F909" i="67"/>
  <c r="F910" i="67"/>
  <c r="F911" i="67"/>
  <c r="F912" i="67"/>
  <c r="F913" i="67"/>
  <c r="F914" i="67"/>
  <c r="F915" i="67"/>
  <c r="F916" i="67"/>
  <c r="F917" i="67"/>
  <c r="F918" i="67"/>
  <c r="F919" i="67"/>
  <c r="F920" i="67"/>
  <c r="F921" i="67"/>
  <c r="F922" i="67"/>
  <c r="F923" i="67"/>
  <c r="F924" i="67"/>
  <c r="F925" i="67"/>
  <c r="F926" i="67"/>
  <c r="F927" i="67"/>
  <c r="F928" i="67"/>
  <c r="F929" i="67"/>
  <c r="F930" i="67"/>
  <c r="F931" i="67"/>
  <c r="F932" i="67"/>
  <c r="F933" i="67"/>
  <c r="F934" i="67"/>
  <c r="F935" i="67"/>
  <c r="F936" i="67"/>
  <c r="F937" i="67"/>
  <c r="F938" i="67"/>
  <c r="F939" i="67"/>
  <c r="F940" i="67"/>
  <c r="F941" i="67"/>
  <c r="F942" i="67"/>
  <c r="F943" i="67"/>
  <c r="F944" i="67"/>
  <c r="F945" i="67"/>
  <c r="F946" i="67"/>
  <c r="F947" i="67"/>
  <c r="F948" i="67"/>
  <c r="F949" i="67"/>
  <c r="F950" i="67"/>
  <c r="F951" i="67"/>
  <c r="F952" i="67"/>
  <c r="F953" i="67"/>
  <c r="F954" i="67"/>
  <c r="F955" i="67"/>
  <c r="F956" i="67"/>
  <c r="F957" i="67"/>
  <c r="F958" i="67"/>
  <c r="F959" i="67"/>
  <c r="F960" i="67"/>
  <c r="F961" i="67"/>
  <c r="F962" i="67"/>
  <c r="F963" i="67"/>
  <c r="F964" i="67"/>
  <c r="F965" i="67"/>
  <c r="F966" i="67"/>
  <c r="F967" i="67"/>
  <c r="F968" i="67"/>
  <c r="F969" i="67"/>
  <c r="F970" i="67"/>
  <c r="F971" i="67"/>
  <c r="F972" i="67"/>
  <c r="F973" i="67"/>
  <c r="F974" i="67"/>
  <c r="F975" i="67"/>
  <c r="F976" i="67"/>
  <c r="F977" i="67"/>
  <c r="F978" i="67"/>
  <c r="F979" i="67"/>
  <c r="F980" i="67"/>
  <c r="F981" i="67"/>
  <c r="F982" i="67"/>
  <c r="F983" i="67"/>
  <c r="F984" i="67"/>
  <c r="F985" i="67"/>
  <c r="F986" i="67"/>
  <c r="F987" i="67"/>
  <c r="F988" i="67"/>
  <c r="F989" i="67"/>
  <c r="F990" i="67"/>
  <c r="F991" i="67"/>
  <c r="F992" i="67"/>
  <c r="F993" i="67"/>
  <c r="F994" i="67"/>
  <c r="F995" i="67"/>
  <c r="F996" i="67"/>
  <c r="F997" i="67"/>
  <c r="F998" i="67"/>
  <c r="F999" i="67"/>
  <c r="F1000" i="67"/>
  <c r="F1001" i="67"/>
  <c r="F1002" i="67"/>
  <c r="F1003" i="67"/>
  <c r="F1004" i="67"/>
  <c r="F1005" i="67"/>
  <c r="F1006" i="67"/>
  <c r="F1007" i="67"/>
  <c r="F1008" i="67"/>
  <c r="F1009" i="67"/>
  <c r="F1010" i="67"/>
  <c r="F1011" i="67"/>
  <c r="F1012" i="67"/>
  <c r="F1013" i="67"/>
  <c r="F1014" i="67"/>
  <c r="F1015" i="67"/>
  <c r="F1016" i="67"/>
  <c r="F1017" i="67"/>
  <c r="F1018" i="67"/>
  <c r="F1019" i="67"/>
  <c r="F1020" i="67"/>
  <c r="F1021" i="67"/>
  <c r="F1022" i="67"/>
  <c r="F1023" i="67"/>
  <c r="F1024" i="67"/>
  <c r="F1025" i="67"/>
  <c r="F1026" i="67"/>
  <c r="F1027" i="67"/>
  <c r="F1028" i="67"/>
  <c r="F1029" i="67"/>
  <c r="F1030" i="67"/>
  <c r="F1031" i="67"/>
  <c r="F1032" i="67"/>
  <c r="F1033" i="67"/>
  <c r="F1034" i="67"/>
  <c r="F1035" i="67"/>
  <c r="F1036" i="67"/>
  <c r="F1037" i="67"/>
  <c r="F1038" i="67"/>
  <c r="F1039" i="67"/>
  <c r="F1040" i="67"/>
  <c r="F1041" i="67"/>
  <c r="F1042" i="67"/>
  <c r="F1043" i="67"/>
  <c r="F1044" i="67"/>
  <c r="F1045" i="67"/>
  <c r="F1046" i="67"/>
  <c r="F1047" i="67"/>
  <c r="F1048" i="67"/>
  <c r="F1049" i="67"/>
  <c r="F1050" i="67"/>
  <c r="F1051" i="67"/>
  <c r="F1052" i="67"/>
  <c r="F1053" i="67"/>
  <c r="F1054" i="67"/>
  <c r="F1055" i="67"/>
  <c r="F1056" i="67"/>
  <c r="F1057" i="67"/>
  <c r="F1058" i="67"/>
  <c r="F1059" i="67"/>
  <c r="F1060" i="67"/>
  <c r="F1061" i="67"/>
  <c r="F1062" i="67"/>
  <c r="F1063" i="67"/>
  <c r="F1064" i="67"/>
  <c r="F1065" i="67"/>
  <c r="F1066" i="67"/>
  <c r="F1067" i="67"/>
  <c r="F1068" i="67"/>
  <c r="F1069" i="67"/>
  <c r="F1070" i="67"/>
  <c r="F1071" i="67"/>
  <c r="F1072" i="67"/>
  <c r="F1073" i="67"/>
  <c r="F1074" i="67"/>
  <c r="F1075" i="67"/>
  <c r="F1076" i="67"/>
  <c r="F1077" i="67"/>
  <c r="F1078" i="67"/>
  <c r="F1079" i="67"/>
  <c r="F1080" i="67"/>
  <c r="F1081" i="67"/>
  <c r="F1082" i="67"/>
  <c r="F1083" i="67"/>
  <c r="F1084" i="67"/>
  <c r="F1085" i="67"/>
  <c r="F1086" i="67"/>
  <c r="F1087" i="67"/>
  <c r="F1088" i="67"/>
  <c r="F1089" i="67"/>
  <c r="F1090" i="67"/>
  <c r="F1091" i="67"/>
  <c r="F1092" i="67"/>
  <c r="F1093" i="67"/>
  <c r="F1094" i="67"/>
  <c r="F1095" i="67"/>
  <c r="F1096" i="67"/>
  <c r="F1097" i="67"/>
  <c r="F1098" i="67"/>
  <c r="F1099" i="67"/>
  <c r="F1100" i="67"/>
  <c r="F1101" i="67"/>
  <c r="F1102" i="67"/>
  <c r="F1103" i="67"/>
  <c r="F1104" i="67"/>
  <c r="F1105" i="67"/>
  <c r="F1106" i="67"/>
  <c r="F1107" i="67"/>
  <c r="F1108" i="67"/>
  <c r="F1109" i="67"/>
  <c r="F1110" i="67"/>
  <c r="F1111" i="67"/>
  <c r="F1112" i="67"/>
  <c r="F1113" i="67"/>
  <c r="F1114" i="67"/>
  <c r="F1115" i="67"/>
  <c r="F1116" i="67"/>
  <c r="F1117" i="67"/>
  <c r="F1118" i="67"/>
  <c r="F1119" i="67"/>
  <c r="F1120" i="67"/>
  <c r="F1121" i="67"/>
  <c r="F1122" i="67"/>
  <c r="F1123" i="67"/>
  <c r="F1124" i="67"/>
  <c r="F1125" i="67"/>
  <c r="F1126" i="67"/>
  <c r="F1127" i="67"/>
  <c r="F1128" i="67"/>
  <c r="F1129" i="67"/>
  <c r="F1130" i="67"/>
  <c r="F1131" i="67"/>
  <c r="F1132" i="67"/>
  <c r="F1133" i="67"/>
  <c r="F1134" i="67"/>
  <c r="F1135" i="67"/>
  <c r="F1136" i="67"/>
  <c r="F1137" i="67"/>
  <c r="F1138" i="67"/>
  <c r="F1139" i="67"/>
  <c r="F1140" i="67"/>
  <c r="F1141" i="67"/>
  <c r="F1142" i="67"/>
  <c r="F1143" i="67"/>
  <c r="F1144" i="67"/>
  <c r="F1145" i="67"/>
  <c r="F1146" i="67"/>
  <c r="F1147" i="67"/>
  <c r="F1148" i="67"/>
  <c r="F1149" i="67"/>
  <c r="F1150" i="67"/>
  <c r="F1151" i="67"/>
  <c r="F1152" i="67"/>
  <c r="F1153" i="67"/>
  <c r="F1154" i="67"/>
  <c r="F1155" i="67"/>
  <c r="F1156" i="67"/>
  <c r="F1157" i="67"/>
  <c r="F1158" i="67"/>
  <c r="F1159" i="67"/>
  <c r="F1160" i="67"/>
  <c r="F1161" i="67"/>
  <c r="F1162" i="67"/>
  <c r="F1163" i="67"/>
  <c r="F1164" i="67"/>
  <c r="F1165" i="67"/>
  <c r="F1166" i="67"/>
  <c r="F1167" i="67"/>
  <c r="F1168" i="67"/>
  <c r="F1169" i="67"/>
  <c r="F1170" i="67"/>
  <c r="F1171" i="67"/>
  <c r="F1172" i="67"/>
  <c r="F1173" i="67"/>
  <c r="F1174" i="67"/>
  <c r="F1175" i="67"/>
  <c r="F1176" i="67"/>
  <c r="F1177" i="67"/>
  <c r="F1178" i="67"/>
  <c r="F1179" i="67"/>
  <c r="F1180" i="67"/>
  <c r="F1181" i="67"/>
  <c r="F1182" i="67"/>
  <c r="F1183" i="67"/>
  <c r="F1184" i="67"/>
  <c r="F1185" i="67"/>
  <c r="F1186" i="67"/>
  <c r="F1187" i="67"/>
  <c r="F1188" i="67"/>
  <c r="F1189" i="67"/>
  <c r="F1190" i="67"/>
  <c r="F1191" i="67"/>
  <c r="F1192" i="67"/>
  <c r="F1193" i="67"/>
  <c r="F1194" i="67"/>
  <c r="F1195" i="67"/>
  <c r="F1196" i="67"/>
  <c r="F1197" i="67"/>
  <c r="F1198" i="67"/>
  <c r="F1199" i="67"/>
  <c r="F1200" i="67"/>
  <c r="F1201" i="67"/>
  <c r="F1202" i="67"/>
  <c r="F1203" i="67"/>
  <c r="F1204" i="67"/>
  <c r="F1205" i="67"/>
  <c r="F1206" i="67"/>
  <c r="F1207" i="67"/>
  <c r="F1208" i="67"/>
  <c r="F1209" i="67"/>
  <c r="F1210" i="67"/>
  <c r="F1211" i="67"/>
  <c r="F1212" i="67"/>
  <c r="F1213" i="67"/>
  <c r="F1214" i="67"/>
  <c r="F1215" i="67"/>
  <c r="F1216" i="67"/>
  <c r="F1217" i="67"/>
  <c r="F1218" i="67"/>
  <c r="F1219" i="67"/>
  <c r="F1220" i="67"/>
  <c r="F1221" i="67"/>
  <c r="F1222" i="67"/>
  <c r="F1223" i="67"/>
  <c r="F1224" i="67"/>
  <c r="F1225" i="67"/>
  <c r="F1226" i="67"/>
  <c r="F1227" i="67"/>
  <c r="F1228" i="67"/>
  <c r="F1229" i="67"/>
  <c r="F1230" i="67"/>
  <c r="F1231" i="67"/>
  <c r="F1232" i="67"/>
  <c r="F1233" i="67"/>
  <c r="F1234" i="67"/>
  <c r="F1235" i="67"/>
  <c r="F1236" i="67"/>
  <c r="F1237" i="67"/>
  <c r="F1238" i="67"/>
  <c r="F1239" i="67"/>
  <c r="F1240" i="67"/>
  <c r="F1241" i="67"/>
  <c r="F1242" i="67"/>
  <c r="F1243" i="67"/>
  <c r="F1244" i="67"/>
  <c r="F1245" i="67"/>
  <c r="F1246" i="67"/>
  <c r="F1247" i="67"/>
  <c r="F1248" i="67"/>
  <c r="F1249" i="67"/>
  <c r="F1250" i="67"/>
  <c r="F1251" i="67"/>
  <c r="F1252" i="67"/>
  <c r="F1253" i="67"/>
  <c r="F1254" i="67"/>
  <c r="F1255" i="67"/>
  <c r="F1256" i="67"/>
  <c r="F1257" i="67"/>
  <c r="F1258" i="67"/>
  <c r="F1259" i="67"/>
  <c r="F1260" i="67"/>
  <c r="F1261" i="67"/>
  <c r="F1262" i="67"/>
  <c r="F1263" i="67"/>
  <c r="F1264" i="67"/>
  <c r="F1265" i="67"/>
  <c r="F1266" i="67"/>
  <c r="F1267" i="67"/>
  <c r="F1268" i="67"/>
  <c r="F1269" i="67"/>
  <c r="F1270" i="67"/>
  <c r="F1271" i="67"/>
  <c r="F1272" i="67"/>
  <c r="F1273" i="67"/>
  <c r="F1274" i="67"/>
  <c r="F1275" i="67"/>
  <c r="F1276" i="67"/>
  <c r="F1277" i="67"/>
  <c r="F1278" i="67"/>
  <c r="F1279" i="67"/>
  <c r="F1280" i="67"/>
  <c r="F1281" i="67"/>
  <c r="F1282" i="67"/>
  <c r="F1283" i="67"/>
  <c r="F1284" i="67"/>
  <c r="F1285" i="67"/>
  <c r="F1286" i="67"/>
  <c r="F1287" i="67"/>
  <c r="F1288" i="67"/>
  <c r="F1289" i="67"/>
  <c r="F1290" i="67"/>
  <c r="F1291" i="67"/>
  <c r="F1292" i="67"/>
  <c r="F1293" i="67"/>
  <c r="F1294" i="67"/>
  <c r="F1295" i="67"/>
  <c r="F1296" i="67"/>
  <c r="F1297" i="67"/>
  <c r="F1298" i="67"/>
  <c r="F1299" i="67"/>
  <c r="F1300" i="67"/>
  <c r="F1301" i="67"/>
  <c r="F1302" i="67"/>
  <c r="F1303" i="67"/>
  <c r="F1304" i="67"/>
  <c r="F1305" i="67"/>
  <c r="F1306" i="67"/>
  <c r="F1307" i="67"/>
  <c r="F1308" i="67"/>
  <c r="F1309" i="67"/>
  <c r="F1310" i="67"/>
  <c r="F1311" i="67"/>
  <c r="F1312" i="67"/>
  <c r="F1313" i="67"/>
  <c r="F1314" i="67"/>
  <c r="F1315" i="67"/>
  <c r="F1316" i="67"/>
  <c r="F1317" i="67"/>
  <c r="F1318" i="67"/>
  <c r="F1319" i="67"/>
  <c r="F1320" i="67"/>
  <c r="F1321" i="67"/>
  <c r="F1322" i="67"/>
  <c r="F1323" i="67"/>
  <c r="F1324" i="67"/>
  <c r="F1325" i="67"/>
  <c r="F1326" i="67"/>
  <c r="F1327" i="67"/>
  <c r="F1328" i="67"/>
  <c r="F1329" i="67"/>
  <c r="F1330" i="67"/>
  <c r="F1331" i="67"/>
  <c r="F1332" i="67"/>
  <c r="F1333" i="67"/>
  <c r="F1334" i="67"/>
  <c r="F1335" i="67"/>
  <c r="F1336" i="67"/>
  <c r="F1337" i="67"/>
  <c r="F1338" i="67"/>
  <c r="F1339" i="67"/>
  <c r="F1340" i="67"/>
  <c r="F1341" i="67"/>
  <c r="F1342" i="67"/>
  <c r="F1343" i="67"/>
  <c r="F1344" i="67"/>
  <c r="F1345" i="67"/>
  <c r="F1346" i="67"/>
  <c r="F1347" i="67"/>
  <c r="F1348" i="67"/>
  <c r="F1349" i="67"/>
  <c r="F1350" i="67"/>
  <c r="F1351" i="67"/>
  <c r="F1352" i="67"/>
  <c r="F1353" i="67"/>
  <c r="F1354" i="67"/>
  <c r="F1355" i="67"/>
  <c r="F1356" i="67"/>
  <c r="F1357" i="67"/>
  <c r="F1358" i="67"/>
  <c r="F1359" i="67"/>
  <c r="F1360" i="67"/>
  <c r="F1361" i="67"/>
  <c r="F1362" i="67"/>
  <c r="F1363" i="67"/>
  <c r="F1364" i="67"/>
  <c r="F1365" i="67"/>
  <c r="F1366" i="67"/>
  <c r="F1367" i="67"/>
  <c r="F1368" i="67"/>
  <c r="F1369" i="67"/>
  <c r="F1370" i="67"/>
  <c r="F1371" i="67"/>
  <c r="F1372" i="67"/>
  <c r="F1373" i="67"/>
  <c r="F1374" i="67"/>
  <c r="F1375" i="67"/>
  <c r="F1376" i="67"/>
  <c r="F1377" i="67"/>
  <c r="F1378" i="67"/>
  <c r="F1379" i="67"/>
  <c r="F1380" i="67"/>
  <c r="F1381" i="67"/>
  <c r="F1382" i="67"/>
  <c r="F1383" i="67"/>
  <c r="F1384" i="67"/>
  <c r="F1385" i="67"/>
  <c r="F1386" i="67"/>
  <c r="F1387" i="67"/>
  <c r="F1388" i="67"/>
  <c r="F1389" i="67"/>
  <c r="F1390" i="67"/>
  <c r="F1391" i="67"/>
  <c r="F1392" i="67"/>
  <c r="F1393" i="67"/>
  <c r="F1394" i="67"/>
  <c r="F1395" i="67"/>
  <c r="F1396" i="67"/>
  <c r="F1397" i="67"/>
  <c r="F1398" i="67"/>
  <c r="F1399" i="67"/>
  <c r="F1400" i="67"/>
  <c r="F1401" i="67"/>
  <c r="F1402" i="67"/>
  <c r="F1403" i="67"/>
  <c r="F2" i="66"/>
  <c r="F3" i="66"/>
  <c r="F4" i="66"/>
  <c r="F5" i="66"/>
  <c r="F6" i="66"/>
  <c r="F7" i="66"/>
  <c r="F8" i="66"/>
  <c r="F9" i="66"/>
  <c r="F10" i="66"/>
  <c r="F11" i="66"/>
  <c r="F12" i="66"/>
  <c r="F13" i="66"/>
  <c r="F14" i="66"/>
  <c r="F15" i="66"/>
  <c r="F16" i="66"/>
  <c r="F17" i="66"/>
  <c r="F18" i="66"/>
  <c r="F19" i="66"/>
  <c r="F20" i="66"/>
  <c r="F21" i="66"/>
  <c r="F22" i="66"/>
  <c r="F23" i="66"/>
  <c r="F24" i="66"/>
  <c r="F25" i="66"/>
  <c r="F26" i="66"/>
  <c r="F27" i="66"/>
  <c r="F28" i="66"/>
  <c r="F29" i="66"/>
  <c r="F30" i="66"/>
  <c r="F31" i="66"/>
  <c r="F32" i="66"/>
  <c r="F33" i="66"/>
  <c r="F34" i="66"/>
  <c r="F35" i="66"/>
  <c r="F36" i="66"/>
  <c r="F37" i="66"/>
  <c r="F38" i="66"/>
  <c r="F39" i="66"/>
  <c r="F40" i="66"/>
  <c r="F41" i="66"/>
  <c r="F42" i="66"/>
  <c r="F43" i="66"/>
  <c r="F44" i="66"/>
  <c r="F45" i="66"/>
  <c r="F46" i="66"/>
  <c r="F47" i="66"/>
  <c r="F48" i="66"/>
  <c r="F49" i="66"/>
  <c r="F50" i="66"/>
  <c r="F51" i="66"/>
  <c r="F52" i="66"/>
  <c r="F53" i="66"/>
  <c r="F54" i="66"/>
  <c r="F55" i="66"/>
  <c r="F56" i="66"/>
  <c r="F57" i="66"/>
  <c r="F58" i="66"/>
  <c r="F59" i="66"/>
  <c r="F60" i="66"/>
  <c r="F61" i="66"/>
  <c r="F62" i="66"/>
  <c r="F63" i="66"/>
  <c r="F64" i="66"/>
  <c r="F65" i="66"/>
  <c r="F66" i="66"/>
  <c r="F67" i="66"/>
  <c r="F68" i="66"/>
  <c r="F69" i="66"/>
  <c r="F70" i="66"/>
  <c r="F71" i="66"/>
  <c r="F72" i="66"/>
  <c r="F73" i="66"/>
  <c r="F74" i="66"/>
  <c r="F75" i="66"/>
  <c r="F76" i="66"/>
  <c r="F77" i="66"/>
  <c r="F78" i="66"/>
  <c r="F79" i="66"/>
  <c r="F80" i="66"/>
  <c r="F81" i="66"/>
  <c r="F82" i="66"/>
  <c r="F83" i="66"/>
  <c r="F84" i="66"/>
  <c r="F85" i="66"/>
  <c r="F86" i="66"/>
  <c r="F87" i="66"/>
  <c r="F88" i="66"/>
  <c r="F89" i="66"/>
  <c r="F90" i="66"/>
  <c r="F91" i="66"/>
  <c r="F92" i="66"/>
  <c r="F93" i="66"/>
  <c r="F94" i="66"/>
  <c r="F95" i="66"/>
  <c r="F96" i="66"/>
  <c r="F97" i="66"/>
  <c r="F98" i="66"/>
  <c r="F99" i="66"/>
  <c r="F100" i="66"/>
  <c r="F101" i="66"/>
  <c r="F102" i="66"/>
  <c r="F103" i="66"/>
  <c r="F104" i="66"/>
  <c r="F105" i="66"/>
  <c r="F106" i="66"/>
  <c r="F107" i="66"/>
  <c r="F108" i="66"/>
  <c r="F109" i="66"/>
  <c r="F110" i="66"/>
  <c r="F111" i="66"/>
  <c r="F112" i="66"/>
  <c r="F113" i="66"/>
  <c r="F114" i="66"/>
  <c r="F115" i="66"/>
  <c r="F116" i="66"/>
  <c r="F117" i="66"/>
  <c r="F118" i="66"/>
  <c r="F119" i="66"/>
  <c r="F120" i="66"/>
  <c r="F121" i="66"/>
  <c r="F122" i="66"/>
  <c r="F123" i="66"/>
  <c r="F124" i="66"/>
  <c r="F125" i="66"/>
  <c r="F126" i="66"/>
  <c r="F127" i="66"/>
  <c r="F128" i="66"/>
  <c r="F129" i="66"/>
  <c r="F130" i="66"/>
  <c r="F131" i="66"/>
  <c r="F132" i="66"/>
  <c r="F133" i="66"/>
  <c r="F134" i="66"/>
  <c r="F135" i="66"/>
  <c r="F136" i="66"/>
  <c r="F137" i="66"/>
  <c r="F138" i="66"/>
  <c r="F139" i="66"/>
  <c r="F140" i="66"/>
  <c r="F141" i="66"/>
  <c r="F142" i="66"/>
  <c r="F143" i="66"/>
  <c r="F144" i="66"/>
  <c r="F145" i="66"/>
  <c r="F146" i="66"/>
  <c r="F147" i="66"/>
  <c r="F148" i="66"/>
  <c r="F149" i="66"/>
  <c r="F150" i="66"/>
  <c r="F151" i="66"/>
  <c r="F152" i="66"/>
  <c r="F153" i="66"/>
  <c r="F154" i="66"/>
  <c r="F155" i="66"/>
  <c r="F156" i="66"/>
  <c r="F157" i="66"/>
  <c r="F158" i="66"/>
  <c r="F159" i="66"/>
  <c r="F160" i="66"/>
  <c r="F161" i="66"/>
  <c r="F162" i="66"/>
  <c r="F163" i="66"/>
  <c r="F164" i="66"/>
  <c r="F165" i="66"/>
  <c r="F166" i="66"/>
  <c r="F167" i="66"/>
  <c r="F168" i="66"/>
  <c r="F169" i="66"/>
  <c r="F170" i="66"/>
  <c r="F171" i="66"/>
  <c r="F172" i="66"/>
  <c r="F173" i="66"/>
  <c r="F174" i="66"/>
  <c r="F175" i="66"/>
  <c r="F176" i="66"/>
  <c r="F177" i="66"/>
  <c r="F178" i="66"/>
  <c r="F179" i="66"/>
  <c r="F180" i="66"/>
  <c r="F181" i="66"/>
  <c r="F182" i="66"/>
  <c r="F183" i="66"/>
  <c r="F184" i="66"/>
  <c r="F185" i="66"/>
  <c r="F186" i="66"/>
  <c r="F187" i="66"/>
  <c r="F188" i="66"/>
  <c r="F189" i="66"/>
  <c r="F190" i="66"/>
  <c r="F191" i="66"/>
  <c r="F192" i="66"/>
  <c r="F193" i="66"/>
  <c r="F194" i="66"/>
  <c r="F195" i="66"/>
  <c r="F196" i="66"/>
  <c r="F197" i="66"/>
  <c r="F198" i="66"/>
  <c r="F199" i="66"/>
  <c r="F200" i="66"/>
  <c r="F201" i="66"/>
  <c r="F202" i="66"/>
  <c r="F203" i="66"/>
  <c r="F204" i="66"/>
  <c r="F205" i="66"/>
  <c r="F206" i="66"/>
  <c r="F207" i="66"/>
  <c r="F208" i="66"/>
  <c r="F209" i="66"/>
  <c r="F210" i="66"/>
  <c r="F211" i="66"/>
  <c r="F212" i="66"/>
  <c r="F213" i="66"/>
  <c r="F214" i="66"/>
  <c r="F215" i="66"/>
  <c r="F216" i="66"/>
  <c r="F217" i="66"/>
  <c r="F218" i="66"/>
  <c r="F219" i="66"/>
  <c r="F220" i="66"/>
  <c r="F221" i="66"/>
  <c r="F222" i="66"/>
  <c r="F223" i="66"/>
  <c r="F224" i="66"/>
  <c r="F225" i="66"/>
  <c r="F226" i="66"/>
  <c r="F227" i="66"/>
  <c r="F228" i="66"/>
  <c r="F229" i="66"/>
  <c r="F230" i="66"/>
  <c r="F231" i="66"/>
  <c r="F232" i="66"/>
  <c r="F233" i="66"/>
  <c r="F234" i="66"/>
  <c r="F235" i="66"/>
  <c r="F236" i="66"/>
  <c r="F237" i="66"/>
  <c r="F238" i="66"/>
  <c r="F239" i="66"/>
  <c r="F240" i="66"/>
  <c r="F241" i="66"/>
  <c r="F242" i="66"/>
  <c r="F243" i="66"/>
  <c r="F244" i="66"/>
  <c r="F245" i="66"/>
  <c r="F246" i="66"/>
  <c r="F247" i="66"/>
  <c r="F248" i="66"/>
  <c r="F249" i="66"/>
  <c r="F250" i="66"/>
  <c r="F251" i="66"/>
  <c r="F252" i="66"/>
  <c r="F253" i="66"/>
  <c r="F254" i="66"/>
  <c r="F255" i="66"/>
  <c r="F256" i="66"/>
  <c r="F257" i="66"/>
  <c r="F258" i="66"/>
  <c r="F259" i="66"/>
  <c r="F260" i="66"/>
  <c r="F261" i="66"/>
  <c r="F262" i="66"/>
  <c r="F263" i="66"/>
  <c r="F264" i="66"/>
  <c r="F265" i="66"/>
  <c r="F266" i="66"/>
  <c r="F267" i="66"/>
  <c r="F268" i="66"/>
  <c r="F269" i="66"/>
  <c r="F270" i="66"/>
  <c r="F271" i="66"/>
  <c r="F272" i="66"/>
  <c r="F273" i="66"/>
  <c r="F274" i="66"/>
  <c r="F275" i="66"/>
  <c r="F276" i="66"/>
  <c r="F277" i="66"/>
  <c r="F278" i="66"/>
  <c r="F279" i="66"/>
  <c r="F280" i="66"/>
  <c r="F281" i="66"/>
  <c r="F282" i="66"/>
  <c r="F283" i="66"/>
  <c r="F284" i="66"/>
  <c r="F285" i="66"/>
  <c r="F286" i="66"/>
  <c r="F287" i="66"/>
  <c r="F288" i="66"/>
  <c r="F289" i="66"/>
  <c r="F290" i="66"/>
  <c r="F291" i="66"/>
  <c r="F292" i="66"/>
  <c r="F293" i="66"/>
  <c r="F294" i="66"/>
  <c r="F295" i="66"/>
  <c r="F296" i="66"/>
  <c r="F297" i="66"/>
  <c r="F298" i="66"/>
  <c r="F299" i="66"/>
  <c r="F300" i="66"/>
  <c r="F301" i="66"/>
  <c r="F302" i="66"/>
  <c r="F303" i="66"/>
  <c r="F304" i="66"/>
  <c r="F305" i="66"/>
  <c r="F306" i="66"/>
  <c r="F307" i="66"/>
  <c r="F308" i="66"/>
  <c r="F309" i="66"/>
  <c r="F310" i="66"/>
  <c r="F311" i="66"/>
  <c r="F312" i="66"/>
  <c r="F313" i="66"/>
  <c r="F314" i="66"/>
  <c r="F315" i="66"/>
  <c r="F316" i="66"/>
  <c r="F317" i="66"/>
  <c r="F318" i="66"/>
  <c r="F319" i="66"/>
  <c r="F320" i="66"/>
  <c r="F321" i="66"/>
  <c r="F322" i="66"/>
  <c r="F323" i="66"/>
  <c r="F324" i="66"/>
  <c r="F325" i="66"/>
  <c r="F326" i="66"/>
  <c r="F327" i="66"/>
  <c r="F328" i="66"/>
  <c r="F329" i="66"/>
  <c r="F330" i="66"/>
  <c r="F331" i="66"/>
  <c r="F332" i="66"/>
  <c r="F333" i="66"/>
  <c r="F334" i="66"/>
  <c r="F335" i="66"/>
  <c r="F336" i="66"/>
  <c r="F337" i="66"/>
  <c r="F338" i="66"/>
  <c r="F339" i="66"/>
  <c r="F340" i="66"/>
  <c r="F341" i="66"/>
  <c r="F342" i="66"/>
  <c r="F343" i="66"/>
  <c r="F344" i="66"/>
  <c r="F345" i="66"/>
  <c r="F346" i="66"/>
  <c r="F347" i="66"/>
  <c r="F348" i="66"/>
  <c r="F349" i="66"/>
  <c r="F350" i="66"/>
  <c r="F351" i="66"/>
  <c r="F352" i="66"/>
  <c r="F353" i="66"/>
  <c r="F354" i="66"/>
  <c r="F355" i="66"/>
  <c r="F356" i="66"/>
  <c r="F357" i="66"/>
  <c r="F358" i="66"/>
  <c r="F359" i="66"/>
  <c r="F360" i="66"/>
  <c r="F361" i="66"/>
  <c r="F362" i="66"/>
  <c r="F363" i="66"/>
  <c r="F364" i="66"/>
  <c r="F365" i="66"/>
  <c r="F366" i="66"/>
  <c r="F367" i="66"/>
  <c r="F368" i="66"/>
  <c r="F369" i="66"/>
  <c r="F370" i="66"/>
  <c r="F371" i="66"/>
  <c r="F372" i="66"/>
  <c r="F373" i="66"/>
  <c r="F374" i="66"/>
  <c r="F375" i="66"/>
  <c r="F376" i="66"/>
  <c r="F377" i="66"/>
  <c r="F378" i="66"/>
  <c r="F379" i="66"/>
  <c r="F380" i="66"/>
  <c r="F381" i="66"/>
  <c r="F382" i="66"/>
  <c r="F383" i="66"/>
  <c r="F384" i="66"/>
  <c r="F385" i="66"/>
  <c r="F386" i="66"/>
  <c r="F387" i="66"/>
  <c r="F388" i="66"/>
  <c r="F389" i="66"/>
  <c r="F390" i="66"/>
  <c r="F391" i="66"/>
  <c r="F392" i="66"/>
  <c r="F393" i="66"/>
  <c r="F394" i="66"/>
  <c r="F395" i="66"/>
  <c r="F396" i="66"/>
  <c r="F397" i="66"/>
  <c r="F398" i="66"/>
  <c r="F399" i="66"/>
  <c r="F400" i="66"/>
  <c r="F401" i="66"/>
  <c r="F402" i="66"/>
  <c r="F403" i="66"/>
  <c r="F404" i="66"/>
  <c r="F405" i="66"/>
  <c r="F406" i="66"/>
  <c r="F407" i="66"/>
  <c r="F408" i="66"/>
  <c r="F409" i="66"/>
  <c r="F410" i="66"/>
  <c r="F411" i="66"/>
  <c r="F412" i="66"/>
  <c r="F413" i="66"/>
  <c r="F414" i="66"/>
  <c r="F415" i="66"/>
  <c r="F416" i="66"/>
  <c r="F417" i="66"/>
  <c r="F418" i="66"/>
  <c r="F419" i="66"/>
  <c r="F420" i="66"/>
  <c r="F421" i="66"/>
  <c r="F422" i="66"/>
  <c r="F423" i="66"/>
  <c r="F424" i="66"/>
  <c r="F425" i="66"/>
  <c r="F426" i="66"/>
  <c r="F427" i="66"/>
  <c r="F428" i="66"/>
  <c r="F429" i="66"/>
  <c r="F430" i="66"/>
  <c r="F431" i="66"/>
  <c r="F432" i="66"/>
  <c r="F433" i="66"/>
  <c r="F434" i="66"/>
  <c r="F435" i="66"/>
  <c r="F436" i="66"/>
  <c r="F437" i="66"/>
  <c r="F438" i="66"/>
  <c r="F439" i="66"/>
  <c r="F440" i="66"/>
  <c r="F441" i="66"/>
  <c r="F442" i="66"/>
  <c r="F443" i="66"/>
  <c r="F444" i="66"/>
  <c r="F445" i="66"/>
  <c r="F446" i="66"/>
  <c r="F447" i="66"/>
  <c r="F448" i="66"/>
  <c r="F449" i="66"/>
  <c r="F450" i="66"/>
  <c r="F451" i="66"/>
  <c r="F452" i="66"/>
  <c r="F453" i="66"/>
  <c r="F454" i="66"/>
  <c r="F455" i="66"/>
  <c r="F456" i="66"/>
  <c r="F457" i="66"/>
  <c r="F458" i="66"/>
  <c r="F459" i="66"/>
  <c r="F460" i="66"/>
  <c r="F461" i="66"/>
  <c r="F462" i="66"/>
  <c r="F463" i="66"/>
  <c r="F464" i="66"/>
  <c r="F465" i="66"/>
  <c r="F466" i="66"/>
  <c r="F467" i="66"/>
  <c r="F468" i="66"/>
  <c r="F469" i="66"/>
  <c r="F470" i="66"/>
  <c r="F471" i="66"/>
  <c r="F472" i="66"/>
  <c r="F473" i="66"/>
  <c r="F474" i="66"/>
  <c r="F475" i="66"/>
  <c r="F476" i="66"/>
  <c r="F477" i="66"/>
  <c r="F478" i="66"/>
  <c r="F479" i="66"/>
  <c r="F480" i="66"/>
  <c r="F481" i="66"/>
  <c r="F482" i="66"/>
  <c r="F483" i="66"/>
  <c r="F484" i="66"/>
  <c r="F485" i="66"/>
  <c r="F486" i="66"/>
  <c r="F487" i="66"/>
  <c r="F488" i="66"/>
  <c r="F489" i="66"/>
  <c r="F490" i="66"/>
  <c r="F491" i="66"/>
  <c r="F492" i="66"/>
  <c r="F493" i="66"/>
  <c r="F494" i="66"/>
  <c r="F495" i="66"/>
  <c r="F496" i="66"/>
  <c r="F497" i="66"/>
  <c r="F498" i="66"/>
  <c r="F499" i="66"/>
  <c r="F500" i="66"/>
  <c r="F501" i="66"/>
  <c r="F502" i="66"/>
  <c r="F503" i="66"/>
  <c r="F504" i="66"/>
  <c r="F505" i="66"/>
  <c r="F506" i="66"/>
  <c r="F507" i="66"/>
  <c r="F508" i="66"/>
  <c r="F509" i="66"/>
  <c r="F510" i="66"/>
  <c r="F511" i="66"/>
  <c r="F512" i="66"/>
  <c r="F513" i="66"/>
  <c r="F514" i="66"/>
  <c r="F515" i="66"/>
  <c r="F516" i="66"/>
  <c r="F517" i="66"/>
  <c r="F518" i="66"/>
  <c r="F519" i="66"/>
  <c r="F520" i="66"/>
  <c r="F521" i="66"/>
  <c r="F522" i="66"/>
  <c r="F523" i="66"/>
  <c r="F524" i="66"/>
  <c r="F525" i="66"/>
  <c r="F526" i="66"/>
  <c r="F527" i="66"/>
  <c r="F528" i="66"/>
  <c r="F529" i="66"/>
  <c r="F530" i="66"/>
  <c r="F531" i="66"/>
  <c r="F532" i="66"/>
  <c r="F533" i="66"/>
  <c r="F534" i="66"/>
  <c r="F535" i="66"/>
  <c r="F536" i="66"/>
  <c r="F537" i="66"/>
  <c r="F538" i="66"/>
  <c r="F539" i="66"/>
  <c r="F540" i="66"/>
  <c r="F541" i="66"/>
  <c r="F542" i="66"/>
  <c r="F543" i="66"/>
  <c r="F544" i="66"/>
  <c r="F545" i="66"/>
  <c r="F546" i="66"/>
  <c r="F547" i="66"/>
  <c r="F548" i="66"/>
  <c r="F549" i="66"/>
  <c r="F550" i="66"/>
  <c r="F551" i="66"/>
  <c r="F552" i="66"/>
  <c r="F553" i="66"/>
  <c r="F554" i="66"/>
  <c r="F555" i="66"/>
  <c r="F556" i="66"/>
  <c r="F557" i="66"/>
  <c r="F558" i="66"/>
  <c r="F559" i="66"/>
  <c r="F560" i="66"/>
  <c r="F561" i="66"/>
  <c r="F562" i="66"/>
  <c r="F563" i="66"/>
  <c r="F564" i="66"/>
  <c r="F565" i="66"/>
  <c r="F566" i="66"/>
  <c r="F567" i="66"/>
  <c r="F568" i="66"/>
  <c r="F569" i="66"/>
  <c r="F570" i="66"/>
  <c r="F571" i="66"/>
  <c r="F572" i="66"/>
  <c r="F573" i="66"/>
  <c r="F574" i="66"/>
  <c r="F575" i="66"/>
  <c r="F576" i="66"/>
  <c r="F577" i="66"/>
  <c r="F578" i="66"/>
  <c r="F579" i="66"/>
  <c r="F580" i="66"/>
  <c r="F581" i="66"/>
  <c r="F582" i="66"/>
  <c r="F583" i="66"/>
  <c r="F584" i="66"/>
  <c r="F585" i="66"/>
  <c r="F586" i="66"/>
  <c r="F587" i="66"/>
  <c r="F588" i="66"/>
  <c r="F589" i="66"/>
  <c r="F590" i="66"/>
  <c r="F591" i="66"/>
  <c r="F592" i="66"/>
  <c r="F593" i="66"/>
  <c r="F594" i="66"/>
  <c r="F595" i="66"/>
  <c r="F596" i="66"/>
  <c r="F597" i="66"/>
  <c r="F598" i="66"/>
  <c r="F599" i="66"/>
  <c r="F600" i="66"/>
  <c r="F601" i="66"/>
  <c r="F602" i="66"/>
  <c r="F603" i="66"/>
  <c r="F604" i="66"/>
  <c r="F605" i="66"/>
  <c r="F606" i="66"/>
  <c r="F607" i="66"/>
  <c r="F608" i="66"/>
  <c r="F609" i="66"/>
  <c r="F610" i="66"/>
  <c r="F611" i="66"/>
  <c r="F612" i="66"/>
  <c r="F613" i="66"/>
  <c r="F614" i="66"/>
  <c r="F615" i="66"/>
  <c r="F616" i="66"/>
  <c r="F617" i="66"/>
  <c r="F618" i="66"/>
  <c r="F619" i="66"/>
  <c r="F620" i="66"/>
  <c r="F621" i="66"/>
  <c r="F622" i="66"/>
  <c r="F623" i="66"/>
  <c r="F624" i="66"/>
  <c r="F625" i="66"/>
  <c r="F626" i="66"/>
  <c r="F627" i="66"/>
  <c r="F628" i="66"/>
  <c r="F629" i="66"/>
  <c r="F630" i="66"/>
  <c r="F631" i="66"/>
  <c r="F632" i="66"/>
  <c r="F633" i="66"/>
  <c r="F634" i="66"/>
  <c r="F635" i="66"/>
  <c r="F636" i="66"/>
  <c r="F637" i="66"/>
  <c r="F638" i="66"/>
  <c r="F639" i="66"/>
  <c r="F640" i="66"/>
  <c r="F641" i="66"/>
  <c r="F642" i="66"/>
  <c r="F643" i="66"/>
  <c r="F644" i="66"/>
  <c r="F645" i="66"/>
  <c r="F646" i="66"/>
  <c r="F647" i="66"/>
  <c r="F648" i="66"/>
  <c r="F649" i="66"/>
  <c r="F650" i="66"/>
  <c r="F651" i="66"/>
  <c r="F652" i="66"/>
  <c r="F653" i="66"/>
  <c r="F654" i="66"/>
  <c r="F655" i="66"/>
  <c r="F656" i="66"/>
  <c r="F657" i="66"/>
  <c r="F658" i="66"/>
  <c r="F659" i="66"/>
  <c r="F660" i="66"/>
  <c r="F661" i="66"/>
  <c r="F662" i="66"/>
  <c r="F663" i="66"/>
  <c r="F664" i="66"/>
  <c r="F665" i="66"/>
  <c r="F666" i="66"/>
  <c r="F667" i="66"/>
  <c r="F668" i="66"/>
  <c r="F669" i="66"/>
  <c r="F670" i="66"/>
  <c r="F671" i="66"/>
  <c r="F672" i="66"/>
  <c r="F673" i="66"/>
  <c r="F674" i="66"/>
  <c r="F675" i="66"/>
  <c r="F676" i="66"/>
  <c r="F677" i="66"/>
  <c r="F678" i="66"/>
  <c r="F679" i="66"/>
  <c r="F680" i="66"/>
  <c r="F681" i="66"/>
  <c r="F682" i="66"/>
  <c r="F683" i="66"/>
  <c r="F684" i="66"/>
  <c r="F685" i="66"/>
  <c r="F686" i="66"/>
  <c r="F687" i="66"/>
  <c r="F688" i="66"/>
  <c r="F689" i="66"/>
  <c r="F690" i="66"/>
  <c r="F691" i="66"/>
  <c r="F692" i="66"/>
  <c r="F693" i="66"/>
  <c r="F694" i="66"/>
  <c r="F695" i="66"/>
  <c r="F696" i="66"/>
  <c r="F697" i="66"/>
  <c r="F698" i="66"/>
  <c r="F699" i="66"/>
  <c r="F700" i="66"/>
  <c r="F701" i="66"/>
  <c r="F702" i="66"/>
  <c r="F703" i="66"/>
  <c r="F704" i="66"/>
  <c r="F705" i="66"/>
  <c r="F706" i="66"/>
  <c r="F707" i="66"/>
  <c r="F708" i="66"/>
  <c r="F709" i="66"/>
  <c r="F710" i="66"/>
  <c r="F711" i="66"/>
  <c r="F712" i="66"/>
  <c r="F713" i="66"/>
  <c r="F714" i="66"/>
  <c r="F715" i="66"/>
  <c r="F716" i="66"/>
  <c r="F717" i="66"/>
  <c r="F718" i="66"/>
  <c r="F719" i="66"/>
  <c r="F720" i="66"/>
  <c r="F721" i="66"/>
  <c r="F722" i="66"/>
  <c r="F723" i="66"/>
  <c r="F724" i="66"/>
  <c r="F725" i="66"/>
  <c r="F726" i="66"/>
  <c r="F727" i="66"/>
  <c r="F728" i="66"/>
  <c r="F729" i="66"/>
  <c r="F730" i="66"/>
  <c r="F731" i="66"/>
  <c r="F732" i="66"/>
  <c r="F733" i="66"/>
  <c r="F734" i="66"/>
  <c r="F735" i="66"/>
  <c r="F736" i="66"/>
  <c r="F737" i="66"/>
  <c r="F738" i="66"/>
  <c r="F739" i="66"/>
  <c r="F740" i="66"/>
  <c r="F741" i="66"/>
  <c r="F742" i="66"/>
  <c r="F743" i="66"/>
  <c r="F744" i="66"/>
  <c r="F745" i="66"/>
  <c r="F746" i="66"/>
  <c r="F747" i="66"/>
  <c r="F748" i="66"/>
  <c r="F749" i="66"/>
  <c r="F750" i="66"/>
  <c r="F751" i="66"/>
  <c r="F752" i="66"/>
  <c r="F753" i="66"/>
  <c r="F754" i="66"/>
  <c r="F755" i="66"/>
  <c r="F756" i="66"/>
  <c r="F757" i="66"/>
  <c r="F758" i="66"/>
  <c r="F759" i="66"/>
  <c r="F760" i="66"/>
  <c r="F761" i="66"/>
  <c r="F762" i="66"/>
  <c r="F763" i="66"/>
  <c r="F764" i="66"/>
  <c r="F765" i="66"/>
  <c r="F766" i="66"/>
  <c r="F767" i="66"/>
  <c r="F768" i="66"/>
  <c r="F769" i="66"/>
  <c r="F770" i="66"/>
  <c r="F771" i="66"/>
  <c r="F772" i="66"/>
  <c r="F773" i="66"/>
  <c r="F774" i="66"/>
  <c r="F775" i="66"/>
  <c r="F776" i="66"/>
  <c r="F777" i="66"/>
  <c r="F778" i="66"/>
  <c r="F779" i="66"/>
  <c r="F780" i="66"/>
  <c r="F781" i="66"/>
  <c r="F782" i="66"/>
  <c r="F783" i="66"/>
  <c r="F784" i="66"/>
  <c r="F785" i="66"/>
  <c r="F786" i="66"/>
  <c r="F787" i="66"/>
  <c r="F788" i="66"/>
  <c r="F789" i="66"/>
  <c r="F790" i="66"/>
  <c r="F791" i="66"/>
  <c r="F792" i="66"/>
  <c r="F793" i="66"/>
  <c r="F794" i="66"/>
  <c r="F795" i="66"/>
  <c r="F796" i="66"/>
  <c r="F797" i="66"/>
  <c r="F798" i="66"/>
  <c r="F799" i="66"/>
  <c r="F800" i="66"/>
  <c r="F801" i="66"/>
  <c r="F802" i="66"/>
  <c r="F803" i="66"/>
  <c r="F804" i="66"/>
  <c r="F805" i="66"/>
  <c r="F806" i="66"/>
  <c r="F807" i="66"/>
  <c r="F808" i="66"/>
  <c r="F809" i="66"/>
  <c r="F810" i="66"/>
  <c r="F811" i="66"/>
  <c r="F812" i="66"/>
  <c r="F813" i="66"/>
  <c r="F814" i="66"/>
  <c r="F815" i="66"/>
  <c r="F816" i="66"/>
  <c r="F817" i="66"/>
  <c r="F818" i="66"/>
  <c r="F819" i="66"/>
  <c r="F820" i="66"/>
  <c r="F821" i="66"/>
  <c r="F822" i="66"/>
  <c r="F823" i="66"/>
  <c r="F824" i="66"/>
  <c r="F825" i="66"/>
  <c r="F826" i="66"/>
  <c r="F827" i="66"/>
  <c r="F828" i="66"/>
  <c r="F829" i="66"/>
  <c r="F830" i="66"/>
  <c r="F831" i="66"/>
  <c r="F832" i="66"/>
  <c r="F833" i="66"/>
  <c r="F834" i="66"/>
  <c r="F835" i="66"/>
  <c r="F836" i="66"/>
  <c r="F837" i="66"/>
  <c r="F838" i="66"/>
  <c r="F839" i="66"/>
  <c r="F840" i="66"/>
  <c r="F841" i="66"/>
  <c r="F842" i="66"/>
  <c r="F843" i="66"/>
  <c r="F844" i="66"/>
  <c r="F845" i="66"/>
  <c r="F846" i="66"/>
  <c r="F847" i="66"/>
  <c r="F848" i="66"/>
  <c r="F849" i="66"/>
  <c r="F850" i="66"/>
  <c r="F851" i="66"/>
  <c r="F852" i="66"/>
  <c r="F853" i="66"/>
  <c r="F854" i="66"/>
  <c r="F855" i="66"/>
  <c r="F856" i="66"/>
  <c r="F857" i="66"/>
  <c r="F858" i="66"/>
  <c r="F859" i="66"/>
  <c r="F860" i="66"/>
  <c r="F861" i="66"/>
  <c r="F862" i="66"/>
  <c r="F863" i="66"/>
  <c r="F864" i="66"/>
  <c r="F865" i="66"/>
  <c r="F866" i="66"/>
  <c r="F867" i="66"/>
  <c r="F868" i="66"/>
  <c r="F869" i="66"/>
  <c r="F870" i="66"/>
  <c r="F871" i="66"/>
  <c r="F872" i="66"/>
  <c r="F873" i="66"/>
  <c r="F874" i="66"/>
  <c r="F875" i="66"/>
  <c r="F876" i="66"/>
  <c r="F877" i="66"/>
  <c r="F878" i="66"/>
  <c r="F879" i="66"/>
  <c r="F880" i="66"/>
  <c r="F881" i="66"/>
  <c r="F882" i="66"/>
  <c r="F883" i="66"/>
  <c r="F884" i="66"/>
  <c r="F885" i="66"/>
  <c r="F886" i="66"/>
  <c r="F887" i="66"/>
  <c r="F888" i="66"/>
  <c r="F889" i="66"/>
  <c r="F890" i="66"/>
  <c r="F891" i="66"/>
  <c r="F892" i="66"/>
  <c r="F893" i="66"/>
  <c r="F894" i="66"/>
  <c r="F895" i="66"/>
  <c r="F896" i="66"/>
  <c r="F897" i="66"/>
  <c r="F898" i="66"/>
  <c r="F899" i="66"/>
  <c r="F900" i="66"/>
  <c r="F901" i="66"/>
  <c r="F902" i="66"/>
  <c r="F903" i="66"/>
  <c r="F904" i="66"/>
  <c r="F905" i="66"/>
  <c r="F906" i="66"/>
  <c r="F907" i="66"/>
  <c r="F908" i="66"/>
  <c r="F909" i="66"/>
  <c r="F910" i="66"/>
  <c r="F911" i="66"/>
  <c r="F912" i="66"/>
  <c r="F913" i="66"/>
  <c r="F914" i="66"/>
  <c r="F915" i="66"/>
  <c r="F916" i="66"/>
  <c r="F917" i="66"/>
  <c r="F918" i="66"/>
  <c r="F919" i="66"/>
  <c r="F920" i="66"/>
  <c r="F921" i="66"/>
  <c r="F922" i="66"/>
  <c r="F923" i="66"/>
  <c r="F924" i="66"/>
  <c r="F925" i="66"/>
  <c r="F926" i="66"/>
  <c r="F927" i="66"/>
  <c r="F928" i="66"/>
  <c r="F929" i="66"/>
  <c r="F930" i="66"/>
  <c r="F931" i="66"/>
  <c r="F932" i="66"/>
  <c r="F933" i="66"/>
  <c r="F934" i="66"/>
  <c r="F935" i="66"/>
  <c r="F936" i="66"/>
  <c r="F937" i="66"/>
  <c r="F938" i="66"/>
  <c r="F939" i="66"/>
  <c r="F940" i="66"/>
  <c r="F941" i="66"/>
  <c r="F942" i="66"/>
  <c r="F943" i="66"/>
  <c r="F944" i="66"/>
  <c r="F945" i="66"/>
  <c r="F946" i="66"/>
  <c r="F947" i="66"/>
  <c r="F948" i="66"/>
  <c r="F949" i="66"/>
  <c r="F950" i="66"/>
  <c r="F951" i="66"/>
  <c r="F952" i="66"/>
  <c r="F953" i="66"/>
  <c r="F954" i="66"/>
  <c r="F955" i="66"/>
  <c r="F956" i="66"/>
  <c r="F957" i="66"/>
  <c r="F958" i="66"/>
  <c r="F959" i="66"/>
  <c r="F960" i="66"/>
  <c r="F961" i="66"/>
  <c r="F962" i="66"/>
  <c r="F963" i="66"/>
  <c r="F964" i="66"/>
  <c r="F965" i="66"/>
  <c r="F966" i="66"/>
  <c r="F967" i="66"/>
  <c r="F968" i="66"/>
  <c r="F969" i="66"/>
  <c r="F970" i="66"/>
  <c r="F971" i="66"/>
  <c r="F972" i="66"/>
  <c r="F973" i="66"/>
  <c r="F974" i="66"/>
  <c r="F975" i="66"/>
  <c r="F976" i="66"/>
  <c r="F977" i="66"/>
  <c r="F978" i="66"/>
  <c r="F979" i="66"/>
  <c r="F980" i="66"/>
  <c r="F981" i="66"/>
  <c r="F982" i="66"/>
  <c r="F983" i="66"/>
  <c r="F984" i="66"/>
  <c r="F985" i="66"/>
  <c r="F986" i="66"/>
  <c r="F987" i="66"/>
  <c r="F988" i="66"/>
  <c r="F989" i="66"/>
  <c r="F990" i="66"/>
  <c r="F991" i="66"/>
  <c r="F992" i="66"/>
  <c r="F993" i="66"/>
  <c r="F994" i="66"/>
  <c r="B5" i="59"/>
  <c r="M2" i="67" a="1"/>
  <c r="M2" i="67" s="1"/>
  <c r="G2" i="67" s="1" a="1"/>
  <c r="G2" i="67" s="1"/>
  <c r="M3" i="69" a="1"/>
  <c r="M3" i="69" s="1"/>
  <c r="E3" i="69" s="1" a="1"/>
  <c r="E3" i="69" s="1"/>
  <c r="M4" i="69" a="1"/>
  <c r="M4" i="69" s="1"/>
  <c r="E4" i="69" s="1" a="1"/>
  <c r="E4" i="69" s="1"/>
  <c r="M2" i="69" a="1"/>
  <c r="M2" i="69" s="1"/>
  <c r="E2" i="69" s="1" a="1"/>
  <c r="E2" i="69" s="1"/>
  <c r="M3" i="68" a="1"/>
  <c r="M3" i="68" s="1"/>
  <c r="G3" i="68" s="1" a="1"/>
  <c r="G3" i="68" s="1"/>
  <c r="M4" i="68" a="1"/>
  <c r="M4" i="68" s="1"/>
  <c r="G4" i="68" s="1" a="1"/>
  <c r="G4" i="68" s="1"/>
  <c r="M5" i="68" a="1"/>
  <c r="M5" i="68" s="1"/>
  <c r="G5" i="68" s="1" a="1"/>
  <c r="G5" i="68" s="1"/>
  <c r="M6" i="68" a="1"/>
  <c r="M6" i="68" s="1"/>
  <c r="G6" i="68" s="1" a="1"/>
  <c r="G6" i="68" s="1"/>
  <c r="M7" i="68" a="1"/>
  <c r="M7" i="68" s="1"/>
  <c r="G7" i="68" s="1" a="1"/>
  <c r="G7" i="68" s="1"/>
  <c r="M8" i="68" a="1"/>
  <c r="M8" i="68" s="1"/>
  <c r="G8" i="68" s="1" a="1"/>
  <c r="G8" i="68" s="1"/>
  <c r="M9" i="68" a="1"/>
  <c r="M9" i="68" s="1"/>
  <c r="G9" i="68" s="1" a="1"/>
  <c r="G9" i="68" s="1"/>
  <c r="M10" i="68" a="1"/>
  <c r="M10" i="68" s="1"/>
  <c r="G10" i="68" s="1" a="1"/>
  <c r="G10" i="68" s="1"/>
  <c r="M11" i="68" a="1"/>
  <c r="M11" i="68" s="1"/>
  <c r="G11" i="68" s="1" a="1"/>
  <c r="G11" i="68" s="1"/>
  <c r="M12" i="68" a="1"/>
  <c r="M12" i="68" s="1"/>
  <c r="G12" i="68" s="1" a="1"/>
  <c r="G12" i="68" s="1"/>
  <c r="M13" i="68" a="1"/>
  <c r="M13" i="68" s="1"/>
  <c r="G13" i="68" s="1" a="1"/>
  <c r="G13" i="68" s="1"/>
  <c r="M14" i="68" a="1"/>
  <c r="M14" i="68" s="1"/>
  <c r="G14" i="68" s="1" a="1"/>
  <c r="G14" i="68" s="1"/>
  <c r="M15" i="68" a="1"/>
  <c r="M15" i="68" s="1"/>
  <c r="G15" i="68" s="1" a="1"/>
  <c r="G15" i="68" s="1"/>
  <c r="M16" i="68" a="1"/>
  <c r="M16" i="68" s="1"/>
  <c r="G16" i="68" s="1" a="1"/>
  <c r="G16" i="68" s="1"/>
  <c r="M17" i="68" a="1"/>
  <c r="M17" i="68" s="1"/>
  <c r="G17" i="68" s="1" a="1"/>
  <c r="G17" i="68" s="1"/>
  <c r="M18" i="68" a="1"/>
  <c r="M18" i="68" s="1"/>
  <c r="G18" i="68" s="1" a="1"/>
  <c r="G18" i="68" s="1"/>
  <c r="M19" i="68" a="1"/>
  <c r="M19" i="68" s="1"/>
  <c r="G19" i="68" s="1" a="1"/>
  <c r="G19" i="68" s="1"/>
  <c r="M20" i="68" a="1"/>
  <c r="M20" i="68" s="1"/>
  <c r="G20" i="68" s="1" a="1"/>
  <c r="G20" i="68" s="1"/>
  <c r="M21" i="68" a="1"/>
  <c r="M21" i="68" s="1"/>
  <c r="G21" i="68" s="1" a="1"/>
  <c r="G21" i="68" s="1"/>
  <c r="M22" i="68" a="1"/>
  <c r="M22" i="68" s="1"/>
  <c r="G22" i="68" s="1" a="1"/>
  <c r="G22" i="68" s="1"/>
  <c r="M23" i="68" a="1"/>
  <c r="M23" i="68" s="1"/>
  <c r="G23" i="68" s="1" a="1"/>
  <c r="G23" i="68" s="1"/>
  <c r="M24" i="68" a="1"/>
  <c r="M24" i="68" s="1"/>
  <c r="G24" i="68" s="1" a="1"/>
  <c r="G24" i="68" s="1"/>
  <c r="M25" i="68" a="1"/>
  <c r="M25" i="68" s="1"/>
  <c r="G25" i="68" s="1" a="1"/>
  <c r="G25" i="68" s="1"/>
  <c r="M26" i="68" a="1"/>
  <c r="M26" i="68" s="1"/>
  <c r="G26" i="68" s="1" a="1"/>
  <c r="G26" i="68" s="1"/>
  <c r="M27" i="68" a="1"/>
  <c r="M27" i="68" s="1"/>
  <c r="G27" i="68" s="1" a="1"/>
  <c r="G27" i="68" s="1"/>
  <c r="M28" i="68" a="1"/>
  <c r="M28" i="68" s="1"/>
  <c r="G28" i="68" s="1" a="1"/>
  <c r="G28" i="68" s="1"/>
  <c r="M29" i="68" a="1"/>
  <c r="M29" i="68" s="1"/>
  <c r="G29" i="68" s="1" a="1"/>
  <c r="G29" i="68" s="1"/>
  <c r="M30" i="68" a="1"/>
  <c r="M30" i="68" s="1"/>
  <c r="G30" i="68" s="1" a="1"/>
  <c r="G30" i="68" s="1"/>
  <c r="M31" i="68" a="1"/>
  <c r="M31" i="68" s="1"/>
  <c r="G31" i="68" s="1" a="1"/>
  <c r="G31" i="68" s="1"/>
  <c r="M32" i="68" a="1"/>
  <c r="M32" i="68" s="1"/>
  <c r="G32" i="68" s="1" a="1"/>
  <c r="G32" i="68" s="1"/>
  <c r="M33" i="68" a="1"/>
  <c r="M33" i="68" s="1"/>
  <c r="G33" i="68" s="1" a="1"/>
  <c r="G33" i="68" s="1"/>
  <c r="M34" i="68" a="1"/>
  <c r="M34" i="68" s="1"/>
  <c r="G34" i="68" s="1" a="1"/>
  <c r="G34" i="68" s="1"/>
  <c r="M35" i="68" a="1"/>
  <c r="M35" i="68" s="1"/>
  <c r="G35" i="68" s="1" a="1"/>
  <c r="G35" i="68" s="1"/>
  <c r="M36" i="68" a="1"/>
  <c r="M36" i="68" s="1"/>
  <c r="G36" i="68" s="1" a="1"/>
  <c r="G36" i="68" s="1"/>
  <c r="M37" i="68" a="1"/>
  <c r="M37" i="68" s="1"/>
  <c r="G37" i="68" s="1" a="1"/>
  <c r="G37" i="68" s="1"/>
  <c r="M38" i="68" a="1"/>
  <c r="M38" i="68" s="1"/>
  <c r="G38" i="68" s="1" a="1"/>
  <c r="G38" i="68" s="1"/>
  <c r="M39" i="68" a="1"/>
  <c r="M39" i="68" s="1"/>
  <c r="G39" i="68" s="1" a="1"/>
  <c r="G39" i="68" s="1"/>
  <c r="M40" i="68" a="1"/>
  <c r="M40" i="68" s="1"/>
  <c r="G40" i="68" s="1" a="1"/>
  <c r="G40" i="68" s="1"/>
  <c r="M41" i="68" a="1"/>
  <c r="M41" i="68" s="1"/>
  <c r="G41" i="68" s="1" a="1"/>
  <c r="G41" i="68" s="1"/>
  <c r="M42" i="68" a="1"/>
  <c r="M42" i="68" s="1"/>
  <c r="G42" i="68" s="1" a="1"/>
  <c r="G42" i="68" s="1"/>
  <c r="M43" i="68" a="1"/>
  <c r="M43" i="68" s="1"/>
  <c r="G43" i="68" s="1" a="1"/>
  <c r="G43" i="68" s="1"/>
  <c r="M44" i="68" a="1"/>
  <c r="M44" i="68" s="1"/>
  <c r="G44" i="68" s="1" a="1"/>
  <c r="G44" i="68" s="1"/>
  <c r="M45" i="68" a="1"/>
  <c r="M45" i="68" s="1"/>
  <c r="G45" i="68" s="1" a="1"/>
  <c r="G45" i="68" s="1"/>
  <c r="M46" i="68" a="1"/>
  <c r="M46" i="68" s="1"/>
  <c r="G46" i="68" s="1" a="1"/>
  <c r="G46" i="68" s="1"/>
  <c r="M47" i="68" a="1"/>
  <c r="M47" i="68" s="1"/>
  <c r="G47" i="68" s="1" a="1"/>
  <c r="G47" i="68" s="1"/>
  <c r="M48" i="68" a="1"/>
  <c r="M48" i="68" s="1"/>
  <c r="G48" i="68" s="1" a="1"/>
  <c r="G48" i="68" s="1"/>
  <c r="M49" i="68" a="1"/>
  <c r="M49" i="68" s="1"/>
  <c r="G49" i="68" s="1" a="1"/>
  <c r="G49" i="68" s="1"/>
  <c r="M50" i="68" a="1"/>
  <c r="M50" i="68" s="1"/>
  <c r="G50" i="68" s="1" a="1"/>
  <c r="G50" i="68" s="1"/>
  <c r="M51" i="68" a="1"/>
  <c r="M51" i="68" s="1"/>
  <c r="G51" i="68" s="1" a="1"/>
  <c r="G51" i="68" s="1"/>
  <c r="M52" i="68" a="1"/>
  <c r="M52" i="68" s="1"/>
  <c r="G52" i="68" s="1" a="1"/>
  <c r="G52" i="68" s="1"/>
  <c r="M53" i="68" a="1"/>
  <c r="M53" i="68" s="1"/>
  <c r="G53" i="68" s="1" a="1"/>
  <c r="G53" i="68" s="1"/>
  <c r="M54" i="68" a="1"/>
  <c r="M54" i="68" s="1"/>
  <c r="G54" i="68" s="1" a="1"/>
  <c r="G54" i="68" s="1"/>
  <c r="M55" i="68" a="1"/>
  <c r="M55" i="68" s="1"/>
  <c r="G55" i="68" s="1" a="1"/>
  <c r="G55" i="68" s="1"/>
  <c r="M56" i="68" a="1"/>
  <c r="M56" i="68" s="1"/>
  <c r="G56" i="68" s="1" a="1"/>
  <c r="G56" i="68" s="1"/>
  <c r="M57" i="68" a="1"/>
  <c r="M57" i="68" s="1"/>
  <c r="G57" i="68" s="1" a="1"/>
  <c r="G57" i="68" s="1"/>
  <c r="M58" i="68" a="1"/>
  <c r="M58" i="68" s="1"/>
  <c r="G58" i="68" s="1" a="1"/>
  <c r="G58" i="68" s="1"/>
  <c r="M59" i="68" a="1"/>
  <c r="M59" i="68" s="1"/>
  <c r="G59" i="68" s="1" a="1"/>
  <c r="G59" i="68" s="1"/>
  <c r="M60" i="68" a="1"/>
  <c r="M60" i="68" s="1"/>
  <c r="G60" i="68" s="1" a="1"/>
  <c r="G60" i="68" s="1"/>
  <c r="M61" i="68" a="1"/>
  <c r="M61" i="68" s="1"/>
  <c r="G61" i="68" s="1" a="1"/>
  <c r="G61" i="68" s="1"/>
  <c r="M62" i="68" a="1"/>
  <c r="M62" i="68" s="1"/>
  <c r="G62" i="68" s="1" a="1"/>
  <c r="G62" i="68" s="1"/>
  <c r="M63" i="68" a="1"/>
  <c r="M63" i="68" s="1"/>
  <c r="G63" i="68" s="1" a="1"/>
  <c r="G63" i="68" s="1"/>
  <c r="M64" i="68" a="1"/>
  <c r="M64" i="68" s="1"/>
  <c r="G64" i="68" s="1" a="1"/>
  <c r="G64" i="68" s="1"/>
  <c r="M65" i="68" a="1"/>
  <c r="M65" i="68" s="1"/>
  <c r="G65" i="68" s="1" a="1"/>
  <c r="G65" i="68" s="1"/>
  <c r="M66" i="68" a="1"/>
  <c r="M66" i="68" s="1"/>
  <c r="G66" i="68" s="1" a="1"/>
  <c r="G66" i="68" s="1"/>
  <c r="M67" i="68" a="1"/>
  <c r="M67" i="68" s="1"/>
  <c r="G67" i="68" s="1" a="1"/>
  <c r="G67" i="68" s="1"/>
  <c r="M68" i="68" a="1"/>
  <c r="M68" i="68" s="1"/>
  <c r="G68" i="68" s="1" a="1"/>
  <c r="G68" i="68" s="1"/>
  <c r="M69" i="68" a="1"/>
  <c r="M69" i="68" s="1"/>
  <c r="G69" i="68" s="1" a="1"/>
  <c r="G69" i="68" s="1"/>
  <c r="M70" i="68" a="1"/>
  <c r="M70" i="68" s="1"/>
  <c r="G70" i="68" s="1" a="1"/>
  <c r="G70" i="68" s="1"/>
  <c r="M71" i="68" a="1"/>
  <c r="M71" i="68" s="1"/>
  <c r="G71" i="68" s="1" a="1"/>
  <c r="G71" i="68" s="1"/>
  <c r="M72" i="68" a="1"/>
  <c r="M72" i="68" s="1"/>
  <c r="G72" i="68" s="1" a="1"/>
  <c r="G72" i="68" s="1"/>
  <c r="M73" i="68" a="1"/>
  <c r="M73" i="68" s="1"/>
  <c r="G73" i="68" s="1" a="1"/>
  <c r="G73" i="68" s="1"/>
  <c r="M74" i="68" a="1"/>
  <c r="M74" i="68" s="1"/>
  <c r="G74" i="68" s="1" a="1"/>
  <c r="G74" i="68" s="1"/>
  <c r="M75" i="68" a="1"/>
  <c r="M75" i="68" s="1"/>
  <c r="G75" i="68" s="1" a="1"/>
  <c r="G75" i="68" s="1"/>
  <c r="M76" i="68" a="1"/>
  <c r="M76" i="68" s="1"/>
  <c r="G76" i="68" s="1" a="1"/>
  <c r="G76" i="68" s="1"/>
  <c r="M77" i="68" a="1"/>
  <c r="M77" i="68" s="1"/>
  <c r="G77" i="68" s="1" a="1"/>
  <c r="G77" i="68" s="1"/>
  <c r="M78" i="68" a="1"/>
  <c r="M78" i="68" s="1"/>
  <c r="G78" i="68" s="1" a="1"/>
  <c r="G78" i="68" s="1"/>
  <c r="M79" i="68" a="1"/>
  <c r="M79" i="68" s="1"/>
  <c r="G79" i="68" s="1" a="1"/>
  <c r="G79" i="68" s="1"/>
  <c r="M80" i="68" a="1"/>
  <c r="M80" i="68" s="1"/>
  <c r="G80" i="68" s="1" a="1"/>
  <c r="G80" i="68" s="1"/>
  <c r="M81" i="68" a="1"/>
  <c r="M81" i="68" s="1"/>
  <c r="G81" i="68" s="1" a="1"/>
  <c r="G81" i="68" s="1"/>
  <c r="M82" i="68" a="1"/>
  <c r="M82" i="68" s="1"/>
  <c r="G82" i="68" s="1" a="1"/>
  <c r="G82" i="68" s="1"/>
  <c r="M83" i="68" a="1"/>
  <c r="M83" i="68" s="1"/>
  <c r="G83" i="68" s="1" a="1"/>
  <c r="G83" i="68" s="1"/>
  <c r="M84" i="68" a="1"/>
  <c r="M84" i="68" s="1"/>
  <c r="G84" i="68" s="1" a="1"/>
  <c r="G84" i="68" s="1"/>
  <c r="M85" i="68" a="1"/>
  <c r="M85" i="68" s="1"/>
  <c r="G85" i="68" s="1" a="1"/>
  <c r="G85" i="68" s="1"/>
  <c r="M86" i="68" a="1"/>
  <c r="M86" i="68" s="1"/>
  <c r="G86" i="68" s="1" a="1"/>
  <c r="G86" i="68" s="1"/>
  <c r="M87" i="68" a="1"/>
  <c r="M87" i="68" s="1"/>
  <c r="G87" i="68" s="1" a="1"/>
  <c r="G87" i="68" s="1"/>
  <c r="M88" i="68" a="1"/>
  <c r="M88" i="68" s="1"/>
  <c r="G88" i="68" s="1" a="1"/>
  <c r="G88" i="68" s="1"/>
  <c r="M89" i="68" a="1"/>
  <c r="M89" i="68" s="1"/>
  <c r="G89" i="68" s="1" a="1"/>
  <c r="G89" i="68" s="1"/>
  <c r="M90" i="68" a="1"/>
  <c r="M90" i="68" s="1"/>
  <c r="G90" i="68" s="1" a="1"/>
  <c r="G90" i="68" s="1"/>
  <c r="M91" i="68" a="1"/>
  <c r="M91" i="68" s="1"/>
  <c r="G91" i="68" s="1" a="1"/>
  <c r="G91" i="68" s="1"/>
  <c r="M92" i="68" a="1"/>
  <c r="M92" i="68" s="1"/>
  <c r="G92" i="68" s="1" a="1"/>
  <c r="G92" i="68" s="1"/>
  <c r="M93" i="68" a="1"/>
  <c r="M93" i="68" s="1"/>
  <c r="G93" i="68" s="1" a="1"/>
  <c r="G93" i="68" s="1"/>
  <c r="M94" i="68" a="1"/>
  <c r="M94" i="68" s="1"/>
  <c r="G94" i="68" s="1" a="1"/>
  <c r="G94" i="68" s="1"/>
  <c r="M95" i="68" a="1"/>
  <c r="M95" i="68" s="1"/>
  <c r="G95" i="68" s="1" a="1"/>
  <c r="G95" i="68" s="1"/>
  <c r="M96" i="68" a="1"/>
  <c r="M96" i="68" s="1"/>
  <c r="G96" i="68" s="1" a="1"/>
  <c r="G96" i="68" s="1"/>
  <c r="M97" i="68" a="1"/>
  <c r="M97" i="68" s="1"/>
  <c r="G97" i="68" s="1" a="1"/>
  <c r="G97" i="68" s="1"/>
  <c r="M98" i="68" a="1"/>
  <c r="M98" i="68" s="1"/>
  <c r="G98" i="68" s="1" a="1"/>
  <c r="G98" i="68" s="1"/>
  <c r="M99" i="68" a="1"/>
  <c r="M99" i="68" s="1"/>
  <c r="G99" i="68" s="1" a="1"/>
  <c r="G99" i="68" s="1"/>
  <c r="M100" i="68" a="1"/>
  <c r="M100" i="68" s="1"/>
  <c r="G100" i="68" s="1" a="1"/>
  <c r="G100" i="68" s="1"/>
  <c r="M101" i="68" a="1"/>
  <c r="M101" i="68" s="1"/>
  <c r="G101" i="68" s="1" a="1"/>
  <c r="G101" i="68" s="1"/>
  <c r="M102" i="68" a="1"/>
  <c r="M102" i="68" s="1"/>
  <c r="G102" i="68" s="1" a="1"/>
  <c r="G102" i="68" s="1"/>
  <c r="M103" i="68" a="1"/>
  <c r="M103" i="68" s="1"/>
  <c r="G103" i="68" s="1" a="1"/>
  <c r="G103" i="68" s="1"/>
  <c r="M104" i="68" a="1"/>
  <c r="M104" i="68" s="1"/>
  <c r="G104" i="68" s="1" a="1"/>
  <c r="G104" i="68" s="1"/>
  <c r="M105" i="68" a="1"/>
  <c r="M105" i="68" s="1"/>
  <c r="G105" i="68" s="1" a="1"/>
  <c r="G105" i="68" s="1"/>
  <c r="M106" i="68" a="1"/>
  <c r="M106" i="68" s="1"/>
  <c r="G106" i="68" s="1" a="1"/>
  <c r="G106" i="68" s="1"/>
  <c r="M107" i="68" a="1"/>
  <c r="M107" i="68" s="1"/>
  <c r="G107" i="68" s="1" a="1"/>
  <c r="G107" i="68" s="1"/>
  <c r="M108" i="68" a="1"/>
  <c r="M108" i="68" s="1"/>
  <c r="G108" i="68" s="1" a="1"/>
  <c r="G108" i="68" s="1"/>
  <c r="M109" i="68" a="1"/>
  <c r="M109" i="68" s="1"/>
  <c r="G109" i="68" s="1" a="1"/>
  <c r="G109" i="68" s="1"/>
  <c r="M110" i="68" a="1"/>
  <c r="M110" i="68" s="1"/>
  <c r="G110" i="68" s="1" a="1"/>
  <c r="G110" i="68" s="1"/>
  <c r="M111" i="68" a="1"/>
  <c r="M111" i="68" s="1"/>
  <c r="G111" i="68" s="1" a="1"/>
  <c r="G111" i="68" s="1"/>
  <c r="M112" i="68" a="1"/>
  <c r="M112" i="68" s="1"/>
  <c r="G112" i="68" s="1" a="1"/>
  <c r="G112" i="68" s="1"/>
  <c r="M113" i="68" a="1"/>
  <c r="M113" i="68" s="1"/>
  <c r="G113" i="68" s="1" a="1"/>
  <c r="G113" i="68" s="1"/>
  <c r="M114" i="68" a="1"/>
  <c r="M114" i="68" s="1"/>
  <c r="G114" i="68" s="1" a="1"/>
  <c r="G114" i="68" s="1"/>
  <c r="M115" i="68" a="1"/>
  <c r="M115" i="68" s="1"/>
  <c r="G115" i="68" s="1" a="1"/>
  <c r="G115" i="68" s="1"/>
  <c r="M116" i="68" a="1"/>
  <c r="M116" i="68" s="1"/>
  <c r="G116" i="68" s="1" a="1"/>
  <c r="G116" i="68" s="1"/>
  <c r="M117" i="68" a="1"/>
  <c r="M117" i="68" s="1"/>
  <c r="G117" i="68" s="1" a="1"/>
  <c r="G117" i="68" s="1"/>
  <c r="M118" i="68" a="1"/>
  <c r="M118" i="68" s="1"/>
  <c r="G118" i="68" s="1" a="1"/>
  <c r="G118" i="68" s="1"/>
  <c r="M119" i="68" a="1"/>
  <c r="M119" i="68" s="1"/>
  <c r="G119" i="68" s="1" a="1"/>
  <c r="G119" i="68" s="1"/>
  <c r="M120" i="68" a="1"/>
  <c r="M120" i="68" s="1"/>
  <c r="G120" i="68" s="1" a="1"/>
  <c r="G120" i="68" s="1"/>
  <c r="M121" i="68" a="1"/>
  <c r="M121" i="68" s="1"/>
  <c r="G121" i="68" s="1" a="1"/>
  <c r="G121" i="68" s="1"/>
  <c r="M122" i="68" a="1"/>
  <c r="M122" i="68" s="1"/>
  <c r="G122" i="68" s="1" a="1"/>
  <c r="G122" i="68" s="1"/>
  <c r="M123" i="68" a="1"/>
  <c r="M123" i="68" s="1"/>
  <c r="G123" i="68" s="1" a="1"/>
  <c r="G123" i="68" s="1"/>
  <c r="M124" i="68" a="1"/>
  <c r="M124" i="68" s="1"/>
  <c r="G124" i="68" s="1" a="1"/>
  <c r="G124" i="68" s="1"/>
  <c r="M125" i="68" a="1"/>
  <c r="M125" i="68" s="1"/>
  <c r="G125" i="68" s="1" a="1"/>
  <c r="G125" i="68" s="1"/>
  <c r="M126" i="68" a="1"/>
  <c r="M126" i="68" s="1"/>
  <c r="G126" i="68" s="1" a="1"/>
  <c r="G126" i="68" s="1"/>
  <c r="M127" i="68" a="1"/>
  <c r="M127" i="68" s="1"/>
  <c r="G127" i="68" s="1" a="1"/>
  <c r="G127" i="68" s="1"/>
  <c r="M128" i="68" a="1"/>
  <c r="M128" i="68" s="1"/>
  <c r="G128" i="68" s="1" a="1"/>
  <c r="G128" i="68" s="1"/>
  <c r="M129" i="68" a="1"/>
  <c r="M129" i="68" s="1"/>
  <c r="G129" i="68" s="1" a="1"/>
  <c r="G129" i="68" s="1"/>
  <c r="M130" i="68" a="1"/>
  <c r="M130" i="68" s="1"/>
  <c r="G130" i="68" s="1" a="1"/>
  <c r="G130" i="68" s="1"/>
  <c r="M131" i="68" a="1"/>
  <c r="M131" i="68" s="1"/>
  <c r="G131" i="68" s="1" a="1"/>
  <c r="G131" i="68" s="1"/>
  <c r="M132" i="68" a="1"/>
  <c r="M132" i="68" s="1"/>
  <c r="G132" i="68" s="1" a="1"/>
  <c r="G132" i="68" s="1"/>
  <c r="M133" i="68" a="1"/>
  <c r="M133" i="68" s="1"/>
  <c r="G133" i="68" s="1" a="1"/>
  <c r="G133" i="68" s="1"/>
  <c r="M134" i="68" a="1"/>
  <c r="M134" i="68" s="1"/>
  <c r="G134" i="68" s="1" a="1"/>
  <c r="G134" i="68" s="1"/>
  <c r="M135" i="68" a="1"/>
  <c r="M135" i="68" s="1"/>
  <c r="G135" i="68" s="1" a="1"/>
  <c r="G135" i="68" s="1"/>
  <c r="M136" i="68" a="1"/>
  <c r="M136" i="68" s="1"/>
  <c r="G136" i="68" s="1" a="1"/>
  <c r="G136" i="68" s="1"/>
  <c r="M137" i="68" a="1"/>
  <c r="M137" i="68" s="1"/>
  <c r="G137" i="68" s="1" a="1"/>
  <c r="G137" i="68" s="1"/>
  <c r="M138" i="68" a="1"/>
  <c r="M138" i="68" s="1"/>
  <c r="G138" i="68" s="1" a="1"/>
  <c r="G138" i="68" s="1"/>
  <c r="M139" i="68" a="1"/>
  <c r="M139" i="68" s="1"/>
  <c r="G139" i="68" s="1" a="1"/>
  <c r="G139" i="68" s="1"/>
  <c r="M140" i="68" a="1"/>
  <c r="M140" i="68" s="1"/>
  <c r="G140" i="68" s="1" a="1"/>
  <c r="G140" i="68" s="1"/>
  <c r="M141" i="68" a="1"/>
  <c r="M141" i="68" s="1"/>
  <c r="G141" i="68" s="1" a="1"/>
  <c r="G141" i="68" s="1"/>
  <c r="M142" i="68" a="1"/>
  <c r="M142" i="68" s="1"/>
  <c r="G142" i="68" s="1" a="1"/>
  <c r="G142" i="68" s="1"/>
  <c r="M143" i="68" a="1"/>
  <c r="M143" i="68" s="1"/>
  <c r="G143" i="68" s="1" a="1"/>
  <c r="G143" i="68" s="1"/>
  <c r="M144" i="68" a="1"/>
  <c r="M144" i="68" s="1"/>
  <c r="G144" i="68" s="1" a="1"/>
  <c r="G144" i="68" s="1"/>
  <c r="M145" i="68" a="1"/>
  <c r="M145" i="68" s="1"/>
  <c r="G145" i="68" s="1" a="1"/>
  <c r="G145" i="68" s="1"/>
  <c r="M146" i="68" a="1"/>
  <c r="M146" i="68" s="1"/>
  <c r="G146" i="68" s="1" a="1"/>
  <c r="G146" i="68" s="1"/>
  <c r="M147" i="68" a="1"/>
  <c r="M147" i="68" s="1"/>
  <c r="G147" i="68" s="1" a="1"/>
  <c r="G147" i="68" s="1"/>
  <c r="M148" i="68" a="1"/>
  <c r="M148" i="68" s="1"/>
  <c r="G148" i="68" s="1" a="1"/>
  <c r="G148" i="68" s="1"/>
  <c r="M149" i="68" a="1"/>
  <c r="M149" i="68" s="1"/>
  <c r="G149" i="68" s="1" a="1"/>
  <c r="G149" i="68" s="1"/>
  <c r="M150" i="68" a="1"/>
  <c r="M150" i="68" s="1"/>
  <c r="G150" i="68" s="1" a="1"/>
  <c r="G150" i="68" s="1"/>
  <c r="M151" i="68" a="1"/>
  <c r="M151" i="68" s="1"/>
  <c r="G151" i="68" s="1" a="1"/>
  <c r="G151" i="68" s="1"/>
  <c r="M152" i="68" a="1"/>
  <c r="M152" i="68" s="1"/>
  <c r="G152" i="68" s="1" a="1"/>
  <c r="G152" i="68" s="1"/>
  <c r="M153" i="68" a="1"/>
  <c r="M153" i="68" s="1"/>
  <c r="G153" i="68" s="1" a="1"/>
  <c r="G153" i="68" s="1"/>
  <c r="M154" i="68" a="1"/>
  <c r="M154" i="68" s="1"/>
  <c r="G154" i="68" s="1" a="1"/>
  <c r="G154" i="68" s="1"/>
  <c r="M155" i="68" a="1"/>
  <c r="M155" i="68" s="1"/>
  <c r="G155" i="68" s="1" a="1"/>
  <c r="G155" i="68" s="1"/>
  <c r="M156" i="68" a="1"/>
  <c r="M156" i="68" s="1"/>
  <c r="G156" i="68" s="1" a="1"/>
  <c r="G156" i="68" s="1"/>
  <c r="M157" i="68" a="1"/>
  <c r="M157" i="68" s="1"/>
  <c r="G157" i="68" s="1" a="1"/>
  <c r="G157" i="68" s="1"/>
  <c r="M158" i="68" a="1"/>
  <c r="M158" i="68" s="1"/>
  <c r="G158" i="68" s="1" a="1"/>
  <c r="G158" i="68" s="1"/>
  <c r="M159" i="68" a="1"/>
  <c r="M159" i="68" s="1"/>
  <c r="G159" i="68" s="1" a="1"/>
  <c r="G159" i="68" s="1"/>
  <c r="M160" i="68" a="1"/>
  <c r="M160" i="68" s="1"/>
  <c r="G160" i="68" s="1" a="1"/>
  <c r="G160" i="68" s="1"/>
  <c r="M161" i="68" a="1"/>
  <c r="M161" i="68" s="1"/>
  <c r="G161" i="68" s="1" a="1"/>
  <c r="G161" i="68" s="1"/>
  <c r="M162" i="68" a="1"/>
  <c r="M162" i="68" s="1"/>
  <c r="G162" i="68" s="1" a="1"/>
  <c r="G162" i="68" s="1"/>
  <c r="M163" i="68" a="1"/>
  <c r="M163" i="68" s="1"/>
  <c r="G163" i="68" s="1" a="1"/>
  <c r="G163" i="68" s="1"/>
  <c r="M164" i="68" a="1"/>
  <c r="M164" i="68" s="1"/>
  <c r="G164" i="68" s="1" a="1"/>
  <c r="G164" i="68" s="1"/>
  <c r="M165" i="68" a="1"/>
  <c r="M165" i="68" s="1"/>
  <c r="G165" i="68" s="1" a="1"/>
  <c r="G165" i="68" s="1"/>
  <c r="M166" i="68" a="1"/>
  <c r="M166" i="68" s="1"/>
  <c r="G166" i="68" s="1" a="1"/>
  <c r="G166" i="68" s="1"/>
  <c r="M167" i="68" a="1"/>
  <c r="M167" i="68" s="1"/>
  <c r="G167" i="68" s="1" a="1"/>
  <c r="G167" i="68" s="1"/>
  <c r="M168" i="68" a="1"/>
  <c r="M168" i="68" s="1"/>
  <c r="G168" i="68" s="1" a="1"/>
  <c r="G168" i="68" s="1"/>
  <c r="M169" i="68" a="1"/>
  <c r="M169" i="68" s="1"/>
  <c r="G169" i="68" s="1" a="1"/>
  <c r="G169" i="68" s="1"/>
  <c r="M170" i="68" a="1"/>
  <c r="M170" i="68" s="1"/>
  <c r="G170" i="68" s="1" a="1"/>
  <c r="G170" i="68" s="1"/>
  <c r="M171" i="68" a="1"/>
  <c r="M171" i="68" s="1"/>
  <c r="G171" i="68" s="1" a="1"/>
  <c r="G171" i="68" s="1"/>
  <c r="M172" i="68" a="1"/>
  <c r="M172" i="68" s="1"/>
  <c r="G172" i="68" s="1" a="1"/>
  <c r="G172" i="68" s="1"/>
  <c r="M173" i="68" a="1"/>
  <c r="M173" i="68" s="1"/>
  <c r="G173" i="68" s="1" a="1"/>
  <c r="G173" i="68" s="1"/>
  <c r="M174" i="68" a="1"/>
  <c r="M174" i="68" s="1"/>
  <c r="G174" i="68" s="1" a="1"/>
  <c r="G174" i="68" s="1"/>
  <c r="M175" i="68" a="1"/>
  <c r="M175" i="68" s="1"/>
  <c r="G175" i="68" s="1" a="1"/>
  <c r="G175" i="68" s="1"/>
  <c r="M176" i="68" a="1"/>
  <c r="M176" i="68" s="1"/>
  <c r="G176" i="68" s="1" a="1"/>
  <c r="G176" i="68" s="1"/>
  <c r="M177" i="68" a="1"/>
  <c r="M177" i="68" s="1"/>
  <c r="G177" i="68" s="1" a="1"/>
  <c r="G177" i="68" s="1"/>
  <c r="M178" i="68" a="1"/>
  <c r="M178" i="68" s="1"/>
  <c r="G178" i="68" s="1" a="1"/>
  <c r="G178" i="68" s="1"/>
  <c r="M179" i="68" a="1"/>
  <c r="M179" i="68" s="1"/>
  <c r="G179" i="68" s="1" a="1"/>
  <c r="G179" i="68" s="1"/>
  <c r="M180" i="68" a="1"/>
  <c r="M180" i="68" s="1"/>
  <c r="G180" i="68" s="1" a="1"/>
  <c r="G180" i="68" s="1"/>
  <c r="M181" i="68" a="1"/>
  <c r="M181" i="68" s="1"/>
  <c r="G181" i="68" s="1" a="1"/>
  <c r="G181" i="68" s="1"/>
  <c r="M182" i="68" a="1"/>
  <c r="M182" i="68" s="1"/>
  <c r="G182" i="68" s="1" a="1"/>
  <c r="G182" i="68" s="1"/>
  <c r="M183" i="68" a="1"/>
  <c r="M183" i="68" s="1"/>
  <c r="G183" i="68" s="1" a="1"/>
  <c r="G183" i="68" s="1"/>
  <c r="M184" i="68" a="1"/>
  <c r="M184" i="68" s="1"/>
  <c r="G184" i="68" s="1" a="1"/>
  <c r="G184" i="68" s="1"/>
  <c r="M185" i="68" a="1"/>
  <c r="M185" i="68" s="1"/>
  <c r="G185" i="68" s="1" a="1"/>
  <c r="G185" i="68" s="1"/>
  <c r="M186" i="68" a="1"/>
  <c r="M186" i="68" s="1"/>
  <c r="G186" i="68" s="1" a="1"/>
  <c r="G186" i="68" s="1"/>
  <c r="M187" i="68" a="1"/>
  <c r="M187" i="68" s="1"/>
  <c r="G187" i="68" s="1" a="1"/>
  <c r="G187" i="68" s="1"/>
  <c r="M188" i="68" a="1"/>
  <c r="M188" i="68" s="1"/>
  <c r="G188" i="68" s="1" a="1"/>
  <c r="G188" i="68" s="1"/>
  <c r="M189" i="68" a="1"/>
  <c r="M189" i="68" s="1"/>
  <c r="G189" i="68" s="1" a="1"/>
  <c r="G189" i="68" s="1"/>
  <c r="M190" i="68" a="1"/>
  <c r="M190" i="68" s="1"/>
  <c r="G190" i="68" s="1" a="1"/>
  <c r="G190" i="68" s="1"/>
  <c r="M191" i="68" a="1"/>
  <c r="M191" i="68" s="1"/>
  <c r="G191" i="68" s="1" a="1"/>
  <c r="G191" i="68" s="1"/>
  <c r="M192" i="68" a="1"/>
  <c r="M192" i="68" s="1"/>
  <c r="G192" i="68" s="1" a="1"/>
  <c r="G192" i="68" s="1"/>
  <c r="M193" i="68" a="1"/>
  <c r="M193" i="68" s="1"/>
  <c r="G193" i="68" s="1" a="1"/>
  <c r="G193" i="68" s="1"/>
  <c r="M194" i="68" a="1"/>
  <c r="M194" i="68" s="1"/>
  <c r="G194" i="68" s="1" a="1"/>
  <c r="G194" i="68" s="1"/>
  <c r="M195" i="68" a="1"/>
  <c r="M195" i="68" s="1"/>
  <c r="G195" i="68" s="1" a="1"/>
  <c r="G195" i="68" s="1"/>
  <c r="M196" i="68" a="1"/>
  <c r="M196" i="68" s="1"/>
  <c r="G196" i="68" s="1" a="1"/>
  <c r="G196" i="68" s="1"/>
  <c r="M197" i="68" a="1"/>
  <c r="M197" i="68" s="1"/>
  <c r="G197" i="68" s="1" a="1"/>
  <c r="G197" i="68" s="1"/>
  <c r="M198" i="68" a="1"/>
  <c r="M198" i="68" s="1"/>
  <c r="G198" i="68" s="1" a="1"/>
  <c r="G198" i="68" s="1"/>
  <c r="M199" i="68" a="1"/>
  <c r="M199" i="68" s="1"/>
  <c r="G199" i="68" s="1" a="1"/>
  <c r="G199" i="68" s="1"/>
  <c r="M200" i="68" a="1"/>
  <c r="M200" i="68" s="1"/>
  <c r="G200" i="68" s="1" a="1"/>
  <c r="G200" i="68" s="1"/>
  <c r="M201" i="68" a="1"/>
  <c r="M201" i="68" s="1"/>
  <c r="G201" i="68" s="1" a="1"/>
  <c r="G201" i="68" s="1"/>
  <c r="M202" i="68" a="1"/>
  <c r="M202" i="68" s="1"/>
  <c r="G202" i="68" s="1" a="1"/>
  <c r="G202" i="68" s="1"/>
  <c r="M203" i="68" a="1"/>
  <c r="M203" i="68" s="1"/>
  <c r="G203" i="68" s="1" a="1"/>
  <c r="G203" i="68" s="1"/>
  <c r="M204" i="68" a="1"/>
  <c r="M204" i="68" s="1"/>
  <c r="G204" i="68" s="1" a="1"/>
  <c r="G204" i="68" s="1"/>
  <c r="M205" i="68" a="1"/>
  <c r="M205" i="68" s="1"/>
  <c r="G205" i="68" s="1" a="1"/>
  <c r="G205" i="68" s="1"/>
  <c r="M206" i="68" a="1"/>
  <c r="M206" i="68" s="1"/>
  <c r="G206" i="68" s="1" a="1"/>
  <c r="G206" i="68" s="1"/>
  <c r="M207" i="68" a="1"/>
  <c r="M207" i="68" s="1"/>
  <c r="G207" i="68" s="1" a="1"/>
  <c r="G207" i="68" s="1"/>
  <c r="M208" i="68" a="1"/>
  <c r="M208" i="68" s="1"/>
  <c r="G208" i="68" s="1" a="1"/>
  <c r="G208" i="68" s="1"/>
  <c r="M209" i="68" a="1"/>
  <c r="M209" i="68" s="1"/>
  <c r="G209" i="68" s="1" a="1"/>
  <c r="G209" i="68" s="1"/>
  <c r="M210" i="68" a="1"/>
  <c r="M210" i="68" s="1"/>
  <c r="G210" i="68" s="1" a="1"/>
  <c r="G210" i="68" s="1"/>
  <c r="M211" i="68" a="1"/>
  <c r="M211" i="68" s="1"/>
  <c r="G211" i="68" s="1" a="1"/>
  <c r="G211" i="68" s="1"/>
  <c r="M212" i="68" a="1"/>
  <c r="M212" i="68" s="1"/>
  <c r="G212" i="68" s="1" a="1"/>
  <c r="G212" i="68" s="1"/>
  <c r="M213" i="68" a="1"/>
  <c r="M213" i="68" s="1"/>
  <c r="G213" i="68" s="1" a="1"/>
  <c r="G213" i="68" s="1"/>
  <c r="M214" i="68" a="1"/>
  <c r="M214" i="68" s="1"/>
  <c r="G214" i="68" s="1" a="1"/>
  <c r="G214" i="68" s="1"/>
  <c r="M215" i="68" a="1"/>
  <c r="M215" i="68" s="1"/>
  <c r="G215" i="68" s="1" a="1"/>
  <c r="G215" i="68" s="1"/>
  <c r="M216" i="68" a="1"/>
  <c r="M216" i="68" s="1"/>
  <c r="G216" i="68" s="1" a="1"/>
  <c r="G216" i="68" s="1"/>
  <c r="M217" i="68" a="1"/>
  <c r="M217" i="68" s="1"/>
  <c r="G217" i="68" s="1" a="1"/>
  <c r="G217" i="68" s="1"/>
  <c r="M218" i="68" a="1"/>
  <c r="M218" i="68" s="1"/>
  <c r="G218" i="68" s="1" a="1"/>
  <c r="G218" i="68" s="1"/>
  <c r="M219" i="68" a="1"/>
  <c r="M219" i="68" s="1"/>
  <c r="G219" i="68" s="1" a="1"/>
  <c r="G219" i="68" s="1"/>
  <c r="M220" i="68" a="1"/>
  <c r="M220" i="68" s="1"/>
  <c r="G220" i="68" s="1" a="1"/>
  <c r="G220" i="68" s="1"/>
  <c r="M221" i="68" a="1"/>
  <c r="M221" i="68" s="1"/>
  <c r="G221" i="68" s="1" a="1"/>
  <c r="G221" i="68" s="1"/>
  <c r="M222" i="68" a="1"/>
  <c r="M222" i="68" s="1"/>
  <c r="G222" i="68" s="1" a="1"/>
  <c r="G222" i="68" s="1"/>
  <c r="M223" i="68" a="1"/>
  <c r="M223" i="68" s="1"/>
  <c r="G223" i="68" s="1" a="1"/>
  <c r="G223" i="68" s="1"/>
  <c r="M224" i="68" a="1"/>
  <c r="M224" i="68" s="1"/>
  <c r="G224" i="68" s="1" a="1"/>
  <c r="G224" i="68" s="1"/>
  <c r="M225" i="68" a="1"/>
  <c r="M225" i="68" s="1"/>
  <c r="G225" i="68" s="1" a="1"/>
  <c r="G225" i="68" s="1"/>
  <c r="M226" i="68" a="1"/>
  <c r="M226" i="68" s="1"/>
  <c r="G226" i="68" s="1" a="1"/>
  <c r="G226" i="68" s="1"/>
  <c r="M227" i="68" a="1"/>
  <c r="M227" i="68" s="1"/>
  <c r="G227" i="68" s="1" a="1"/>
  <c r="G227" i="68" s="1"/>
  <c r="M228" i="68" a="1"/>
  <c r="M228" i="68" s="1"/>
  <c r="G228" i="68" s="1" a="1"/>
  <c r="G228" i="68" s="1"/>
  <c r="M229" i="68" a="1"/>
  <c r="M229" i="68" s="1"/>
  <c r="G229" i="68" s="1" a="1"/>
  <c r="G229" i="68" s="1"/>
  <c r="M230" i="68" a="1"/>
  <c r="M230" i="68" s="1"/>
  <c r="G230" i="68" s="1" a="1"/>
  <c r="G230" i="68" s="1"/>
  <c r="M231" i="68" a="1"/>
  <c r="M231" i="68" s="1"/>
  <c r="G231" i="68" s="1" a="1"/>
  <c r="G231" i="68" s="1"/>
  <c r="M232" i="68" a="1"/>
  <c r="M232" i="68" s="1"/>
  <c r="G232" i="68" s="1" a="1"/>
  <c r="G232" i="68" s="1"/>
  <c r="M233" i="68" a="1"/>
  <c r="M233" i="68" s="1"/>
  <c r="G233" i="68" s="1" a="1"/>
  <c r="G233" i="68" s="1"/>
  <c r="M234" i="68" a="1"/>
  <c r="M234" i="68" s="1"/>
  <c r="G234" i="68" s="1" a="1"/>
  <c r="G234" i="68" s="1"/>
  <c r="M235" i="68" a="1"/>
  <c r="M235" i="68" s="1"/>
  <c r="G235" i="68" s="1" a="1"/>
  <c r="G235" i="68" s="1"/>
  <c r="M236" i="68" a="1"/>
  <c r="M236" i="68" s="1"/>
  <c r="G236" i="68" s="1" a="1"/>
  <c r="G236" i="68" s="1"/>
  <c r="M237" i="68" a="1"/>
  <c r="M237" i="68" s="1"/>
  <c r="G237" i="68" s="1" a="1"/>
  <c r="G237" i="68" s="1"/>
  <c r="M238" i="68" a="1"/>
  <c r="M238" i="68" s="1"/>
  <c r="G238" i="68" s="1" a="1"/>
  <c r="G238" i="68" s="1"/>
  <c r="M239" i="68" a="1"/>
  <c r="M239" i="68" s="1"/>
  <c r="G239" i="68" s="1" a="1"/>
  <c r="G239" i="68" s="1"/>
  <c r="M240" i="68" a="1"/>
  <c r="M240" i="68" s="1"/>
  <c r="G240" i="68" s="1" a="1"/>
  <c r="G240" i="68" s="1"/>
  <c r="M241" i="68" a="1"/>
  <c r="M241" i="68" s="1"/>
  <c r="G241" i="68" s="1" a="1"/>
  <c r="G241" i="68" s="1"/>
  <c r="M242" i="68" a="1"/>
  <c r="M242" i="68" s="1"/>
  <c r="G242" i="68" s="1" a="1"/>
  <c r="G242" i="68" s="1"/>
  <c r="M243" i="68" a="1"/>
  <c r="M243" i="68" s="1"/>
  <c r="G243" i="68" s="1" a="1"/>
  <c r="G243" i="68" s="1"/>
  <c r="M244" i="68" a="1"/>
  <c r="M244" i="68" s="1"/>
  <c r="G244" i="68" s="1" a="1"/>
  <c r="G244" i="68" s="1"/>
  <c r="M245" i="68" a="1"/>
  <c r="M245" i="68" s="1"/>
  <c r="G245" i="68" s="1" a="1"/>
  <c r="G245" i="68" s="1"/>
  <c r="M246" i="68" a="1"/>
  <c r="M246" i="68" s="1"/>
  <c r="G246" i="68" s="1" a="1"/>
  <c r="G246" i="68" s="1"/>
  <c r="M247" i="68" a="1"/>
  <c r="M247" i="68" s="1"/>
  <c r="G247" i="68" s="1" a="1"/>
  <c r="G247" i="68" s="1"/>
  <c r="M248" i="68" a="1"/>
  <c r="M248" i="68" s="1"/>
  <c r="G248" i="68" s="1" a="1"/>
  <c r="G248" i="68" s="1"/>
  <c r="M249" i="68" a="1"/>
  <c r="M249" i="68" s="1"/>
  <c r="G249" i="68" s="1" a="1"/>
  <c r="G249" i="68" s="1"/>
  <c r="M250" i="68" a="1"/>
  <c r="M250" i="68" s="1"/>
  <c r="G250" i="68" s="1" a="1"/>
  <c r="G250" i="68" s="1"/>
  <c r="M251" i="68" a="1"/>
  <c r="M251" i="68" s="1"/>
  <c r="G251" i="68" s="1" a="1"/>
  <c r="G251" i="68" s="1"/>
  <c r="M252" i="68" a="1"/>
  <c r="M252" i="68" s="1"/>
  <c r="G252" i="68" s="1" a="1"/>
  <c r="G252" i="68" s="1"/>
  <c r="M253" i="68" a="1"/>
  <c r="M253" i="68" s="1"/>
  <c r="G253" i="68" s="1" a="1"/>
  <c r="G253" i="68" s="1"/>
  <c r="M254" i="68" a="1"/>
  <c r="M254" i="68" s="1"/>
  <c r="G254" i="68" s="1" a="1"/>
  <c r="G254" i="68" s="1"/>
  <c r="M255" i="68" a="1"/>
  <c r="M255" i="68" s="1"/>
  <c r="G255" i="68" s="1" a="1"/>
  <c r="G255" i="68" s="1"/>
  <c r="M256" i="68" a="1"/>
  <c r="M256" i="68" s="1"/>
  <c r="G256" i="68" s="1" a="1"/>
  <c r="G256" i="68" s="1"/>
  <c r="M257" i="68" a="1"/>
  <c r="M257" i="68" s="1"/>
  <c r="G257" i="68" s="1" a="1"/>
  <c r="G257" i="68" s="1"/>
  <c r="M258" i="68" a="1"/>
  <c r="M258" i="68" s="1"/>
  <c r="G258" i="68" s="1" a="1"/>
  <c r="G258" i="68" s="1"/>
  <c r="M259" i="68" a="1"/>
  <c r="M259" i="68" s="1"/>
  <c r="G259" i="68" s="1" a="1"/>
  <c r="G259" i="68" s="1"/>
  <c r="M260" i="68" a="1"/>
  <c r="M260" i="68" s="1"/>
  <c r="G260" i="68" s="1" a="1"/>
  <c r="G260" i="68" s="1"/>
  <c r="M261" i="68" a="1"/>
  <c r="M261" i="68" s="1"/>
  <c r="G261" i="68" s="1" a="1"/>
  <c r="G261" i="68" s="1"/>
  <c r="M262" i="68" a="1"/>
  <c r="M262" i="68" s="1"/>
  <c r="G262" i="68" s="1" a="1"/>
  <c r="G262" i="68" s="1"/>
  <c r="M263" i="68" a="1"/>
  <c r="M263" i="68" s="1"/>
  <c r="G263" i="68" s="1" a="1"/>
  <c r="G263" i="68" s="1"/>
  <c r="M264" i="68" a="1"/>
  <c r="M264" i="68" s="1"/>
  <c r="G264" i="68" s="1" a="1"/>
  <c r="G264" i="68" s="1"/>
  <c r="M265" i="68" a="1"/>
  <c r="M265" i="68" s="1"/>
  <c r="G265" i="68" s="1" a="1"/>
  <c r="G265" i="68" s="1"/>
  <c r="M266" i="68" a="1"/>
  <c r="M266" i="68" s="1"/>
  <c r="G266" i="68" s="1" a="1"/>
  <c r="G266" i="68" s="1"/>
  <c r="M267" i="68" a="1"/>
  <c r="M267" i="68" s="1"/>
  <c r="G267" i="68" s="1" a="1"/>
  <c r="G267" i="68" s="1"/>
  <c r="M268" i="68" a="1"/>
  <c r="M268" i="68" s="1"/>
  <c r="G268" i="68" s="1" a="1"/>
  <c r="G268" i="68" s="1"/>
  <c r="M269" i="68" a="1"/>
  <c r="M269" i="68" s="1"/>
  <c r="G269" i="68" s="1" a="1"/>
  <c r="G269" i="68" s="1"/>
  <c r="M270" i="68" a="1"/>
  <c r="M270" i="68" s="1"/>
  <c r="G270" i="68" s="1" a="1"/>
  <c r="G270" i="68" s="1"/>
  <c r="M271" i="68" a="1"/>
  <c r="M271" i="68" s="1"/>
  <c r="G271" i="68" s="1" a="1"/>
  <c r="G271" i="68" s="1"/>
  <c r="M272" i="68" a="1"/>
  <c r="M272" i="68" s="1"/>
  <c r="G272" i="68" s="1" a="1"/>
  <c r="G272" i="68" s="1"/>
  <c r="M273" i="68" a="1"/>
  <c r="M273" i="68" s="1"/>
  <c r="G273" i="68" s="1" a="1"/>
  <c r="G273" i="68" s="1"/>
  <c r="M274" i="68" a="1"/>
  <c r="M274" i="68" s="1"/>
  <c r="G274" i="68" s="1" a="1"/>
  <c r="G274" i="68" s="1"/>
  <c r="M275" i="68" a="1"/>
  <c r="M275" i="68" s="1"/>
  <c r="G275" i="68" s="1" a="1"/>
  <c r="G275" i="68" s="1"/>
  <c r="M276" i="68" a="1"/>
  <c r="M276" i="68" s="1"/>
  <c r="G276" i="68" s="1" a="1"/>
  <c r="G276" i="68" s="1"/>
  <c r="M277" i="68" a="1"/>
  <c r="M277" i="68" s="1"/>
  <c r="G277" i="68" s="1" a="1"/>
  <c r="G277" i="68" s="1"/>
  <c r="M278" i="68" a="1"/>
  <c r="M278" i="68" s="1"/>
  <c r="G278" i="68" s="1" a="1"/>
  <c r="G278" i="68" s="1"/>
  <c r="M279" i="68" a="1"/>
  <c r="M279" i="68" s="1"/>
  <c r="G279" i="68" s="1" a="1"/>
  <c r="G279" i="68" s="1"/>
  <c r="M280" i="68" a="1"/>
  <c r="M280" i="68" s="1"/>
  <c r="G280" i="68" s="1" a="1"/>
  <c r="G280" i="68" s="1"/>
  <c r="M281" i="68" a="1"/>
  <c r="M281" i="68" s="1"/>
  <c r="G281" i="68" s="1" a="1"/>
  <c r="G281" i="68" s="1"/>
  <c r="M282" i="68" a="1"/>
  <c r="M282" i="68" s="1"/>
  <c r="G282" i="68" s="1" a="1"/>
  <c r="G282" i="68" s="1"/>
  <c r="M283" i="68" a="1"/>
  <c r="M283" i="68" s="1"/>
  <c r="G283" i="68" s="1" a="1"/>
  <c r="G283" i="68" s="1"/>
  <c r="M284" i="68" a="1"/>
  <c r="M284" i="68" s="1"/>
  <c r="G284" i="68" s="1" a="1"/>
  <c r="G284" i="68" s="1"/>
  <c r="M285" i="68" a="1"/>
  <c r="M285" i="68" s="1"/>
  <c r="G285" i="68" s="1" a="1"/>
  <c r="G285" i="68" s="1"/>
  <c r="M286" i="68" a="1"/>
  <c r="M286" i="68" s="1"/>
  <c r="G286" i="68" s="1" a="1"/>
  <c r="G286" i="68" s="1"/>
  <c r="M287" i="68" a="1"/>
  <c r="M287" i="68" s="1"/>
  <c r="G287" i="68" s="1" a="1"/>
  <c r="G287" i="68" s="1"/>
  <c r="M288" i="68" a="1"/>
  <c r="M288" i="68" s="1"/>
  <c r="G288" i="68" s="1" a="1"/>
  <c r="G288" i="68" s="1"/>
  <c r="M289" i="68" a="1"/>
  <c r="M289" i="68" s="1"/>
  <c r="G289" i="68" s="1" a="1"/>
  <c r="G289" i="68" s="1"/>
  <c r="M290" i="68" a="1"/>
  <c r="M290" i="68" s="1"/>
  <c r="G290" i="68" s="1" a="1"/>
  <c r="G290" i="68" s="1"/>
  <c r="M291" i="68" a="1"/>
  <c r="M291" i="68" s="1"/>
  <c r="G291" i="68" s="1" a="1"/>
  <c r="G291" i="68" s="1"/>
  <c r="M292" i="68" a="1"/>
  <c r="M292" i="68" s="1"/>
  <c r="G292" i="68" s="1" a="1"/>
  <c r="G292" i="68" s="1"/>
  <c r="M293" i="68" a="1"/>
  <c r="M293" i="68" s="1"/>
  <c r="G293" i="68" s="1" a="1"/>
  <c r="G293" i="68" s="1"/>
  <c r="M294" i="68" a="1"/>
  <c r="M294" i="68" s="1"/>
  <c r="G294" i="68" s="1" a="1"/>
  <c r="G294" i="68" s="1"/>
  <c r="M295" i="68" a="1"/>
  <c r="M295" i="68" s="1"/>
  <c r="G295" i="68" s="1" a="1"/>
  <c r="G295" i="68" s="1"/>
  <c r="M296" i="68" a="1"/>
  <c r="M296" i="68" s="1"/>
  <c r="G296" i="68" s="1" a="1"/>
  <c r="G296" i="68" s="1"/>
  <c r="M297" i="68" a="1"/>
  <c r="M297" i="68" s="1"/>
  <c r="G297" i="68" s="1" a="1"/>
  <c r="G297" i="68" s="1"/>
  <c r="M298" i="68" a="1"/>
  <c r="M298" i="68" s="1"/>
  <c r="G298" i="68" s="1" a="1"/>
  <c r="G298" i="68" s="1"/>
  <c r="M299" i="68" a="1"/>
  <c r="M299" i="68" s="1"/>
  <c r="G299" i="68" s="1" a="1"/>
  <c r="G299" i="68" s="1"/>
  <c r="M300" i="68" a="1"/>
  <c r="M300" i="68" s="1"/>
  <c r="G300" i="68" s="1" a="1"/>
  <c r="G300" i="68" s="1"/>
  <c r="M301" i="68" a="1"/>
  <c r="M301" i="68" s="1"/>
  <c r="G301" i="68" s="1" a="1"/>
  <c r="G301" i="68" s="1"/>
  <c r="M302" i="68" a="1"/>
  <c r="M302" i="68" s="1"/>
  <c r="G302" i="68" s="1" a="1"/>
  <c r="G302" i="68" s="1"/>
  <c r="M303" i="68" a="1"/>
  <c r="M303" i="68" s="1"/>
  <c r="G303" i="68" s="1" a="1"/>
  <c r="G303" i="68" s="1"/>
  <c r="M304" i="68" a="1"/>
  <c r="M304" i="68" s="1"/>
  <c r="G304" i="68" s="1" a="1"/>
  <c r="G304" i="68" s="1"/>
  <c r="M305" i="68" a="1"/>
  <c r="M305" i="68" s="1"/>
  <c r="G305" i="68" s="1" a="1"/>
  <c r="G305" i="68" s="1"/>
  <c r="M306" i="68" a="1"/>
  <c r="M306" i="68" s="1"/>
  <c r="G306" i="68" s="1" a="1"/>
  <c r="G306" i="68" s="1"/>
  <c r="M307" i="68" a="1"/>
  <c r="M307" i="68" s="1"/>
  <c r="G307" i="68" s="1" a="1"/>
  <c r="G307" i="68" s="1"/>
  <c r="M308" i="68" a="1"/>
  <c r="M308" i="68" s="1"/>
  <c r="G308" i="68" s="1" a="1"/>
  <c r="G308" i="68" s="1"/>
  <c r="M309" i="68" a="1"/>
  <c r="M309" i="68" s="1"/>
  <c r="G309" i="68" s="1" a="1"/>
  <c r="G309" i="68" s="1"/>
  <c r="M310" i="68" a="1"/>
  <c r="M310" i="68" s="1"/>
  <c r="G310" i="68" s="1" a="1"/>
  <c r="G310" i="68" s="1"/>
  <c r="M311" i="68" a="1"/>
  <c r="M311" i="68" s="1"/>
  <c r="G311" i="68" s="1" a="1"/>
  <c r="G311" i="68" s="1"/>
  <c r="M312" i="68" a="1"/>
  <c r="M312" i="68" s="1"/>
  <c r="G312" i="68" s="1" a="1"/>
  <c r="G312" i="68" s="1"/>
  <c r="M313" i="68" a="1"/>
  <c r="M313" i="68" s="1"/>
  <c r="G313" i="68" s="1" a="1"/>
  <c r="G313" i="68" s="1"/>
  <c r="M314" i="68" a="1"/>
  <c r="M314" i="68" s="1"/>
  <c r="G314" i="68" s="1" a="1"/>
  <c r="G314" i="68" s="1"/>
  <c r="M315" i="68" a="1"/>
  <c r="M315" i="68" s="1"/>
  <c r="G315" i="68" s="1" a="1"/>
  <c r="G315" i="68" s="1"/>
  <c r="M316" i="68" a="1"/>
  <c r="M316" i="68" s="1"/>
  <c r="G316" i="68" s="1" a="1"/>
  <c r="G316" i="68" s="1"/>
  <c r="M317" i="68" a="1"/>
  <c r="M317" i="68" s="1"/>
  <c r="G317" i="68" s="1" a="1"/>
  <c r="G317" i="68" s="1"/>
  <c r="M318" i="68" a="1"/>
  <c r="M318" i="68" s="1"/>
  <c r="G318" i="68" s="1" a="1"/>
  <c r="G318" i="68" s="1"/>
  <c r="M319" i="68" a="1"/>
  <c r="M319" i="68" s="1"/>
  <c r="G319" i="68" s="1" a="1"/>
  <c r="G319" i="68" s="1"/>
  <c r="M320" i="68" a="1"/>
  <c r="M320" i="68" s="1"/>
  <c r="G320" i="68" s="1" a="1"/>
  <c r="G320" i="68" s="1"/>
  <c r="M321" i="68" a="1"/>
  <c r="M321" i="68" s="1"/>
  <c r="G321" i="68" s="1" a="1"/>
  <c r="G321" i="68" s="1"/>
  <c r="M322" i="68" a="1"/>
  <c r="M322" i="68" s="1"/>
  <c r="G322" i="68" s="1" a="1"/>
  <c r="G322" i="68" s="1"/>
  <c r="M323" i="68" a="1"/>
  <c r="M323" i="68" s="1"/>
  <c r="G323" i="68" s="1" a="1"/>
  <c r="G323" i="68" s="1"/>
  <c r="M324" i="68" a="1"/>
  <c r="M324" i="68" s="1"/>
  <c r="G324" i="68" s="1" a="1"/>
  <c r="G324" i="68" s="1"/>
  <c r="M325" i="68" a="1"/>
  <c r="M325" i="68" s="1"/>
  <c r="G325" i="68" s="1" a="1"/>
  <c r="G325" i="68" s="1"/>
  <c r="M326" i="68" a="1"/>
  <c r="M326" i="68" s="1"/>
  <c r="G326" i="68" s="1" a="1"/>
  <c r="G326" i="68" s="1"/>
  <c r="M327" i="68" a="1"/>
  <c r="M327" i="68" s="1"/>
  <c r="G327" i="68" s="1" a="1"/>
  <c r="G327" i="68" s="1"/>
  <c r="M328" i="68" a="1"/>
  <c r="M328" i="68" s="1"/>
  <c r="G328" i="68" s="1" a="1"/>
  <c r="G328" i="68" s="1"/>
  <c r="M329" i="68" a="1"/>
  <c r="M329" i="68" s="1"/>
  <c r="G329" i="68" s="1" a="1"/>
  <c r="G329" i="68" s="1"/>
  <c r="M330" i="68" a="1"/>
  <c r="M330" i="68" s="1"/>
  <c r="G330" i="68" s="1" a="1"/>
  <c r="G330" i="68" s="1"/>
  <c r="M331" i="68" a="1"/>
  <c r="M331" i="68" s="1"/>
  <c r="G331" i="68" s="1" a="1"/>
  <c r="G331" i="68" s="1"/>
  <c r="M332" i="68" a="1"/>
  <c r="M332" i="68" s="1"/>
  <c r="G332" i="68" s="1" a="1"/>
  <c r="G332" i="68" s="1"/>
  <c r="M333" i="68" a="1"/>
  <c r="M333" i="68" s="1"/>
  <c r="G333" i="68" s="1" a="1"/>
  <c r="G333" i="68" s="1"/>
  <c r="M334" i="68" a="1"/>
  <c r="M334" i="68" s="1"/>
  <c r="G334" i="68" s="1" a="1"/>
  <c r="G334" i="68" s="1"/>
  <c r="M335" i="68" a="1"/>
  <c r="M335" i="68" s="1"/>
  <c r="G335" i="68" s="1" a="1"/>
  <c r="G335" i="68" s="1"/>
  <c r="M336" i="68" a="1"/>
  <c r="M336" i="68" s="1"/>
  <c r="G336" i="68" s="1" a="1"/>
  <c r="G336" i="68" s="1"/>
  <c r="M337" i="68" a="1"/>
  <c r="M337" i="68" s="1"/>
  <c r="G337" i="68" s="1" a="1"/>
  <c r="G337" i="68" s="1"/>
  <c r="M338" i="68" a="1"/>
  <c r="M338" i="68" s="1"/>
  <c r="G338" i="68" s="1" a="1"/>
  <c r="G338" i="68" s="1"/>
  <c r="M339" i="68" a="1"/>
  <c r="M339" i="68" s="1"/>
  <c r="G339" i="68" s="1" a="1"/>
  <c r="G339" i="68" s="1"/>
  <c r="M340" i="68" a="1"/>
  <c r="M340" i="68" s="1"/>
  <c r="G340" i="68" s="1" a="1"/>
  <c r="G340" i="68" s="1"/>
  <c r="M341" i="68" a="1"/>
  <c r="M341" i="68" s="1"/>
  <c r="G341" i="68" s="1" a="1"/>
  <c r="G341" i="68" s="1"/>
  <c r="M342" i="68" a="1"/>
  <c r="M342" i="68" s="1"/>
  <c r="G342" i="68" s="1" a="1"/>
  <c r="G342" i="68" s="1"/>
  <c r="M343" i="68" a="1"/>
  <c r="M343" i="68" s="1"/>
  <c r="G343" i="68" s="1" a="1"/>
  <c r="G343" i="68" s="1"/>
  <c r="M344" i="68" a="1"/>
  <c r="M344" i="68" s="1"/>
  <c r="G344" i="68" s="1" a="1"/>
  <c r="G344" i="68" s="1"/>
  <c r="M345" i="68" a="1"/>
  <c r="M345" i="68" s="1"/>
  <c r="G345" i="68" s="1" a="1"/>
  <c r="G345" i="68" s="1"/>
  <c r="M346" i="68" a="1"/>
  <c r="M346" i="68" s="1"/>
  <c r="G346" i="68" s="1" a="1"/>
  <c r="G346" i="68" s="1"/>
  <c r="M347" i="68" a="1"/>
  <c r="M347" i="68" s="1"/>
  <c r="G347" i="68" s="1" a="1"/>
  <c r="G347" i="68" s="1"/>
  <c r="M348" i="68" a="1"/>
  <c r="M348" i="68" s="1"/>
  <c r="G348" i="68" s="1" a="1"/>
  <c r="G348" i="68" s="1"/>
  <c r="M349" i="68" a="1"/>
  <c r="M349" i="68" s="1"/>
  <c r="G349" i="68" s="1" a="1"/>
  <c r="G349" i="68" s="1"/>
  <c r="M350" i="68" a="1"/>
  <c r="M350" i="68" s="1"/>
  <c r="G350" i="68" s="1" a="1"/>
  <c r="G350" i="68" s="1"/>
  <c r="M351" i="68" a="1"/>
  <c r="M351" i="68" s="1"/>
  <c r="G351" i="68" s="1" a="1"/>
  <c r="G351" i="68" s="1"/>
  <c r="M352" i="68" a="1"/>
  <c r="M352" i="68" s="1"/>
  <c r="G352" i="68" s="1" a="1"/>
  <c r="G352" i="68" s="1"/>
  <c r="M353" i="68" a="1"/>
  <c r="M353" i="68" s="1"/>
  <c r="G353" i="68" s="1" a="1"/>
  <c r="G353" i="68" s="1"/>
  <c r="M354" i="68" a="1"/>
  <c r="M354" i="68" s="1"/>
  <c r="G354" i="68" s="1" a="1"/>
  <c r="G354" i="68" s="1"/>
  <c r="M355" i="68" a="1"/>
  <c r="M355" i="68" s="1"/>
  <c r="G355" i="68" s="1" a="1"/>
  <c r="G355" i="68" s="1"/>
  <c r="M356" i="68" a="1"/>
  <c r="M356" i="68" s="1"/>
  <c r="G356" i="68" s="1" a="1"/>
  <c r="G356" i="68" s="1"/>
  <c r="M357" i="68" a="1"/>
  <c r="M357" i="68" s="1"/>
  <c r="G357" i="68" s="1" a="1"/>
  <c r="G357" i="68" s="1"/>
  <c r="M358" i="68" a="1"/>
  <c r="M358" i="68" s="1"/>
  <c r="G358" i="68" s="1" a="1"/>
  <c r="G358" i="68" s="1"/>
  <c r="M359" i="68" a="1"/>
  <c r="M359" i="68" s="1"/>
  <c r="G359" i="68" s="1" a="1"/>
  <c r="G359" i="68" s="1"/>
  <c r="M360" i="68" a="1"/>
  <c r="M360" i="68" s="1"/>
  <c r="G360" i="68" s="1" a="1"/>
  <c r="G360" i="68" s="1"/>
  <c r="M361" i="68" a="1"/>
  <c r="M361" i="68" s="1"/>
  <c r="G361" i="68" s="1" a="1"/>
  <c r="G361" i="68" s="1"/>
  <c r="M362" i="68" a="1"/>
  <c r="M362" i="68" s="1"/>
  <c r="G362" i="68" s="1" a="1"/>
  <c r="G362" i="68" s="1"/>
  <c r="M363" i="68" a="1"/>
  <c r="M363" i="68" s="1"/>
  <c r="G363" i="68" s="1" a="1"/>
  <c r="G363" i="68" s="1"/>
  <c r="M364" i="68" a="1"/>
  <c r="M364" i="68" s="1"/>
  <c r="G364" i="68" s="1" a="1"/>
  <c r="G364" i="68" s="1"/>
  <c r="M365" i="68" a="1"/>
  <c r="M365" i="68" s="1"/>
  <c r="G365" i="68" s="1" a="1"/>
  <c r="G365" i="68" s="1"/>
  <c r="M366" i="68" a="1"/>
  <c r="M366" i="68" s="1"/>
  <c r="G366" i="68" s="1" a="1"/>
  <c r="G366" i="68" s="1"/>
  <c r="M367" i="68" a="1"/>
  <c r="M367" i="68" s="1"/>
  <c r="G367" i="68" s="1" a="1"/>
  <c r="G367" i="68" s="1"/>
  <c r="M368" i="68" a="1"/>
  <c r="M368" i="68" s="1"/>
  <c r="G368" i="68" s="1" a="1"/>
  <c r="G368" i="68" s="1"/>
  <c r="M369" i="68" a="1"/>
  <c r="M369" i="68" s="1"/>
  <c r="G369" i="68" s="1" a="1"/>
  <c r="G369" i="68" s="1"/>
  <c r="M370" i="68" a="1"/>
  <c r="M370" i="68" s="1"/>
  <c r="G370" i="68" s="1" a="1"/>
  <c r="G370" i="68" s="1"/>
  <c r="M371" i="68" a="1"/>
  <c r="M371" i="68" s="1"/>
  <c r="G371" i="68" s="1" a="1"/>
  <c r="G371" i="68" s="1"/>
  <c r="M372" i="68" a="1"/>
  <c r="M372" i="68" s="1"/>
  <c r="G372" i="68" s="1" a="1"/>
  <c r="G372" i="68" s="1"/>
  <c r="M373" i="68" a="1"/>
  <c r="M373" i="68" s="1"/>
  <c r="G373" i="68" s="1" a="1"/>
  <c r="G373" i="68" s="1"/>
  <c r="M374" i="68" a="1"/>
  <c r="M374" i="68" s="1"/>
  <c r="G374" i="68" s="1" a="1"/>
  <c r="G374" i="68" s="1"/>
  <c r="M375" i="68" a="1"/>
  <c r="M375" i="68" s="1"/>
  <c r="G375" i="68" s="1" a="1"/>
  <c r="G375" i="68" s="1"/>
  <c r="M376" i="68" a="1"/>
  <c r="M376" i="68" s="1"/>
  <c r="G376" i="68" s="1" a="1"/>
  <c r="G376" i="68" s="1"/>
  <c r="M377" i="68" a="1"/>
  <c r="M377" i="68" s="1"/>
  <c r="G377" i="68" s="1" a="1"/>
  <c r="G377" i="68" s="1"/>
  <c r="M378" i="68" a="1"/>
  <c r="M378" i="68" s="1"/>
  <c r="G378" i="68" s="1" a="1"/>
  <c r="G378" i="68" s="1"/>
  <c r="M379" i="68" a="1"/>
  <c r="M379" i="68" s="1"/>
  <c r="G379" i="68" s="1" a="1"/>
  <c r="G379" i="68" s="1"/>
  <c r="M380" i="68" a="1"/>
  <c r="M380" i="68" s="1"/>
  <c r="G380" i="68" s="1" a="1"/>
  <c r="G380" i="68" s="1"/>
  <c r="M381" i="68" a="1"/>
  <c r="M381" i="68" s="1"/>
  <c r="G381" i="68" s="1" a="1"/>
  <c r="G381" i="68" s="1"/>
  <c r="M382" i="68" a="1"/>
  <c r="M382" i="68" s="1"/>
  <c r="G382" i="68" s="1" a="1"/>
  <c r="G382" i="68" s="1"/>
  <c r="M383" i="68" a="1"/>
  <c r="M383" i="68" s="1"/>
  <c r="G383" i="68" s="1" a="1"/>
  <c r="G383" i="68" s="1"/>
  <c r="M384" i="68" a="1"/>
  <c r="M384" i="68" s="1"/>
  <c r="G384" i="68" s="1" a="1"/>
  <c r="G384" i="68" s="1"/>
  <c r="M385" i="68" a="1"/>
  <c r="M385" i="68" s="1"/>
  <c r="G385" i="68" s="1" a="1"/>
  <c r="G385" i="68" s="1"/>
  <c r="M386" i="68" a="1"/>
  <c r="M386" i="68" s="1"/>
  <c r="G386" i="68" s="1" a="1"/>
  <c r="G386" i="68" s="1"/>
  <c r="M387" i="68" a="1"/>
  <c r="M387" i="68" s="1"/>
  <c r="G387" i="68" s="1" a="1"/>
  <c r="G387" i="68" s="1"/>
  <c r="M388" i="68" a="1"/>
  <c r="M388" i="68" s="1"/>
  <c r="G388" i="68" s="1" a="1"/>
  <c r="G388" i="68" s="1"/>
  <c r="M389" i="68" a="1"/>
  <c r="M389" i="68" s="1"/>
  <c r="G389" i="68" s="1" a="1"/>
  <c r="G389" i="68" s="1"/>
  <c r="M390" i="68" a="1"/>
  <c r="M390" i="68" s="1"/>
  <c r="G390" i="68" s="1" a="1"/>
  <c r="G390" i="68" s="1"/>
  <c r="M391" i="68" a="1"/>
  <c r="M391" i="68" s="1"/>
  <c r="G391" i="68" s="1" a="1"/>
  <c r="G391" i="68" s="1"/>
  <c r="M392" i="68" a="1"/>
  <c r="M392" i="68" s="1"/>
  <c r="G392" i="68" s="1" a="1"/>
  <c r="G392" i="68" s="1"/>
  <c r="M393" i="68" a="1"/>
  <c r="M393" i="68" s="1"/>
  <c r="G393" i="68" s="1" a="1"/>
  <c r="G393" i="68" s="1"/>
  <c r="M394" i="68" a="1"/>
  <c r="M394" i="68" s="1"/>
  <c r="G394" i="68" s="1" a="1"/>
  <c r="G394" i="68" s="1"/>
  <c r="M395" i="68" a="1"/>
  <c r="M395" i="68" s="1"/>
  <c r="G395" i="68" s="1" a="1"/>
  <c r="G395" i="68" s="1"/>
  <c r="M396" i="68" a="1"/>
  <c r="M396" i="68" s="1"/>
  <c r="G396" i="68" s="1" a="1"/>
  <c r="G396" i="68" s="1"/>
  <c r="M397" i="68" a="1"/>
  <c r="M397" i="68" s="1"/>
  <c r="G397" i="68" s="1" a="1"/>
  <c r="G397" i="68" s="1"/>
  <c r="M398" i="68" a="1"/>
  <c r="M398" i="68" s="1"/>
  <c r="G398" i="68" s="1" a="1"/>
  <c r="G398" i="68" s="1"/>
  <c r="M399" i="68" a="1"/>
  <c r="M399" i="68" s="1"/>
  <c r="G399" i="68" s="1" a="1"/>
  <c r="G399" i="68" s="1"/>
  <c r="M400" i="68" a="1"/>
  <c r="M400" i="68" s="1"/>
  <c r="G400" i="68" s="1" a="1"/>
  <c r="G400" i="68" s="1"/>
  <c r="M401" i="68" a="1"/>
  <c r="M401" i="68" s="1"/>
  <c r="G401" i="68" s="1" a="1"/>
  <c r="G401" i="68" s="1"/>
  <c r="M402" i="68" a="1"/>
  <c r="M402" i="68" s="1"/>
  <c r="G402" i="68" s="1" a="1"/>
  <c r="G402" i="68" s="1"/>
  <c r="M403" i="68" a="1"/>
  <c r="M403" i="68" s="1"/>
  <c r="G403" i="68" s="1" a="1"/>
  <c r="G403" i="68" s="1"/>
  <c r="M404" i="68" a="1"/>
  <c r="M404" i="68" s="1"/>
  <c r="G404" i="68" s="1" a="1"/>
  <c r="G404" i="68" s="1"/>
  <c r="M405" i="68" a="1"/>
  <c r="M405" i="68" s="1"/>
  <c r="G405" i="68" s="1" a="1"/>
  <c r="G405" i="68" s="1"/>
  <c r="M406" i="68" a="1"/>
  <c r="M406" i="68" s="1"/>
  <c r="G406" i="68" s="1" a="1"/>
  <c r="G406" i="68" s="1"/>
  <c r="M407" i="68" a="1"/>
  <c r="M407" i="68" s="1"/>
  <c r="G407" i="68" s="1" a="1"/>
  <c r="G407" i="68" s="1"/>
  <c r="M408" i="68" a="1"/>
  <c r="M408" i="68" s="1"/>
  <c r="G408" i="68" s="1" a="1"/>
  <c r="G408" i="68" s="1"/>
  <c r="M409" i="68" a="1"/>
  <c r="M409" i="68" s="1"/>
  <c r="G409" i="68" s="1" a="1"/>
  <c r="G409" i="68" s="1"/>
  <c r="M410" i="68" a="1"/>
  <c r="M410" i="68" s="1"/>
  <c r="G410" i="68" s="1" a="1"/>
  <c r="G410" i="68" s="1"/>
  <c r="M411" i="68" a="1"/>
  <c r="M411" i="68" s="1"/>
  <c r="G411" i="68" s="1" a="1"/>
  <c r="G411" i="68" s="1"/>
  <c r="M412" i="68" a="1"/>
  <c r="M412" i="68" s="1"/>
  <c r="G412" i="68" s="1" a="1"/>
  <c r="G412" i="68" s="1"/>
  <c r="M413" i="68" a="1"/>
  <c r="M413" i="68" s="1"/>
  <c r="G413" i="68" s="1" a="1"/>
  <c r="G413" i="68" s="1"/>
  <c r="M414" i="68" a="1"/>
  <c r="M414" i="68" s="1"/>
  <c r="G414" i="68" s="1" a="1"/>
  <c r="G414" i="68" s="1"/>
  <c r="M415" i="68" a="1"/>
  <c r="M415" i="68" s="1"/>
  <c r="G415" i="68" s="1" a="1"/>
  <c r="G415" i="68" s="1"/>
  <c r="M416" i="68" a="1"/>
  <c r="M416" i="68" s="1"/>
  <c r="G416" i="68" s="1" a="1"/>
  <c r="G416" i="68" s="1"/>
  <c r="M417" i="68" a="1"/>
  <c r="M417" i="68" s="1"/>
  <c r="G417" i="68" s="1" a="1"/>
  <c r="G417" i="68" s="1"/>
  <c r="M418" i="68" a="1"/>
  <c r="M418" i="68" s="1"/>
  <c r="G418" i="68" s="1" a="1"/>
  <c r="G418" i="68" s="1"/>
  <c r="M419" i="68" a="1"/>
  <c r="M419" i="68" s="1"/>
  <c r="G419" i="68" s="1" a="1"/>
  <c r="G419" i="68" s="1"/>
  <c r="M420" i="68" a="1"/>
  <c r="M420" i="68" s="1"/>
  <c r="G420" i="68" s="1" a="1"/>
  <c r="G420" i="68" s="1"/>
  <c r="M421" i="68" a="1"/>
  <c r="M421" i="68" s="1"/>
  <c r="G421" i="68" s="1" a="1"/>
  <c r="G421" i="68" s="1"/>
  <c r="M422" i="68" a="1"/>
  <c r="M422" i="68" s="1"/>
  <c r="G422" i="68" s="1" a="1"/>
  <c r="G422" i="68" s="1"/>
  <c r="M423" i="68" a="1"/>
  <c r="M423" i="68" s="1"/>
  <c r="G423" i="68" s="1" a="1"/>
  <c r="G423" i="68" s="1"/>
  <c r="M424" i="68" a="1"/>
  <c r="M424" i="68" s="1"/>
  <c r="G424" i="68" s="1" a="1"/>
  <c r="G424" i="68" s="1"/>
  <c r="M425" i="68" a="1"/>
  <c r="M425" i="68" s="1"/>
  <c r="G425" i="68" s="1" a="1"/>
  <c r="G425" i="68" s="1"/>
  <c r="M426" i="68" a="1"/>
  <c r="M426" i="68" s="1"/>
  <c r="G426" i="68" s="1" a="1"/>
  <c r="G426" i="68" s="1"/>
  <c r="M427" i="68" a="1"/>
  <c r="M427" i="68" s="1"/>
  <c r="G427" i="68" s="1" a="1"/>
  <c r="G427" i="68" s="1"/>
  <c r="M428" i="68" a="1"/>
  <c r="M428" i="68" s="1"/>
  <c r="G428" i="68" s="1" a="1"/>
  <c r="G428" i="68" s="1"/>
  <c r="M429" i="68" a="1"/>
  <c r="M429" i="68" s="1"/>
  <c r="G429" i="68" s="1" a="1"/>
  <c r="G429" i="68" s="1"/>
  <c r="M430" i="68" a="1"/>
  <c r="M430" i="68" s="1"/>
  <c r="G430" i="68" s="1" a="1"/>
  <c r="G430" i="68" s="1"/>
  <c r="M431" i="68" a="1"/>
  <c r="M431" i="68" s="1"/>
  <c r="G431" i="68" s="1" a="1"/>
  <c r="G431" i="68" s="1"/>
  <c r="M432" i="68" a="1"/>
  <c r="M432" i="68" s="1"/>
  <c r="G432" i="68" s="1" a="1"/>
  <c r="G432" i="68" s="1"/>
  <c r="M433" i="68" a="1"/>
  <c r="M433" i="68" s="1"/>
  <c r="G433" i="68" s="1" a="1"/>
  <c r="G433" i="68" s="1"/>
  <c r="M434" i="68" a="1"/>
  <c r="M434" i="68" s="1"/>
  <c r="G434" i="68" s="1" a="1"/>
  <c r="G434" i="68" s="1"/>
  <c r="M435" i="68" a="1"/>
  <c r="M435" i="68" s="1"/>
  <c r="G435" i="68" s="1" a="1"/>
  <c r="G435" i="68" s="1"/>
  <c r="M436" i="68" a="1"/>
  <c r="M436" i="68" s="1"/>
  <c r="G436" i="68" s="1" a="1"/>
  <c r="G436" i="68" s="1"/>
  <c r="M437" i="68" a="1"/>
  <c r="M437" i="68" s="1"/>
  <c r="G437" i="68" s="1" a="1"/>
  <c r="G437" i="68" s="1"/>
  <c r="M438" i="68" a="1"/>
  <c r="M438" i="68" s="1"/>
  <c r="G438" i="68" s="1" a="1"/>
  <c r="G438" i="68" s="1"/>
  <c r="M439" i="68" a="1"/>
  <c r="M439" i="68" s="1"/>
  <c r="G439" i="68" s="1" a="1"/>
  <c r="G439" i="68" s="1"/>
  <c r="M440" i="68" a="1"/>
  <c r="M440" i="68" s="1"/>
  <c r="G440" i="68" s="1" a="1"/>
  <c r="G440" i="68" s="1"/>
  <c r="M441" i="68" a="1"/>
  <c r="M441" i="68" s="1"/>
  <c r="G441" i="68" s="1" a="1"/>
  <c r="G441" i="68" s="1"/>
  <c r="M442" i="68" a="1"/>
  <c r="M442" i="68" s="1"/>
  <c r="G442" i="68" s="1" a="1"/>
  <c r="G442" i="68" s="1"/>
  <c r="M443" i="68" a="1"/>
  <c r="M443" i="68" s="1"/>
  <c r="G443" i="68" s="1" a="1"/>
  <c r="G443" i="68" s="1"/>
  <c r="M444" i="68" a="1"/>
  <c r="M444" i="68" s="1"/>
  <c r="G444" i="68" s="1" a="1"/>
  <c r="G444" i="68" s="1"/>
  <c r="M445" i="68" a="1"/>
  <c r="M445" i="68" s="1"/>
  <c r="G445" i="68" s="1" a="1"/>
  <c r="G445" i="68" s="1"/>
  <c r="M446" i="68" a="1"/>
  <c r="M446" i="68" s="1"/>
  <c r="G446" i="68" s="1" a="1"/>
  <c r="G446" i="68" s="1"/>
  <c r="M447" i="68" a="1"/>
  <c r="M447" i="68" s="1"/>
  <c r="G447" i="68" s="1" a="1"/>
  <c r="G447" i="68" s="1"/>
  <c r="M448" i="68" a="1"/>
  <c r="M448" i="68" s="1"/>
  <c r="G448" i="68" s="1" a="1"/>
  <c r="G448" i="68" s="1"/>
  <c r="M449" i="68" a="1"/>
  <c r="M449" i="68" s="1"/>
  <c r="G449" i="68" s="1" a="1"/>
  <c r="G449" i="68" s="1"/>
  <c r="M450" i="68" a="1"/>
  <c r="M450" i="68" s="1"/>
  <c r="G450" i="68" s="1" a="1"/>
  <c r="G450" i="68" s="1"/>
  <c r="M451" i="68" a="1"/>
  <c r="M451" i="68" s="1"/>
  <c r="G451" i="68" s="1" a="1"/>
  <c r="G451" i="68" s="1"/>
  <c r="M452" i="68" a="1"/>
  <c r="M452" i="68" s="1"/>
  <c r="G452" i="68" s="1" a="1"/>
  <c r="G452" i="68" s="1"/>
  <c r="M453" i="68" a="1"/>
  <c r="M453" i="68" s="1"/>
  <c r="G453" i="68" s="1" a="1"/>
  <c r="G453" i="68" s="1"/>
  <c r="M454" i="68" a="1"/>
  <c r="M454" i="68" s="1"/>
  <c r="G454" i="68" s="1" a="1"/>
  <c r="G454" i="68" s="1"/>
  <c r="M455" i="68" a="1"/>
  <c r="M455" i="68" s="1"/>
  <c r="G455" i="68" s="1" a="1"/>
  <c r="G455" i="68" s="1"/>
  <c r="M456" i="68" a="1"/>
  <c r="M456" i="68" s="1"/>
  <c r="G456" i="68" s="1" a="1"/>
  <c r="G456" i="68" s="1"/>
  <c r="M457" i="68" a="1"/>
  <c r="M457" i="68" s="1"/>
  <c r="G457" i="68" s="1" a="1"/>
  <c r="G457" i="68" s="1"/>
  <c r="M458" i="68" a="1"/>
  <c r="M458" i="68" s="1"/>
  <c r="G458" i="68" s="1" a="1"/>
  <c r="G458" i="68" s="1"/>
  <c r="M459" i="68" a="1"/>
  <c r="M459" i="68" s="1"/>
  <c r="G459" i="68" s="1" a="1"/>
  <c r="G459" i="68" s="1"/>
  <c r="M460" i="68" a="1"/>
  <c r="M460" i="68" s="1"/>
  <c r="G460" i="68" s="1" a="1"/>
  <c r="G460" i="68" s="1"/>
  <c r="M461" i="68" a="1"/>
  <c r="M461" i="68" s="1"/>
  <c r="G461" i="68" s="1" a="1"/>
  <c r="G461" i="68" s="1"/>
  <c r="M462" i="68" a="1"/>
  <c r="M462" i="68" s="1"/>
  <c r="G462" i="68" s="1" a="1"/>
  <c r="G462" i="68" s="1"/>
  <c r="M463" i="68" a="1"/>
  <c r="M463" i="68" s="1"/>
  <c r="G463" i="68" s="1" a="1"/>
  <c r="G463" i="68" s="1"/>
  <c r="M464" i="68" a="1"/>
  <c r="M464" i="68" s="1"/>
  <c r="G464" i="68" s="1" a="1"/>
  <c r="G464" i="68" s="1"/>
  <c r="M465" i="68" a="1"/>
  <c r="M465" i="68" s="1"/>
  <c r="G465" i="68" s="1" a="1"/>
  <c r="G465" i="68" s="1"/>
  <c r="M466" i="68" a="1"/>
  <c r="M466" i="68" s="1"/>
  <c r="G466" i="68" s="1" a="1"/>
  <c r="G466" i="68" s="1"/>
  <c r="M467" i="68" a="1"/>
  <c r="M467" i="68" s="1"/>
  <c r="G467" i="68" s="1" a="1"/>
  <c r="G467" i="68" s="1"/>
  <c r="M468" i="68" a="1"/>
  <c r="M468" i="68" s="1"/>
  <c r="G468" i="68" s="1" a="1"/>
  <c r="G468" i="68" s="1"/>
  <c r="M469" i="68" a="1"/>
  <c r="M469" i="68" s="1"/>
  <c r="G469" i="68" s="1" a="1"/>
  <c r="G469" i="68" s="1"/>
  <c r="M470" i="68" a="1"/>
  <c r="M470" i="68" s="1"/>
  <c r="G470" i="68" s="1" a="1"/>
  <c r="G470" i="68" s="1"/>
  <c r="M471" i="68" a="1"/>
  <c r="M471" i="68" s="1"/>
  <c r="G471" i="68" s="1" a="1"/>
  <c r="G471" i="68" s="1"/>
  <c r="M472" i="68" a="1"/>
  <c r="M472" i="68" s="1"/>
  <c r="G472" i="68" s="1" a="1"/>
  <c r="G472" i="68" s="1"/>
  <c r="M473" i="68" a="1"/>
  <c r="M473" i="68" s="1"/>
  <c r="G473" i="68" s="1" a="1"/>
  <c r="G473" i="68" s="1"/>
  <c r="M474" i="68" a="1"/>
  <c r="M474" i="68" s="1"/>
  <c r="G474" i="68" s="1" a="1"/>
  <c r="G474" i="68" s="1"/>
  <c r="M475" i="68" a="1"/>
  <c r="M475" i="68" s="1"/>
  <c r="G475" i="68" s="1" a="1"/>
  <c r="G475" i="68" s="1"/>
  <c r="M476" i="68" a="1"/>
  <c r="M476" i="68" s="1"/>
  <c r="G476" i="68" s="1" a="1"/>
  <c r="G476" i="68" s="1"/>
  <c r="M477" i="68" a="1"/>
  <c r="M477" i="68" s="1"/>
  <c r="G477" i="68" s="1" a="1"/>
  <c r="G477" i="68" s="1"/>
  <c r="M478" i="68" a="1"/>
  <c r="M478" i="68" s="1"/>
  <c r="G478" i="68" s="1" a="1"/>
  <c r="G478" i="68" s="1"/>
  <c r="M479" i="68" a="1"/>
  <c r="M479" i="68" s="1"/>
  <c r="G479" i="68" s="1" a="1"/>
  <c r="G479" i="68" s="1"/>
  <c r="M480" i="68" a="1"/>
  <c r="M480" i="68" s="1"/>
  <c r="G480" i="68" s="1" a="1"/>
  <c r="G480" i="68" s="1"/>
  <c r="M481" i="68" a="1"/>
  <c r="M481" i="68" s="1"/>
  <c r="G481" i="68" s="1" a="1"/>
  <c r="G481" i="68" s="1"/>
  <c r="M482" i="68" a="1"/>
  <c r="M482" i="68" s="1"/>
  <c r="G482" i="68" s="1" a="1"/>
  <c r="G482" i="68" s="1"/>
  <c r="M483" i="68" a="1"/>
  <c r="M483" i="68" s="1"/>
  <c r="G483" i="68" s="1" a="1"/>
  <c r="G483" i="68" s="1"/>
  <c r="M484" i="68" a="1"/>
  <c r="M484" i="68" s="1"/>
  <c r="G484" i="68" s="1" a="1"/>
  <c r="G484" i="68" s="1"/>
  <c r="M485" i="68" a="1"/>
  <c r="M485" i="68" s="1"/>
  <c r="G485" i="68" s="1" a="1"/>
  <c r="G485" i="68" s="1"/>
  <c r="M486" i="68" a="1"/>
  <c r="M486" i="68" s="1"/>
  <c r="G486" i="68" s="1" a="1"/>
  <c r="G486" i="68" s="1"/>
  <c r="M487" i="68" a="1"/>
  <c r="M487" i="68" s="1"/>
  <c r="G487" i="68" s="1" a="1"/>
  <c r="G487" i="68" s="1"/>
  <c r="M488" i="68" a="1"/>
  <c r="M488" i="68" s="1"/>
  <c r="G488" i="68" s="1" a="1"/>
  <c r="G488" i="68" s="1"/>
  <c r="M489" i="68" a="1"/>
  <c r="M489" i="68" s="1"/>
  <c r="G489" i="68" s="1" a="1"/>
  <c r="G489" i="68" s="1"/>
  <c r="M490" i="68" a="1"/>
  <c r="M490" i="68" s="1"/>
  <c r="G490" i="68" s="1" a="1"/>
  <c r="G490" i="68" s="1"/>
  <c r="M491" i="68" a="1"/>
  <c r="M491" i="68" s="1"/>
  <c r="G491" i="68" s="1" a="1"/>
  <c r="G491" i="68" s="1"/>
  <c r="M492" i="68" a="1"/>
  <c r="M492" i="68" s="1"/>
  <c r="G492" i="68" s="1" a="1"/>
  <c r="G492" i="68" s="1"/>
  <c r="M493" i="68" a="1"/>
  <c r="M493" i="68" s="1"/>
  <c r="G493" i="68" s="1" a="1"/>
  <c r="G493" i="68" s="1"/>
  <c r="M494" i="68" a="1"/>
  <c r="M494" i="68" s="1"/>
  <c r="G494" i="68" s="1" a="1"/>
  <c r="G494" i="68" s="1"/>
  <c r="M495" i="68" a="1"/>
  <c r="M495" i="68" s="1"/>
  <c r="G495" i="68" s="1" a="1"/>
  <c r="G495" i="68" s="1"/>
  <c r="M496" i="68" a="1"/>
  <c r="M496" i="68" s="1"/>
  <c r="G496" i="68" s="1" a="1"/>
  <c r="G496" i="68" s="1"/>
  <c r="M497" i="68" a="1"/>
  <c r="M497" i="68" s="1"/>
  <c r="G497" i="68" s="1" a="1"/>
  <c r="G497" i="68" s="1"/>
  <c r="M498" i="68" a="1"/>
  <c r="M498" i="68" s="1"/>
  <c r="G498" i="68" s="1" a="1"/>
  <c r="G498" i="68" s="1"/>
  <c r="M499" i="68" a="1"/>
  <c r="M499" i="68" s="1"/>
  <c r="G499" i="68" s="1" a="1"/>
  <c r="G499" i="68" s="1"/>
  <c r="M500" i="68" a="1"/>
  <c r="M500" i="68" s="1"/>
  <c r="G500" i="68" s="1" a="1"/>
  <c r="G500" i="68" s="1"/>
  <c r="M501" i="68" a="1"/>
  <c r="M501" i="68" s="1"/>
  <c r="G501" i="68" s="1" a="1"/>
  <c r="G501" i="68" s="1"/>
  <c r="M502" i="68" a="1"/>
  <c r="M502" i="68" s="1"/>
  <c r="G502" i="68" s="1" a="1"/>
  <c r="G502" i="68" s="1"/>
  <c r="M503" i="68" a="1"/>
  <c r="M503" i="68" s="1"/>
  <c r="G503" i="68" s="1" a="1"/>
  <c r="G503" i="68" s="1"/>
  <c r="M504" i="68" a="1"/>
  <c r="M504" i="68" s="1"/>
  <c r="G504" i="68" s="1" a="1"/>
  <c r="G504" i="68" s="1"/>
  <c r="M505" i="68" a="1"/>
  <c r="M505" i="68" s="1"/>
  <c r="G505" i="68" s="1" a="1"/>
  <c r="G505" i="68" s="1"/>
  <c r="M506" i="68" a="1"/>
  <c r="M506" i="68" s="1"/>
  <c r="G506" i="68" s="1" a="1"/>
  <c r="G506" i="68" s="1"/>
  <c r="M507" i="68" a="1"/>
  <c r="M507" i="68" s="1"/>
  <c r="G507" i="68" s="1" a="1"/>
  <c r="G507" i="68" s="1"/>
  <c r="M508" i="68" a="1"/>
  <c r="M508" i="68" s="1"/>
  <c r="G508" i="68" s="1" a="1"/>
  <c r="G508" i="68" s="1"/>
  <c r="M509" i="68" a="1"/>
  <c r="M509" i="68" s="1"/>
  <c r="G509" i="68" s="1" a="1"/>
  <c r="G509" i="68" s="1"/>
  <c r="M510" i="68" a="1"/>
  <c r="M510" i="68" s="1"/>
  <c r="G510" i="68" s="1" a="1"/>
  <c r="G510" i="68" s="1"/>
  <c r="M511" i="68" a="1"/>
  <c r="M511" i="68" s="1"/>
  <c r="G511" i="68" s="1" a="1"/>
  <c r="G511" i="68" s="1"/>
  <c r="M512" i="68" a="1"/>
  <c r="M512" i="68" s="1"/>
  <c r="G512" i="68" s="1" a="1"/>
  <c r="G512" i="68" s="1"/>
  <c r="M513" i="68" a="1"/>
  <c r="M513" i="68" s="1"/>
  <c r="G513" i="68" s="1" a="1"/>
  <c r="G513" i="68" s="1"/>
  <c r="M514" i="68" a="1"/>
  <c r="M514" i="68" s="1"/>
  <c r="G514" i="68" s="1" a="1"/>
  <c r="G514" i="68" s="1"/>
  <c r="M515" i="68" a="1"/>
  <c r="M515" i="68" s="1"/>
  <c r="G515" i="68" s="1" a="1"/>
  <c r="G515" i="68" s="1"/>
  <c r="M516" i="68" a="1"/>
  <c r="M516" i="68" s="1"/>
  <c r="G516" i="68" s="1" a="1"/>
  <c r="G516" i="68" s="1"/>
  <c r="M517" i="68" a="1"/>
  <c r="M517" i="68" s="1"/>
  <c r="G517" i="68" s="1" a="1"/>
  <c r="G517" i="68" s="1"/>
  <c r="M518" i="68" a="1"/>
  <c r="M518" i="68" s="1"/>
  <c r="G518" i="68" s="1" a="1"/>
  <c r="G518" i="68" s="1"/>
  <c r="M519" i="68" a="1"/>
  <c r="M519" i="68" s="1"/>
  <c r="G519" i="68" s="1" a="1"/>
  <c r="G519" i="68" s="1"/>
  <c r="M520" i="68" a="1"/>
  <c r="M520" i="68" s="1"/>
  <c r="G520" i="68" s="1" a="1"/>
  <c r="G520" i="68" s="1"/>
  <c r="M521" i="68" a="1"/>
  <c r="M521" i="68" s="1"/>
  <c r="G521" i="68" s="1" a="1"/>
  <c r="G521" i="68" s="1"/>
  <c r="M522" i="68" a="1"/>
  <c r="M522" i="68" s="1"/>
  <c r="G522" i="68" s="1" a="1"/>
  <c r="G522" i="68" s="1"/>
  <c r="M523" i="68" a="1"/>
  <c r="M523" i="68" s="1"/>
  <c r="G523" i="68" s="1" a="1"/>
  <c r="G523" i="68" s="1"/>
  <c r="M524" i="68" a="1"/>
  <c r="M524" i="68" s="1"/>
  <c r="G524" i="68" s="1" a="1"/>
  <c r="G524" i="68" s="1"/>
  <c r="M525" i="68" a="1"/>
  <c r="M525" i="68" s="1"/>
  <c r="G525" i="68" s="1" a="1"/>
  <c r="G525" i="68" s="1"/>
  <c r="M526" i="68" a="1"/>
  <c r="M526" i="68" s="1"/>
  <c r="G526" i="68" s="1" a="1"/>
  <c r="G526" i="68" s="1"/>
  <c r="M527" i="68" a="1"/>
  <c r="M527" i="68" s="1"/>
  <c r="G527" i="68" s="1" a="1"/>
  <c r="G527" i="68" s="1"/>
  <c r="M528" i="68" a="1"/>
  <c r="M528" i="68" s="1"/>
  <c r="G528" i="68" s="1" a="1"/>
  <c r="G528" i="68" s="1"/>
  <c r="M529" i="68" a="1"/>
  <c r="M529" i="68" s="1"/>
  <c r="G529" i="68" s="1" a="1"/>
  <c r="G529" i="68" s="1"/>
  <c r="M530" i="68" a="1"/>
  <c r="M530" i="68" s="1"/>
  <c r="G530" i="68" s="1" a="1"/>
  <c r="G530" i="68" s="1"/>
  <c r="M531" i="68" a="1"/>
  <c r="M531" i="68" s="1"/>
  <c r="G531" i="68" s="1" a="1"/>
  <c r="G531" i="68" s="1"/>
  <c r="M532" i="68" a="1"/>
  <c r="M532" i="68" s="1"/>
  <c r="G532" i="68" s="1" a="1"/>
  <c r="G532" i="68" s="1"/>
  <c r="M533" i="68" a="1"/>
  <c r="M533" i="68" s="1"/>
  <c r="G533" i="68" s="1" a="1"/>
  <c r="G533" i="68" s="1"/>
  <c r="M534" i="68" a="1"/>
  <c r="M534" i="68" s="1"/>
  <c r="G534" i="68" s="1" a="1"/>
  <c r="G534" i="68" s="1"/>
  <c r="M535" i="68" a="1"/>
  <c r="M535" i="68" s="1"/>
  <c r="G535" i="68" s="1" a="1"/>
  <c r="G535" i="68" s="1"/>
  <c r="M536" i="68" a="1"/>
  <c r="M536" i="68" s="1"/>
  <c r="G536" i="68" s="1" a="1"/>
  <c r="G536" i="68" s="1"/>
  <c r="M537" i="68" a="1"/>
  <c r="M537" i="68" s="1"/>
  <c r="G537" i="68" s="1" a="1"/>
  <c r="G537" i="68" s="1"/>
  <c r="M538" i="68" a="1"/>
  <c r="M538" i="68" s="1"/>
  <c r="G538" i="68" s="1" a="1"/>
  <c r="G538" i="68" s="1"/>
  <c r="M539" i="68" a="1"/>
  <c r="M539" i="68" s="1"/>
  <c r="G539" i="68" s="1" a="1"/>
  <c r="G539" i="68" s="1"/>
  <c r="M540" i="68" a="1"/>
  <c r="M540" i="68" s="1"/>
  <c r="G540" i="68" s="1" a="1"/>
  <c r="G540" i="68" s="1"/>
  <c r="M541" i="68" a="1"/>
  <c r="M541" i="68" s="1"/>
  <c r="G541" i="68" s="1" a="1"/>
  <c r="G541" i="68" s="1"/>
  <c r="M542" i="68" a="1"/>
  <c r="M542" i="68" s="1"/>
  <c r="G542" i="68" s="1" a="1"/>
  <c r="G542" i="68" s="1"/>
  <c r="M543" i="68" a="1"/>
  <c r="M543" i="68" s="1"/>
  <c r="G543" i="68" s="1" a="1"/>
  <c r="G543" i="68" s="1"/>
  <c r="M544" i="68" a="1"/>
  <c r="M544" i="68" s="1"/>
  <c r="G544" i="68" s="1" a="1"/>
  <c r="G544" i="68" s="1"/>
  <c r="M545" i="68" a="1"/>
  <c r="M545" i="68" s="1"/>
  <c r="G545" i="68" s="1" a="1"/>
  <c r="G545" i="68" s="1"/>
  <c r="M546" i="68" a="1"/>
  <c r="M546" i="68" s="1"/>
  <c r="G546" i="68" s="1" a="1"/>
  <c r="G546" i="68" s="1"/>
  <c r="M547" i="68" a="1"/>
  <c r="M547" i="68" s="1"/>
  <c r="G547" i="68" s="1" a="1"/>
  <c r="G547" i="68" s="1"/>
  <c r="M548" i="68" a="1"/>
  <c r="M548" i="68" s="1"/>
  <c r="G548" i="68" s="1" a="1"/>
  <c r="G548" i="68" s="1"/>
  <c r="M549" i="68" a="1"/>
  <c r="M549" i="68" s="1"/>
  <c r="G549" i="68" s="1" a="1"/>
  <c r="G549" i="68" s="1"/>
  <c r="M550" i="68" a="1"/>
  <c r="M550" i="68" s="1"/>
  <c r="G550" i="68" s="1" a="1"/>
  <c r="G550" i="68" s="1"/>
  <c r="M551" i="68" a="1"/>
  <c r="M551" i="68" s="1"/>
  <c r="G551" i="68" s="1" a="1"/>
  <c r="G551" i="68" s="1"/>
  <c r="M552" i="68" a="1"/>
  <c r="M552" i="68" s="1"/>
  <c r="G552" i="68" s="1" a="1"/>
  <c r="G552" i="68" s="1"/>
  <c r="M553" i="68" a="1"/>
  <c r="M553" i="68" s="1"/>
  <c r="G553" i="68" s="1" a="1"/>
  <c r="G553" i="68" s="1"/>
  <c r="M554" i="68" a="1"/>
  <c r="M554" i="68" s="1"/>
  <c r="G554" i="68" s="1" a="1"/>
  <c r="G554" i="68" s="1"/>
  <c r="M555" i="68" a="1"/>
  <c r="M555" i="68" s="1"/>
  <c r="G555" i="68" s="1" a="1"/>
  <c r="G555" i="68" s="1"/>
  <c r="M556" i="68" a="1"/>
  <c r="M556" i="68" s="1"/>
  <c r="G556" i="68" s="1" a="1"/>
  <c r="G556" i="68" s="1"/>
  <c r="M557" i="68" a="1"/>
  <c r="M557" i="68" s="1"/>
  <c r="G557" i="68" s="1" a="1"/>
  <c r="G557" i="68" s="1"/>
  <c r="M558" i="68" a="1"/>
  <c r="M558" i="68" s="1"/>
  <c r="G558" i="68" s="1" a="1"/>
  <c r="G558" i="68" s="1"/>
  <c r="M559" i="68" a="1"/>
  <c r="M559" i="68" s="1"/>
  <c r="G559" i="68" s="1" a="1"/>
  <c r="G559" i="68" s="1"/>
  <c r="M560" i="68" a="1"/>
  <c r="M560" i="68" s="1"/>
  <c r="G560" i="68" s="1" a="1"/>
  <c r="G560" i="68" s="1"/>
  <c r="M561" i="68" a="1"/>
  <c r="M561" i="68" s="1"/>
  <c r="G561" i="68" s="1" a="1"/>
  <c r="G561" i="68" s="1"/>
  <c r="M562" i="68" a="1"/>
  <c r="M562" i="68" s="1"/>
  <c r="G562" i="68" s="1" a="1"/>
  <c r="G562" i="68" s="1"/>
  <c r="M563" i="68" a="1"/>
  <c r="M563" i="68" s="1"/>
  <c r="G563" i="68" s="1" a="1"/>
  <c r="G563" i="68" s="1"/>
  <c r="M564" i="68" a="1"/>
  <c r="M564" i="68" s="1"/>
  <c r="G564" i="68" s="1" a="1"/>
  <c r="G564" i="68" s="1"/>
  <c r="M565" i="68" a="1"/>
  <c r="M565" i="68" s="1"/>
  <c r="G565" i="68" s="1" a="1"/>
  <c r="G565" i="68" s="1"/>
  <c r="M566" i="68" a="1"/>
  <c r="M566" i="68" s="1"/>
  <c r="G566" i="68" s="1" a="1"/>
  <c r="G566" i="68" s="1"/>
  <c r="M567" i="68" a="1"/>
  <c r="M567" i="68" s="1"/>
  <c r="G567" i="68" s="1" a="1"/>
  <c r="G567" i="68" s="1"/>
  <c r="M568" i="68" a="1"/>
  <c r="M568" i="68" s="1"/>
  <c r="G568" i="68" s="1" a="1"/>
  <c r="G568" i="68" s="1"/>
  <c r="M569" i="68" a="1"/>
  <c r="M569" i="68" s="1"/>
  <c r="G569" i="68" s="1" a="1"/>
  <c r="G569" i="68" s="1"/>
  <c r="M570" i="68" a="1"/>
  <c r="M570" i="68" s="1"/>
  <c r="G570" i="68" s="1" a="1"/>
  <c r="G570" i="68" s="1"/>
  <c r="M571" i="68" a="1"/>
  <c r="M571" i="68" s="1"/>
  <c r="G571" i="68" s="1" a="1"/>
  <c r="G571" i="68" s="1"/>
  <c r="M572" i="68" a="1"/>
  <c r="M572" i="68" s="1"/>
  <c r="G572" i="68" s="1" a="1"/>
  <c r="G572" i="68" s="1"/>
  <c r="M573" i="68" a="1"/>
  <c r="M573" i="68" s="1"/>
  <c r="G573" i="68" s="1" a="1"/>
  <c r="G573" i="68" s="1"/>
  <c r="M574" i="68" a="1"/>
  <c r="M574" i="68" s="1"/>
  <c r="G574" i="68" s="1" a="1"/>
  <c r="G574" i="68" s="1"/>
  <c r="M575" i="68" a="1"/>
  <c r="M575" i="68" s="1"/>
  <c r="G575" i="68" s="1" a="1"/>
  <c r="G575" i="68" s="1"/>
  <c r="M576" i="68" a="1"/>
  <c r="M576" i="68" s="1"/>
  <c r="G576" i="68" s="1" a="1"/>
  <c r="G576" i="68" s="1"/>
  <c r="M577" i="68" a="1"/>
  <c r="M577" i="68" s="1"/>
  <c r="G577" i="68" s="1" a="1"/>
  <c r="G577" i="68" s="1"/>
  <c r="M578" i="68" a="1"/>
  <c r="M578" i="68" s="1"/>
  <c r="G578" i="68" s="1" a="1"/>
  <c r="G578" i="68" s="1"/>
  <c r="M579" i="68" a="1"/>
  <c r="M579" i="68" s="1"/>
  <c r="G579" i="68" s="1" a="1"/>
  <c r="G579" i="68" s="1"/>
  <c r="M580" i="68" a="1"/>
  <c r="M580" i="68" s="1"/>
  <c r="G580" i="68" s="1" a="1"/>
  <c r="G580" i="68" s="1"/>
  <c r="M581" i="68" a="1"/>
  <c r="M581" i="68" s="1"/>
  <c r="G581" i="68" s="1" a="1"/>
  <c r="G581" i="68" s="1"/>
  <c r="M582" i="68" a="1"/>
  <c r="M582" i="68" s="1"/>
  <c r="G582" i="68" s="1" a="1"/>
  <c r="G582" i="68" s="1"/>
  <c r="M583" i="68" a="1"/>
  <c r="M583" i="68" s="1"/>
  <c r="G583" i="68" s="1" a="1"/>
  <c r="G583" i="68" s="1"/>
  <c r="M584" i="68" a="1"/>
  <c r="M584" i="68" s="1"/>
  <c r="G584" i="68" s="1" a="1"/>
  <c r="G584" i="68" s="1"/>
  <c r="M585" i="68" a="1"/>
  <c r="M585" i="68" s="1"/>
  <c r="G585" i="68" s="1" a="1"/>
  <c r="G585" i="68" s="1"/>
  <c r="M586" i="68" a="1"/>
  <c r="M586" i="68" s="1"/>
  <c r="G586" i="68" s="1" a="1"/>
  <c r="G586" i="68" s="1"/>
  <c r="M587" i="68" a="1"/>
  <c r="M587" i="68" s="1"/>
  <c r="G587" i="68" s="1" a="1"/>
  <c r="G587" i="68" s="1"/>
  <c r="M588" i="68" a="1"/>
  <c r="M588" i="68" s="1"/>
  <c r="G588" i="68" s="1" a="1"/>
  <c r="G588" i="68" s="1"/>
  <c r="M589" i="68" a="1"/>
  <c r="M589" i="68" s="1"/>
  <c r="G589" i="68" s="1" a="1"/>
  <c r="G589" i="68" s="1"/>
  <c r="M590" i="68" a="1"/>
  <c r="M590" i="68" s="1"/>
  <c r="G590" i="68" s="1" a="1"/>
  <c r="G590" i="68" s="1"/>
  <c r="M591" i="68" a="1"/>
  <c r="M591" i="68" s="1"/>
  <c r="G591" i="68" s="1" a="1"/>
  <c r="G591" i="68" s="1"/>
  <c r="M592" i="68" a="1"/>
  <c r="M592" i="68" s="1"/>
  <c r="G592" i="68" s="1" a="1"/>
  <c r="G592" i="68" s="1"/>
  <c r="M593" i="68" a="1"/>
  <c r="M593" i="68" s="1"/>
  <c r="G593" i="68" s="1" a="1"/>
  <c r="G593" i="68" s="1"/>
  <c r="M594" i="68" a="1"/>
  <c r="M594" i="68" s="1"/>
  <c r="G594" i="68" s="1" a="1"/>
  <c r="G594" i="68" s="1"/>
  <c r="M595" i="68" a="1"/>
  <c r="M595" i="68" s="1"/>
  <c r="G595" i="68" s="1" a="1"/>
  <c r="G595" i="68" s="1"/>
  <c r="M596" i="68" a="1"/>
  <c r="M596" i="68" s="1"/>
  <c r="G596" i="68" s="1" a="1"/>
  <c r="G596" i="68" s="1"/>
  <c r="M597" i="68" a="1"/>
  <c r="M597" i="68" s="1"/>
  <c r="G597" i="68" s="1" a="1"/>
  <c r="G597" i="68" s="1"/>
  <c r="M598" i="68" a="1"/>
  <c r="M598" i="68" s="1"/>
  <c r="G598" i="68" s="1" a="1"/>
  <c r="G598" i="68" s="1"/>
  <c r="M599" i="68" a="1"/>
  <c r="M599" i="68" s="1"/>
  <c r="G599" i="68" s="1" a="1"/>
  <c r="G599" i="68" s="1"/>
  <c r="M600" i="68" a="1"/>
  <c r="M600" i="68" s="1"/>
  <c r="G600" i="68" s="1" a="1"/>
  <c r="G600" i="68" s="1"/>
  <c r="M601" i="68" a="1"/>
  <c r="M601" i="68" s="1"/>
  <c r="G601" i="68" s="1" a="1"/>
  <c r="G601" i="68" s="1"/>
  <c r="M602" i="68" a="1"/>
  <c r="M602" i="68" s="1"/>
  <c r="G602" i="68" s="1" a="1"/>
  <c r="G602" i="68" s="1"/>
  <c r="M603" i="68" a="1"/>
  <c r="M603" i="68" s="1"/>
  <c r="G603" i="68" s="1" a="1"/>
  <c r="G603" i="68" s="1"/>
  <c r="M604" i="68" a="1"/>
  <c r="M604" i="68" s="1"/>
  <c r="G604" i="68" s="1" a="1"/>
  <c r="G604" i="68" s="1"/>
  <c r="M605" i="68" a="1"/>
  <c r="M605" i="68" s="1"/>
  <c r="G605" i="68" s="1" a="1"/>
  <c r="G605" i="68" s="1"/>
  <c r="M606" i="68" a="1"/>
  <c r="M606" i="68" s="1"/>
  <c r="G606" i="68" s="1" a="1"/>
  <c r="G606" i="68" s="1"/>
  <c r="M607" i="68" a="1"/>
  <c r="M607" i="68" s="1"/>
  <c r="G607" i="68" s="1" a="1"/>
  <c r="G607" i="68" s="1"/>
  <c r="M608" i="68" a="1"/>
  <c r="M608" i="68" s="1"/>
  <c r="G608" i="68" s="1" a="1"/>
  <c r="G608" i="68" s="1"/>
  <c r="M609" i="68" a="1"/>
  <c r="M609" i="68" s="1"/>
  <c r="G609" i="68" s="1" a="1"/>
  <c r="G609" i="68" s="1"/>
  <c r="M610" i="68" a="1"/>
  <c r="M610" i="68" s="1"/>
  <c r="G610" i="68" s="1" a="1"/>
  <c r="G610" i="68" s="1"/>
  <c r="M611" i="68" a="1"/>
  <c r="M611" i="68" s="1"/>
  <c r="G611" i="68" s="1" a="1"/>
  <c r="G611" i="68" s="1"/>
  <c r="M612" i="68" a="1"/>
  <c r="M612" i="68" s="1"/>
  <c r="G612" i="68" s="1" a="1"/>
  <c r="G612" i="68" s="1"/>
  <c r="M613" i="68" a="1"/>
  <c r="M613" i="68" s="1"/>
  <c r="G613" i="68" s="1" a="1"/>
  <c r="G613" i="68" s="1"/>
  <c r="M614" i="68" a="1"/>
  <c r="M614" i="68" s="1"/>
  <c r="G614" i="68" s="1" a="1"/>
  <c r="G614" i="68" s="1"/>
  <c r="M615" i="68" a="1"/>
  <c r="M615" i="68" s="1"/>
  <c r="G615" i="68" s="1" a="1"/>
  <c r="G615" i="68" s="1"/>
  <c r="M616" i="68" a="1"/>
  <c r="M616" i="68" s="1"/>
  <c r="G616" i="68" s="1" a="1"/>
  <c r="G616" i="68" s="1"/>
  <c r="M617" i="68" a="1"/>
  <c r="M617" i="68" s="1"/>
  <c r="G617" i="68" s="1" a="1"/>
  <c r="G617" i="68" s="1"/>
  <c r="M618" i="68" a="1"/>
  <c r="M618" i="68" s="1"/>
  <c r="G618" i="68" s="1" a="1"/>
  <c r="G618" i="68" s="1"/>
  <c r="M619" i="68" a="1"/>
  <c r="M619" i="68" s="1"/>
  <c r="G619" i="68" s="1" a="1"/>
  <c r="G619" i="68" s="1"/>
  <c r="M620" i="68" a="1"/>
  <c r="M620" i="68" s="1"/>
  <c r="G620" i="68" s="1" a="1"/>
  <c r="G620" i="68" s="1"/>
  <c r="M621" i="68" a="1"/>
  <c r="M621" i="68" s="1"/>
  <c r="G621" i="68" s="1" a="1"/>
  <c r="G621" i="68" s="1"/>
  <c r="M622" i="68" a="1"/>
  <c r="M622" i="68" s="1"/>
  <c r="G622" i="68" s="1" a="1"/>
  <c r="G622" i="68" s="1"/>
  <c r="M623" i="68" a="1"/>
  <c r="M623" i="68" s="1"/>
  <c r="G623" i="68" s="1" a="1"/>
  <c r="G623" i="68" s="1"/>
  <c r="M624" i="68" a="1"/>
  <c r="M624" i="68" s="1"/>
  <c r="G624" i="68" s="1" a="1"/>
  <c r="G624" i="68" s="1"/>
  <c r="M625" i="68" a="1"/>
  <c r="M625" i="68" s="1"/>
  <c r="G625" i="68" s="1" a="1"/>
  <c r="G625" i="68" s="1"/>
  <c r="M626" i="68" a="1"/>
  <c r="M626" i="68" s="1"/>
  <c r="G626" i="68" s="1" a="1"/>
  <c r="G626" i="68" s="1"/>
  <c r="M627" i="68" a="1"/>
  <c r="M627" i="68" s="1"/>
  <c r="G627" i="68" s="1" a="1"/>
  <c r="G627" i="68" s="1"/>
  <c r="M628" i="68" a="1"/>
  <c r="M628" i="68" s="1"/>
  <c r="G628" i="68" s="1" a="1"/>
  <c r="G628" i="68" s="1"/>
  <c r="M629" i="68" a="1"/>
  <c r="M629" i="68" s="1"/>
  <c r="G629" i="68" s="1" a="1"/>
  <c r="G629" i="68" s="1"/>
  <c r="M630" i="68" a="1"/>
  <c r="M630" i="68" s="1"/>
  <c r="G630" i="68" s="1" a="1"/>
  <c r="G630" i="68" s="1"/>
  <c r="M631" i="68" a="1"/>
  <c r="M631" i="68" s="1"/>
  <c r="G631" i="68" s="1" a="1"/>
  <c r="G631" i="68" s="1"/>
  <c r="M632" i="68" a="1"/>
  <c r="M632" i="68" s="1"/>
  <c r="G632" i="68" s="1" a="1"/>
  <c r="G632" i="68" s="1"/>
  <c r="M633" i="68" a="1"/>
  <c r="M633" i="68" s="1"/>
  <c r="G633" i="68" s="1" a="1"/>
  <c r="G633" i="68" s="1"/>
  <c r="M634" i="68" a="1"/>
  <c r="M634" i="68" s="1"/>
  <c r="G634" i="68" s="1" a="1"/>
  <c r="G634" i="68" s="1"/>
  <c r="M635" i="68" a="1"/>
  <c r="M635" i="68" s="1"/>
  <c r="G635" i="68" s="1" a="1"/>
  <c r="G635" i="68" s="1"/>
  <c r="M636" i="68" a="1"/>
  <c r="M636" i="68" s="1"/>
  <c r="G636" i="68" s="1" a="1"/>
  <c r="G636" i="68" s="1"/>
  <c r="M637" i="68" a="1"/>
  <c r="M637" i="68" s="1"/>
  <c r="G637" i="68" s="1" a="1"/>
  <c r="G637" i="68" s="1"/>
  <c r="M638" i="68" a="1"/>
  <c r="M638" i="68" s="1"/>
  <c r="G638" i="68" s="1" a="1"/>
  <c r="G638" i="68" s="1"/>
  <c r="M639" i="68" a="1"/>
  <c r="M639" i="68" s="1"/>
  <c r="G639" i="68" s="1" a="1"/>
  <c r="G639" i="68" s="1"/>
  <c r="M640" i="68" a="1"/>
  <c r="M640" i="68" s="1"/>
  <c r="G640" i="68" s="1" a="1"/>
  <c r="G640" i="68" s="1"/>
  <c r="M641" i="68" a="1"/>
  <c r="M641" i="68" s="1"/>
  <c r="G641" i="68" s="1" a="1"/>
  <c r="G641" i="68" s="1"/>
  <c r="M642" i="68" a="1"/>
  <c r="M642" i="68" s="1"/>
  <c r="G642" i="68" s="1" a="1"/>
  <c r="G642" i="68" s="1"/>
  <c r="M643" i="68" a="1"/>
  <c r="M643" i="68" s="1"/>
  <c r="G643" i="68" s="1" a="1"/>
  <c r="G643" i="68" s="1"/>
  <c r="M644" i="68" a="1"/>
  <c r="M644" i="68" s="1"/>
  <c r="G644" i="68" s="1" a="1"/>
  <c r="G644" i="68" s="1"/>
  <c r="M645" i="68" a="1"/>
  <c r="M645" i="68" s="1"/>
  <c r="G645" i="68" s="1" a="1"/>
  <c r="G645" i="68" s="1"/>
  <c r="M646" i="68" a="1"/>
  <c r="M646" i="68" s="1"/>
  <c r="G646" i="68" s="1" a="1"/>
  <c r="G646" i="68" s="1"/>
  <c r="M647" i="68" a="1"/>
  <c r="M647" i="68" s="1"/>
  <c r="G647" i="68" s="1" a="1"/>
  <c r="G647" i="68" s="1"/>
  <c r="M648" i="68" a="1"/>
  <c r="M648" i="68" s="1"/>
  <c r="G648" i="68" s="1" a="1"/>
  <c r="G648" i="68" s="1"/>
  <c r="M649" i="68" a="1"/>
  <c r="M649" i="68" s="1"/>
  <c r="G649" i="68" s="1" a="1"/>
  <c r="G649" i="68" s="1"/>
  <c r="M650" i="68" a="1"/>
  <c r="M650" i="68" s="1"/>
  <c r="G650" i="68" s="1" a="1"/>
  <c r="G650" i="68" s="1"/>
  <c r="M651" i="68" a="1"/>
  <c r="M651" i="68" s="1"/>
  <c r="G651" i="68" s="1" a="1"/>
  <c r="G651" i="68" s="1"/>
  <c r="M652" i="68" a="1"/>
  <c r="M652" i="68" s="1"/>
  <c r="G652" i="68" s="1" a="1"/>
  <c r="G652" i="68" s="1"/>
  <c r="M653" i="68" a="1"/>
  <c r="M653" i="68" s="1"/>
  <c r="G653" i="68" s="1" a="1"/>
  <c r="G653" i="68" s="1"/>
  <c r="M654" i="68" a="1"/>
  <c r="M654" i="68" s="1"/>
  <c r="G654" i="68" s="1" a="1"/>
  <c r="G654" i="68" s="1"/>
  <c r="M655" i="68" a="1"/>
  <c r="M655" i="68" s="1"/>
  <c r="G655" i="68" s="1" a="1"/>
  <c r="G655" i="68" s="1"/>
  <c r="M656" i="68" a="1"/>
  <c r="M656" i="68" s="1"/>
  <c r="G656" i="68" s="1" a="1"/>
  <c r="G656" i="68" s="1"/>
  <c r="M657" i="68" a="1"/>
  <c r="M657" i="68" s="1"/>
  <c r="G657" i="68" s="1" a="1"/>
  <c r="G657" i="68" s="1"/>
  <c r="M658" i="68" a="1"/>
  <c r="M658" i="68" s="1"/>
  <c r="G658" i="68" s="1" a="1"/>
  <c r="G658" i="68" s="1"/>
  <c r="M659" i="68" a="1"/>
  <c r="M659" i="68" s="1"/>
  <c r="G659" i="68" s="1" a="1"/>
  <c r="G659" i="68" s="1"/>
  <c r="M660" i="68" a="1"/>
  <c r="M660" i="68" s="1"/>
  <c r="G660" i="68" s="1" a="1"/>
  <c r="G660" i="68" s="1"/>
  <c r="M661" i="68" a="1"/>
  <c r="M661" i="68" s="1"/>
  <c r="G661" i="68" s="1" a="1"/>
  <c r="G661" i="68" s="1"/>
  <c r="M662" i="68" a="1"/>
  <c r="M662" i="68" s="1"/>
  <c r="G662" i="68" s="1" a="1"/>
  <c r="G662" i="68" s="1"/>
  <c r="M663" i="68" a="1"/>
  <c r="M663" i="68" s="1"/>
  <c r="G663" i="68" s="1" a="1"/>
  <c r="G663" i="68" s="1"/>
  <c r="M664" i="68" a="1"/>
  <c r="M664" i="68" s="1"/>
  <c r="G664" i="68" s="1" a="1"/>
  <c r="G664" i="68" s="1"/>
  <c r="M665" i="68" a="1"/>
  <c r="M665" i="68" s="1"/>
  <c r="G665" i="68" s="1" a="1"/>
  <c r="G665" i="68" s="1"/>
  <c r="M666" i="68" a="1"/>
  <c r="M666" i="68" s="1"/>
  <c r="G666" i="68" s="1" a="1"/>
  <c r="G666" i="68" s="1"/>
  <c r="M667" i="68" a="1"/>
  <c r="M667" i="68" s="1"/>
  <c r="G667" i="68" s="1" a="1"/>
  <c r="G667" i="68" s="1"/>
  <c r="M668" i="68" a="1"/>
  <c r="M668" i="68" s="1"/>
  <c r="G668" i="68" s="1" a="1"/>
  <c r="G668" i="68" s="1"/>
  <c r="M669" i="68" a="1"/>
  <c r="M669" i="68" s="1"/>
  <c r="G669" i="68" s="1" a="1"/>
  <c r="G669" i="68" s="1"/>
  <c r="M670" i="68" a="1"/>
  <c r="M670" i="68" s="1"/>
  <c r="G670" i="68" s="1" a="1"/>
  <c r="G670" i="68" s="1"/>
  <c r="M671" i="68" a="1"/>
  <c r="M671" i="68" s="1"/>
  <c r="G671" i="68" s="1" a="1"/>
  <c r="G671" i="68" s="1"/>
  <c r="M672" i="68" a="1"/>
  <c r="M672" i="68" s="1"/>
  <c r="G672" i="68" s="1" a="1"/>
  <c r="G672" i="68" s="1"/>
  <c r="M673" i="68" a="1"/>
  <c r="M673" i="68" s="1"/>
  <c r="G673" i="68" s="1" a="1"/>
  <c r="G673" i="68" s="1"/>
  <c r="M674" i="68" a="1"/>
  <c r="M674" i="68" s="1"/>
  <c r="G674" i="68" s="1" a="1"/>
  <c r="G674" i="68" s="1"/>
  <c r="M675" i="68" a="1"/>
  <c r="M675" i="68" s="1"/>
  <c r="G675" i="68" s="1" a="1"/>
  <c r="G675" i="68" s="1"/>
  <c r="M676" i="68" a="1"/>
  <c r="M676" i="68" s="1"/>
  <c r="G676" i="68" s="1" a="1"/>
  <c r="G676" i="68" s="1"/>
  <c r="M677" i="68" a="1"/>
  <c r="M677" i="68" s="1"/>
  <c r="G677" i="68" s="1" a="1"/>
  <c r="G677" i="68" s="1"/>
  <c r="M678" i="68" a="1"/>
  <c r="M678" i="68" s="1"/>
  <c r="G678" i="68" s="1" a="1"/>
  <c r="G678" i="68" s="1"/>
  <c r="M679" i="68" a="1"/>
  <c r="M679" i="68" s="1"/>
  <c r="G679" i="68" s="1" a="1"/>
  <c r="G679" i="68" s="1"/>
  <c r="M680" i="68" a="1"/>
  <c r="M680" i="68" s="1"/>
  <c r="G680" i="68" s="1" a="1"/>
  <c r="G680" i="68" s="1"/>
  <c r="M681" i="68" a="1"/>
  <c r="M681" i="68" s="1"/>
  <c r="G681" i="68" s="1" a="1"/>
  <c r="G681" i="68" s="1"/>
  <c r="M682" i="68" a="1"/>
  <c r="M682" i="68" s="1"/>
  <c r="G682" i="68" s="1" a="1"/>
  <c r="G682" i="68" s="1"/>
  <c r="M683" i="68" a="1"/>
  <c r="M683" i="68" s="1"/>
  <c r="G683" i="68" s="1" a="1"/>
  <c r="G683" i="68" s="1"/>
  <c r="M684" i="68" a="1"/>
  <c r="M684" i="68" s="1"/>
  <c r="G684" i="68" s="1" a="1"/>
  <c r="G684" i="68" s="1"/>
  <c r="M685" i="68" a="1"/>
  <c r="M685" i="68" s="1"/>
  <c r="G685" i="68" s="1" a="1"/>
  <c r="G685" i="68" s="1"/>
  <c r="M686" i="68" a="1"/>
  <c r="M686" i="68" s="1"/>
  <c r="G686" i="68" s="1" a="1"/>
  <c r="G686" i="68" s="1"/>
  <c r="M687" i="68" a="1"/>
  <c r="M687" i="68" s="1"/>
  <c r="G687" i="68" s="1" a="1"/>
  <c r="G687" i="68" s="1"/>
  <c r="M688" i="68" a="1"/>
  <c r="M688" i="68" s="1"/>
  <c r="G688" i="68" s="1" a="1"/>
  <c r="G688" i="68" s="1"/>
  <c r="M689" i="68" a="1"/>
  <c r="M689" i="68" s="1"/>
  <c r="G689" i="68" s="1" a="1"/>
  <c r="G689" i="68" s="1"/>
  <c r="M690" i="68" a="1"/>
  <c r="M690" i="68" s="1"/>
  <c r="G690" i="68" s="1" a="1"/>
  <c r="G690" i="68" s="1"/>
  <c r="M691" i="68" a="1"/>
  <c r="M691" i="68" s="1"/>
  <c r="G691" i="68" s="1" a="1"/>
  <c r="G691" i="68" s="1"/>
  <c r="M692" i="68" a="1"/>
  <c r="M692" i="68" s="1"/>
  <c r="G692" i="68" s="1" a="1"/>
  <c r="G692" i="68" s="1"/>
  <c r="M693" i="68" a="1"/>
  <c r="M693" i="68" s="1"/>
  <c r="G693" i="68" s="1" a="1"/>
  <c r="G693" i="68" s="1"/>
  <c r="M694" i="68" a="1"/>
  <c r="M694" i="68" s="1"/>
  <c r="G694" i="68" s="1" a="1"/>
  <c r="G694" i="68" s="1"/>
  <c r="M695" i="68" a="1"/>
  <c r="M695" i="68" s="1"/>
  <c r="G695" i="68" s="1" a="1"/>
  <c r="G695" i="68" s="1"/>
  <c r="M696" i="68" a="1"/>
  <c r="M696" i="68" s="1"/>
  <c r="G696" i="68" s="1" a="1"/>
  <c r="G696" i="68" s="1"/>
  <c r="M697" i="68" a="1"/>
  <c r="M697" i="68" s="1"/>
  <c r="G697" i="68" s="1" a="1"/>
  <c r="G697" i="68" s="1"/>
  <c r="M698" i="68" a="1"/>
  <c r="M698" i="68" s="1"/>
  <c r="G698" i="68" s="1" a="1"/>
  <c r="G698" i="68" s="1"/>
  <c r="M699" i="68" a="1"/>
  <c r="M699" i="68" s="1"/>
  <c r="G699" i="68" s="1" a="1"/>
  <c r="G699" i="68" s="1"/>
  <c r="M700" i="68" a="1"/>
  <c r="M700" i="68" s="1"/>
  <c r="G700" i="68" s="1" a="1"/>
  <c r="G700" i="68" s="1"/>
  <c r="M701" i="68" a="1"/>
  <c r="M701" i="68" s="1"/>
  <c r="G701" i="68" s="1" a="1"/>
  <c r="G701" i="68" s="1"/>
  <c r="M702" i="68" a="1"/>
  <c r="M702" i="68" s="1"/>
  <c r="G702" i="68" s="1" a="1"/>
  <c r="G702" i="68" s="1"/>
  <c r="M703" i="68" a="1"/>
  <c r="M703" i="68" s="1"/>
  <c r="G703" i="68" s="1" a="1"/>
  <c r="G703" i="68" s="1"/>
  <c r="M704" i="68" a="1"/>
  <c r="M704" i="68" s="1"/>
  <c r="G704" i="68" s="1" a="1"/>
  <c r="G704" i="68" s="1"/>
  <c r="M705" i="68" a="1"/>
  <c r="M705" i="68" s="1"/>
  <c r="G705" i="68" s="1" a="1"/>
  <c r="G705" i="68" s="1"/>
  <c r="M706" i="68" a="1"/>
  <c r="M706" i="68" s="1"/>
  <c r="G706" i="68" s="1" a="1"/>
  <c r="G706" i="68" s="1"/>
  <c r="M707" i="68" a="1"/>
  <c r="M707" i="68" s="1"/>
  <c r="G707" i="68" s="1" a="1"/>
  <c r="G707" i="68" s="1"/>
  <c r="M708" i="68" a="1"/>
  <c r="M708" i="68" s="1"/>
  <c r="G708" i="68" s="1" a="1"/>
  <c r="G708" i="68" s="1"/>
  <c r="M709" i="68" a="1"/>
  <c r="M709" i="68" s="1"/>
  <c r="G709" i="68" s="1" a="1"/>
  <c r="G709" i="68" s="1"/>
  <c r="M710" i="68" a="1"/>
  <c r="M710" i="68" s="1"/>
  <c r="G710" i="68" s="1" a="1"/>
  <c r="G710" i="68" s="1"/>
  <c r="M711" i="68" a="1"/>
  <c r="M711" i="68" s="1"/>
  <c r="G711" i="68" s="1" a="1"/>
  <c r="G711" i="68" s="1"/>
  <c r="M712" i="68" a="1"/>
  <c r="M712" i="68" s="1"/>
  <c r="G712" i="68" s="1" a="1"/>
  <c r="G712" i="68" s="1"/>
  <c r="M713" i="68" a="1"/>
  <c r="M713" i="68" s="1"/>
  <c r="G713" i="68" s="1" a="1"/>
  <c r="G713" i="68" s="1"/>
  <c r="M714" i="68" a="1"/>
  <c r="M714" i="68" s="1"/>
  <c r="G714" i="68" s="1" a="1"/>
  <c r="G714" i="68" s="1"/>
  <c r="M715" i="68" a="1"/>
  <c r="M715" i="68" s="1"/>
  <c r="G715" i="68" s="1" a="1"/>
  <c r="G715" i="68" s="1"/>
  <c r="M716" i="68" a="1"/>
  <c r="M716" i="68" s="1"/>
  <c r="G716" i="68" s="1" a="1"/>
  <c r="G716" i="68" s="1"/>
  <c r="M717" i="68" a="1"/>
  <c r="M717" i="68" s="1"/>
  <c r="G717" i="68" s="1" a="1"/>
  <c r="G717" i="68" s="1"/>
  <c r="M718" i="68" a="1"/>
  <c r="M718" i="68" s="1"/>
  <c r="G718" i="68" s="1" a="1"/>
  <c r="G718" i="68" s="1"/>
  <c r="M719" i="68" a="1"/>
  <c r="M719" i="68" s="1"/>
  <c r="G719" i="68" s="1" a="1"/>
  <c r="G719" i="68" s="1"/>
  <c r="M720" i="68" a="1"/>
  <c r="M720" i="68" s="1"/>
  <c r="G720" i="68" s="1" a="1"/>
  <c r="G720" i="68" s="1"/>
  <c r="M721" i="68" a="1"/>
  <c r="M721" i="68" s="1"/>
  <c r="G721" i="68" s="1" a="1"/>
  <c r="G721" i="68" s="1"/>
  <c r="M722" i="68" a="1"/>
  <c r="M722" i="68" s="1"/>
  <c r="G722" i="68" s="1" a="1"/>
  <c r="G722" i="68" s="1"/>
  <c r="M723" i="68" a="1"/>
  <c r="M723" i="68" s="1"/>
  <c r="G723" i="68" s="1" a="1"/>
  <c r="G723" i="68" s="1"/>
  <c r="M724" i="68" a="1"/>
  <c r="M724" i="68" s="1"/>
  <c r="G724" i="68" s="1" a="1"/>
  <c r="G724" i="68" s="1"/>
  <c r="M725" i="68" a="1"/>
  <c r="M725" i="68" s="1"/>
  <c r="G725" i="68" s="1" a="1"/>
  <c r="G725" i="68" s="1"/>
  <c r="M726" i="68" a="1"/>
  <c r="M726" i="68" s="1"/>
  <c r="G726" i="68" s="1" a="1"/>
  <c r="G726" i="68" s="1"/>
  <c r="M727" i="68" a="1"/>
  <c r="M727" i="68" s="1"/>
  <c r="G727" i="68" s="1" a="1"/>
  <c r="G727" i="68" s="1"/>
  <c r="M728" i="68" a="1"/>
  <c r="M728" i="68" s="1"/>
  <c r="G728" i="68" s="1" a="1"/>
  <c r="G728" i="68" s="1"/>
  <c r="M729" i="68" a="1"/>
  <c r="M729" i="68" s="1"/>
  <c r="G729" i="68" s="1" a="1"/>
  <c r="G729" i="68" s="1"/>
  <c r="M730" i="68" a="1"/>
  <c r="M730" i="68" s="1"/>
  <c r="G730" i="68" s="1" a="1"/>
  <c r="G730" i="68" s="1"/>
  <c r="M731" i="68" a="1"/>
  <c r="M731" i="68" s="1"/>
  <c r="G731" i="68" s="1" a="1"/>
  <c r="G731" i="68" s="1"/>
  <c r="M732" i="68" a="1"/>
  <c r="M732" i="68" s="1"/>
  <c r="G732" i="68" s="1" a="1"/>
  <c r="G732" i="68" s="1"/>
  <c r="M733" i="68" a="1"/>
  <c r="M733" i="68" s="1"/>
  <c r="G733" i="68" s="1" a="1"/>
  <c r="G733" i="68" s="1"/>
  <c r="M734" i="68" a="1"/>
  <c r="M734" i="68" s="1"/>
  <c r="G734" i="68" s="1" a="1"/>
  <c r="G734" i="68" s="1"/>
  <c r="M735" i="68" a="1"/>
  <c r="M735" i="68" s="1"/>
  <c r="G735" i="68" s="1" a="1"/>
  <c r="G735" i="68" s="1"/>
  <c r="M736" i="68" a="1"/>
  <c r="M736" i="68" s="1"/>
  <c r="G736" i="68" s="1" a="1"/>
  <c r="G736" i="68" s="1"/>
  <c r="M737" i="68" a="1"/>
  <c r="M737" i="68" s="1"/>
  <c r="G737" i="68" s="1" a="1"/>
  <c r="G737" i="68" s="1"/>
  <c r="M738" i="68" a="1"/>
  <c r="M738" i="68" s="1"/>
  <c r="G738" i="68" s="1" a="1"/>
  <c r="G738" i="68" s="1"/>
  <c r="M739" i="68" a="1"/>
  <c r="M739" i="68" s="1"/>
  <c r="G739" i="68" s="1" a="1"/>
  <c r="G739" i="68" s="1"/>
  <c r="M740" i="68" a="1"/>
  <c r="M740" i="68" s="1"/>
  <c r="G740" i="68" s="1" a="1"/>
  <c r="G740" i="68" s="1"/>
  <c r="M741" i="68" a="1"/>
  <c r="M741" i="68" s="1"/>
  <c r="G741" i="68" s="1" a="1"/>
  <c r="G741" i="68" s="1"/>
  <c r="M742" i="68" a="1"/>
  <c r="M742" i="68" s="1"/>
  <c r="G742" i="68" s="1" a="1"/>
  <c r="G742" i="68" s="1"/>
  <c r="M743" i="68" a="1"/>
  <c r="M743" i="68" s="1"/>
  <c r="G743" i="68" s="1" a="1"/>
  <c r="G743" i="68" s="1"/>
  <c r="M744" i="68" a="1"/>
  <c r="M744" i="68" s="1"/>
  <c r="G744" i="68" s="1" a="1"/>
  <c r="G744" i="68" s="1"/>
  <c r="M745" i="68" a="1"/>
  <c r="M745" i="68" s="1"/>
  <c r="G745" i="68" s="1" a="1"/>
  <c r="G745" i="68" s="1"/>
  <c r="M746" i="68" a="1"/>
  <c r="M746" i="68" s="1"/>
  <c r="G746" i="68" s="1" a="1"/>
  <c r="G746" i="68" s="1"/>
  <c r="M747" i="68" a="1"/>
  <c r="M747" i="68" s="1"/>
  <c r="G747" i="68" s="1" a="1"/>
  <c r="G747" i="68" s="1"/>
  <c r="M748" i="68" a="1"/>
  <c r="M748" i="68" s="1"/>
  <c r="G748" i="68" s="1" a="1"/>
  <c r="G748" i="68" s="1"/>
  <c r="M749" i="68" a="1"/>
  <c r="M749" i="68" s="1"/>
  <c r="G749" i="68" s="1" a="1"/>
  <c r="G749" i="68" s="1"/>
  <c r="M750" i="68" a="1"/>
  <c r="M750" i="68" s="1"/>
  <c r="G750" i="68" s="1" a="1"/>
  <c r="G750" i="68" s="1"/>
  <c r="M751" i="68" a="1"/>
  <c r="M751" i="68" s="1"/>
  <c r="G751" i="68" s="1" a="1"/>
  <c r="G751" i="68" s="1"/>
  <c r="M752" i="68" a="1"/>
  <c r="M752" i="68" s="1"/>
  <c r="G752" i="68" s="1" a="1"/>
  <c r="G752" i="68" s="1"/>
  <c r="M753" i="68" a="1"/>
  <c r="M753" i="68" s="1"/>
  <c r="G753" i="68" s="1" a="1"/>
  <c r="G753" i="68" s="1"/>
  <c r="M754" i="68" a="1"/>
  <c r="M754" i="68" s="1"/>
  <c r="G754" i="68" s="1" a="1"/>
  <c r="G754" i="68" s="1"/>
  <c r="M755" i="68" a="1"/>
  <c r="M755" i="68" s="1"/>
  <c r="G755" i="68" s="1" a="1"/>
  <c r="G755" i="68" s="1"/>
  <c r="M756" i="68" a="1"/>
  <c r="M756" i="68" s="1"/>
  <c r="G756" i="68" s="1" a="1"/>
  <c r="G756" i="68" s="1"/>
  <c r="M757" i="68" a="1"/>
  <c r="M757" i="68" s="1"/>
  <c r="G757" i="68" s="1" a="1"/>
  <c r="G757" i="68" s="1"/>
  <c r="M758" i="68" a="1"/>
  <c r="M758" i="68" s="1"/>
  <c r="G758" i="68" s="1" a="1"/>
  <c r="G758" i="68" s="1"/>
  <c r="M759" i="68" a="1"/>
  <c r="M759" i="68" s="1"/>
  <c r="G759" i="68" s="1" a="1"/>
  <c r="G759" i="68" s="1"/>
  <c r="M760" i="68" a="1"/>
  <c r="M760" i="68" s="1"/>
  <c r="G760" i="68" s="1" a="1"/>
  <c r="G760" i="68" s="1"/>
  <c r="M761" i="68" a="1"/>
  <c r="M761" i="68" s="1"/>
  <c r="G761" i="68" s="1" a="1"/>
  <c r="G761" i="68" s="1"/>
  <c r="M762" i="68" a="1"/>
  <c r="M762" i="68" s="1"/>
  <c r="G762" i="68" s="1" a="1"/>
  <c r="G762" i="68" s="1"/>
  <c r="M763" i="68" a="1"/>
  <c r="M763" i="68" s="1"/>
  <c r="G763" i="68" s="1" a="1"/>
  <c r="G763" i="68" s="1"/>
  <c r="M764" i="68" a="1"/>
  <c r="M764" i="68" s="1"/>
  <c r="G764" i="68" s="1" a="1"/>
  <c r="G764" i="68" s="1"/>
  <c r="M765" i="68" a="1"/>
  <c r="M765" i="68" s="1"/>
  <c r="G765" i="68" s="1" a="1"/>
  <c r="G765" i="68" s="1"/>
  <c r="M766" i="68" a="1"/>
  <c r="M766" i="68" s="1"/>
  <c r="G766" i="68" s="1" a="1"/>
  <c r="G766" i="68" s="1"/>
  <c r="M767" i="68" a="1"/>
  <c r="M767" i="68" s="1"/>
  <c r="G767" i="68" s="1" a="1"/>
  <c r="G767" i="68" s="1"/>
  <c r="M768" i="68" a="1"/>
  <c r="M768" i="68" s="1"/>
  <c r="G768" i="68" s="1" a="1"/>
  <c r="G768" i="68" s="1"/>
  <c r="M769" i="68" a="1"/>
  <c r="M769" i="68" s="1"/>
  <c r="G769" i="68" s="1" a="1"/>
  <c r="G769" i="68" s="1"/>
  <c r="M770" i="68" a="1"/>
  <c r="M770" i="68" s="1"/>
  <c r="G770" i="68" s="1" a="1"/>
  <c r="G770" i="68" s="1"/>
  <c r="M771" i="68" a="1"/>
  <c r="M771" i="68" s="1"/>
  <c r="G771" i="68" s="1" a="1"/>
  <c r="G771" i="68" s="1"/>
  <c r="M772" i="68" a="1"/>
  <c r="M772" i="68" s="1"/>
  <c r="G772" i="68" s="1" a="1"/>
  <c r="G772" i="68" s="1"/>
  <c r="M773" i="68" a="1"/>
  <c r="M773" i="68" s="1"/>
  <c r="G773" i="68" s="1" a="1"/>
  <c r="G773" i="68" s="1"/>
  <c r="M774" i="68" a="1"/>
  <c r="M774" i="68" s="1"/>
  <c r="G774" i="68" s="1" a="1"/>
  <c r="G774" i="68" s="1"/>
  <c r="M775" i="68" a="1"/>
  <c r="M775" i="68" s="1"/>
  <c r="G775" i="68" s="1" a="1"/>
  <c r="G775" i="68" s="1"/>
  <c r="M776" i="68" a="1"/>
  <c r="M776" i="68" s="1"/>
  <c r="G776" i="68" s="1" a="1"/>
  <c r="G776" i="68" s="1"/>
  <c r="M777" i="68" a="1"/>
  <c r="M777" i="68" s="1"/>
  <c r="G777" i="68" s="1" a="1"/>
  <c r="G777" i="68" s="1"/>
  <c r="M778" i="68" a="1"/>
  <c r="M778" i="68" s="1"/>
  <c r="G778" i="68" s="1" a="1"/>
  <c r="G778" i="68" s="1"/>
  <c r="M779" i="68" a="1"/>
  <c r="M779" i="68" s="1"/>
  <c r="G779" i="68" s="1" a="1"/>
  <c r="G779" i="68" s="1"/>
  <c r="M780" i="68" a="1"/>
  <c r="M780" i="68" s="1"/>
  <c r="G780" i="68" s="1" a="1"/>
  <c r="G780" i="68" s="1"/>
  <c r="M781" i="68" a="1"/>
  <c r="M781" i="68" s="1"/>
  <c r="G781" i="68" s="1" a="1"/>
  <c r="G781" i="68" s="1"/>
  <c r="M782" i="68" a="1"/>
  <c r="M782" i="68" s="1"/>
  <c r="G782" i="68" s="1" a="1"/>
  <c r="G782" i="68" s="1"/>
  <c r="M783" i="68" a="1"/>
  <c r="M783" i="68" s="1"/>
  <c r="G783" i="68" s="1" a="1"/>
  <c r="G783" i="68" s="1"/>
  <c r="M784" i="68" a="1"/>
  <c r="M784" i="68" s="1"/>
  <c r="G784" i="68" s="1" a="1"/>
  <c r="G784" i="68" s="1"/>
  <c r="M785" i="68" a="1"/>
  <c r="M785" i="68" s="1"/>
  <c r="G785" i="68" s="1" a="1"/>
  <c r="G785" i="68" s="1"/>
  <c r="M786" i="68" a="1"/>
  <c r="M786" i="68" s="1"/>
  <c r="G786" i="68" s="1" a="1"/>
  <c r="G786" i="68" s="1"/>
  <c r="M787" i="68" a="1"/>
  <c r="M787" i="68" s="1"/>
  <c r="G787" i="68" s="1" a="1"/>
  <c r="G787" i="68" s="1"/>
  <c r="M788" i="68" a="1"/>
  <c r="M788" i="68" s="1"/>
  <c r="G788" i="68" s="1" a="1"/>
  <c r="G788" i="68" s="1"/>
  <c r="M789" i="68" a="1"/>
  <c r="M789" i="68" s="1"/>
  <c r="G789" i="68" s="1" a="1"/>
  <c r="G789" i="68" s="1"/>
  <c r="M790" i="68" a="1"/>
  <c r="M790" i="68" s="1"/>
  <c r="G790" i="68" s="1" a="1"/>
  <c r="G790" i="68" s="1"/>
  <c r="M791" i="68" a="1"/>
  <c r="M791" i="68" s="1"/>
  <c r="G791" i="68" s="1" a="1"/>
  <c r="G791" i="68" s="1"/>
  <c r="M792" i="68" a="1"/>
  <c r="M792" i="68" s="1"/>
  <c r="G792" i="68" s="1" a="1"/>
  <c r="G792" i="68" s="1"/>
  <c r="M793" i="68" a="1"/>
  <c r="M793" i="68" s="1"/>
  <c r="G793" i="68" s="1" a="1"/>
  <c r="G793" i="68" s="1"/>
  <c r="M794" i="68" a="1"/>
  <c r="M794" i="68" s="1"/>
  <c r="G794" i="68" s="1" a="1"/>
  <c r="G794" i="68" s="1"/>
  <c r="M795" i="68" a="1"/>
  <c r="M795" i="68" s="1"/>
  <c r="G795" i="68" s="1" a="1"/>
  <c r="G795" i="68" s="1"/>
  <c r="M796" i="68" a="1"/>
  <c r="M796" i="68" s="1"/>
  <c r="G796" i="68" s="1" a="1"/>
  <c r="G796" i="68" s="1"/>
  <c r="M797" i="68" a="1"/>
  <c r="M797" i="68" s="1"/>
  <c r="G797" i="68" s="1" a="1"/>
  <c r="G797" i="68" s="1"/>
  <c r="M798" i="68" a="1"/>
  <c r="M798" i="68" s="1"/>
  <c r="G798" i="68" s="1" a="1"/>
  <c r="G798" i="68" s="1"/>
  <c r="M799" i="68" a="1"/>
  <c r="M799" i="68" s="1"/>
  <c r="G799" i="68" s="1" a="1"/>
  <c r="G799" i="68" s="1"/>
  <c r="M800" i="68" a="1"/>
  <c r="M800" i="68" s="1"/>
  <c r="G800" i="68" s="1" a="1"/>
  <c r="G800" i="68" s="1"/>
  <c r="M801" i="68" a="1"/>
  <c r="M801" i="68" s="1"/>
  <c r="G801" i="68" s="1" a="1"/>
  <c r="G801" i="68" s="1"/>
  <c r="M802" i="68" a="1"/>
  <c r="M802" i="68" s="1"/>
  <c r="G802" i="68" s="1" a="1"/>
  <c r="G802" i="68" s="1"/>
  <c r="M803" i="68" a="1"/>
  <c r="M803" i="68" s="1"/>
  <c r="G803" i="68" s="1" a="1"/>
  <c r="G803" i="68" s="1"/>
  <c r="M804" i="68" a="1"/>
  <c r="M804" i="68" s="1"/>
  <c r="G804" i="68" s="1" a="1"/>
  <c r="G804" i="68" s="1"/>
  <c r="M805" i="68" a="1"/>
  <c r="M805" i="68" s="1"/>
  <c r="G805" i="68" s="1" a="1"/>
  <c r="G805" i="68" s="1"/>
  <c r="M806" i="68" a="1"/>
  <c r="M806" i="68" s="1"/>
  <c r="G806" i="68" s="1" a="1"/>
  <c r="G806" i="68" s="1"/>
  <c r="M807" i="68" a="1"/>
  <c r="M807" i="68" s="1"/>
  <c r="G807" i="68" s="1" a="1"/>
  <c r="G807" i="68" s="1"/>
  <c r="M808" i="68" a="1"/>
  <c r="M808" i="68" s="1"/>
  <c r="G808" i="68" s="1" a="1"/>
  <c r="G808" i="68" s="1"/>
  <c r="M809" i="68" a="1"/>
  <c r="M809" i="68" s="1"/>
  <c r="G809" i="68" s="1" a="1"/>
  <c r="G809" i="68" s="1"/>
  <c r="M810" i="68" a="1"/>
  <c r="M810" i="68" s="1"/>
  <c r="G810" i="68" s="1" a="1"/>
  <c r="G810" i="68" s="1"/>
  <c r="M811" i="68" a="1"/>
  <c r="M811" i="68" s="1"/>
  <c r="G811" i="68" s="1" a="1"/>
  <c r="G811" i="68" s="1"/>
  <c r="M812" i="68" a="1"/>
  <c r="M812" i="68" s="1"/>
  <c r="G812" i="68" s="1" a="1"/>
  <c r="G812" i="68" s="1"/>
  <c r="M813" i="68" a="1"/>
  <c r="M813" i="68" s="1"/>
  <c r="G813" i="68" s="1" a="1"/>
  <c r="G813" i="68" s="1"/>
  <c r="M814" i="68" a="1"/>
  <c r="M814" i="68" s="1"/>
  <c r="G814" i="68" s="1" a="1"/>
  <c r="G814" i="68" s="1"/>
  <c r="M815" i="68" a="1"/>
  <c r="M815" i="68" s="1"/>
  <c r="G815" i="68" s="1" a="1"/>
  <c r="G815" i="68" s="1"/>
  <c r="M816" i="68" a="1"/>
  <c r="M816" i="68" s="1"/>
  <c r="G816" i="68" s="1" a="1"/>
  <c r="G816" i="68" s="1"/>
  <c r="M817" i="68" a="1"/>
  <c r="M817" i="68" s="1"/>
  <c r="G817" i="68" s="1" a="1"/>
  <c r="G817" i="68" s="1"/>
  <c r="M818" i="68" a="1"/>
  <c r="M818" i="68" s="1"/>
  <c r="G818" i="68" s="1" a="1"/>
  <c r="G818" i="68" s="1"/>
  <c r="M819" i="68" a="1"/>
  <c r="M819" i="68" s="1"/>
  <c r="G819" i="68" s="1" a="1"/>
  <c r="G819" i="68" s="1"/>
  <c r="M820" i="68" a="1"/>
  <c r="M820" i="68" s="1"/>
  <c r="G820" i="68" s="1" a="1"/>
  <c r="G820" i="68" s="1"/>
  <c r="M821" i="68" a="1"/>
  <c r="M821" i="68" s="1"/>
  <c r="G821" i="68" s="1" a="1"/>
  <c r="G821" i="68" s="1"/>
  <c r="M822" i="68" a="1"/>
  <c r="M822" i="68" s="1"/>
  <c r="G822" i="68" s="1" a="1"/>
  <c r="G822" i="68" s="1"/>
  <c r="M823" i="68" a="1"/>
  <c r="M823" i="68" s="1"/>
  <c r="G823" i="68" s="1" a="1"/>
  <c r="G823" i="68" s="1"/>
  <c r="M824" i="68" a="1"/>
  <c r="M824" i="68" s="1"/>
  <c r="G824" i="68" s="1" a="1"/>
  <c r="G824" i="68" s="1"/>
  <c r="M825" i="68" a="1"/>
  <c r="M825" i="68" s="1"/>
  <c r="G825" i="68" s="1" a="1"/>
  <c r="G825" i="68" s="1"/>
  <c r="M826" i="68" a="1"/>
  <c r="M826" i="68" s="1"/>
  <c r="G826" i="68" s="1" a="1"/>
  <c r="G826" i="68" s="1"/>
  <c r="M827" i="68" a="1"/>
  <c r="M827" i="68" s="1"/>
  <c r="G827" i="68" s="1" a="1"/>
  <c r="G827" i="68" s="1"/>
  <c r="M828" i="68" a="1"/>
  <c r="M828" i="68" s="1"/>
  <c r="G828" i="68" s="1" a="1"/>
  <c r="G828" i="68" s="1"/>
  <c r="M829" i="68" a="1"/>
  <c r="M829" i="68" s="1"/>
  <c r="G829" i="68" s="1" a="1"/>
  <c r="G829" i="68" s="1"/>
  <c r="M830" i="68" a="1"/>
  <c r="M830" i="68" s="1"/>
  <c r="G830" i="68" s="1" a="1"/>
  <c r="G830" i="68" s="1"/>
  <c r="M831" i="68" a="1"/>
  <c r="M831" i="68" s="1"/>
  <c r="G831" i="68" s="1" a="1"/>
  <c r="G831" i="68" s="1"/>
  <c r="M832" i="68" a="1"/>
  <c r="M832" i="68" s="1"/>
  <c r="G832" i="68" s="1" a="1"/>
  <c r="G832" i="68" s="1"/>
  <c r="M833" i="68" a="1"/>
  <c r="M833" i="68" s="1"/>
  <c r="G833" i="68" s="1" a="1"/>
  <c r="G833" i="68" s="1"/>
  <c r="M834" i="68" a="1"/>
  <c r="M834" i="68" s="1"/>
  <c r="G834" i="68" s="1" a="1"/>
  <c r="G834" i="68" s="1"/>
  <c r="M835" i="68" a="1"/>
  <c r="M835" i="68" s="1"/>
  <c r="G835" i="68" s="1" a="1"/>
  <c r="G835" i="68" s="1"/>
  <c r="M836" i="68" a="1"/>
  <c r="M836" i="68" s="1"/>
  <c r="G836" i="68" s="1" a="1"/>
  <c r="G836" i="68" s="1"/>
  <c r="M837" i="68" a="1"/>
  <c r="M837" i="68" s="1"/>
  <c r="G837" i="68" s="1" a="1"/>
  <c r="G837" i="68" s="1"/>
  <c r="M838" i="68" a="1"/>
  <c r="M838" i="68" s="1"/>
  <c r="G838" i="68" s="1" a="1"/>
  <c r="G838" i="68" s="1"/>
  <c r="M839" i="68" a="1"/>
  <c r="M839" i="68" s="1"/>
  <c r="G839" i="68" s="1" a="1"/>
  <c r="G839" i="68" s="1"/>
  <c r="M840" i="68" a="1"/>
  <c r="M840" i="68" s="1"/>
  <c r="G840" i="68" s="1" a="1"/>
  <c r="G840" i="68" s="1"/>
  <c r="M841" i="68" a="1"/>
  <c r="M841" i="68" s="1"/>
  <c r="G841" i="68" s="1" a="1"/>
  <c r="G841" i="68" s="1"/>
  <c r="M842" i="68" a="1"/>
  <c r="M842" i="68" s="1"/>
  <c r="G842" i="68" s="1" a="1"/>
  <c r="G842" i="68" s="1"/>
  <c r="M843" i="68" a="1"/>
  <c r="M843" i="68" s="1"/>
  <c r="G843" i="68" s="1" a="1"/>
  <c r="G843" i="68" s="1"/>
  <c r="M844" i="68" a="1"/>
  <c r="M844" i="68" s="1"/>
  <c r="G844" i="68" s="1" a="1"/>
  <c r="G844" i="68" s="1"/>
  <c r="M845" i="68" a="1"/>
  <c r="M845" i="68" s="1"/>
  <c r="G845" i="68" s="1" a="1"/>
  <c r="G845" i="68" s="1"/>
  <c r="M846" i="68" a="1"/>
  <c r="M846" i="68" s="1"/>
  <c r="G846" i="68" s="1" a="1"/>
  <c r="G846" i="68" s="1"/>
  <c r="M847" i="68" a="1"/>
  <c r="M847" i="68" s="1"/>
  <c r="G847" i="68" s="1" a="1"/>
  <c r="G847" i="68" s="1"/>
  <c r="M848" i="68" a="1"/>
  <c r="M848" i="68" s="1"/>
  <c r="G848" i="68" s="1" a="1"/>
  <c r="G848" i="68" s="1"/>
  <c r="M849" i="68" a="1"/>
  <c r="M849" i="68" s="1"/>
  <c r="G849" i="68" s="1" a="1"/>
  <c r="G849" i="68" s="1"/>
  <c r="M850" i="68" a="1"/>
  <c r="M850" i="68" s="1"/>
  <c r="G850" i="68" s="1" a="1"/>
  <c r="G850" i="68" s="1"/>
  <c r="M851" i="68" a="1"/>
  <c r="M851" i="68" s="1"/>
  <c r="G851" i="68" s="1" a="1"/>
  <c r="G851" i="68" s="1"/>
  <c r="M852" i="68" a="1"/>
  <c r="M852" i="68" s="1"/>
  <c r="G852" i="68" s="1" a="1"/>
  <c r="G852" i="68" s="1"/>
  <c r="M853" i="68" a="1"/>
  <c r="M853" i="68" s="1"/>
  <c r="G853" i="68" s="1" a="1"/>
  <c r="G853" i="68" s="1"/>
  <c r="M854" i="68" a="1"/>
  <c r="M854" i="68" s="1"/>
  <c r="G854" i="68" s="1" a="1"/>
  <c r="G854" i="68" s="1"/>
  <c r="M855" i="68" a="1"/>
  <c r="M855" i="68" s="1"/>
  <c r="G855" i="68" s="1" a="1"/>
  <c r="G855" i="68" s="1"/>
  <c r="M856" i="68" a="1"/>
  <c r="M856" i="68" s="1"/>
  <c r="G856" i="68" s="1" a="1"/>
  <c r="G856" i="68" s="1"/>
  <c r="M857" i="68" a="1"/>
  <c r="M857" i="68" s="1"/>
  <c r="G857" i="68" s="1" a="1"/>
  <c r="G857" i="68" s="1"/>
  <c r="M858" i="68" a="1"/>
  <c r="M858" i="68" s="1"/>
  <c r="G858" i="68" s="1" a="1"/>
  <c r="G858" i="68" s="1"/>
  <c r="M859" i="68" a="1"/>
  <c r="M859" i="68" s="1"/>
  <c r="G859" i="68" s="1" a="1"/>
  <c r="G859" i="68" s="1"/>
  <c r="M860" i="68" a="1"/>
  <c r="M860" i="68" s="1"/>
  <c r="G860" i="68" s="1" a="1"/>
  <c r="G860" i="68" s="1"/>
  <c r="M861" i="68" a="1"/>
  <c r="M861" i="68" s="1"/>
  <c r="G861" i="68" s="1" a="1"/>
  <c r="G861" i="68" s="1"/>
  <c r="M862" i="68" a="1"/>
  <c r="M862" i="68" s="1"/>
  <c r="G862" i="68" s="1" a="1"/>
  <c r="G862" i="68" s="1"/>
  <c r="M863" i="68" a="1"/>
  <c r="M863" i="68" s="1"/>
  <c r="G863" i="68" s="1" a="1"/>
  <c r="G863" i="68" s="1"/>
  <c r="M864" i="68" a="1"/>
  <c r="M864" i="68" s="1"/>
  <c r="G864" i="68" s="1" a="1"/>
  <c r="G864" i="68" s="1"/>
  <c r="M865" i="68" a="1"/>
  <c r="M865" i="68" s="1"/>
  <c r="G865" i="68" s="1" a="1"/>
  <c r="G865" i="68" s="1"/>
  <c r="M866" i="68" a="1"/>
  <c r="M866" i="68" s="1"/>
  <c r="G866" i="68" s="1" a="1"/>
  <c r="G866" i="68" s="1"/>
  <c r="M867" i="68" a="1"/>
  <c r="M867" i="68" s="1"/>
  <c r="G867" i="68" s="1" a="1"/>
  <c r="G867" i="68" s="1"/>
  <c r="M868" i="68" a="1"/>
  <c r="M868" i="68" s="1"/>
  <c r="G868" i="68" s="1" a="1"/>
  <c r="G868" i="68" s="1"/>
  <c r="M869" i="68" a="1"/>
  <c r="M869" i="68" s="1"/>
  <c r="G869" i="68" s="1" a="1"/>
  <c r="G869" i="68" s="1"/>
  <c r="M870" i="68" a="1"/>
  <c r="M870" i="68" s="1"/>
  <c r="G870" i="68" s="1" a="1"/>
  <c r="G870" i="68" s="1"/>
  <c r="M871" i="68" a="1"/>
  <c r="M871" i="68" s="1"/>
  <c r="G871" i="68" s="1" a="1"/>
  <c r="G871" i="68" s="1"/>
  <c r="M872" i="68" a="1"/>
  <c r="M872" i="68" s="1"/>
  <c r="G872" i="68" s="1" a="1"/>
  <c r="G872" i="68" s="1"/>
  <c r="M873" i="68" a="1"/>
  <c r="M873" i="68" s="1"/>
  <c r="G873" i="68" s="1" a="1"/>
  <c r="G873" i="68" s="1"/>
  <c r="M874" i="68" a="1"/>
  <c r="M874" i="68" s="1"/>
  <c r="G874" i="68" s="1" a="1"/>
  <c r="G874" i="68" s="1"/>
  <c r="M875" i="68" a="1"/>
  <c r="M875" i="68" s="1"/>
  <c r="G875" i="68" s="1" a="1"/>
  <c r="G875" i="68" s="1"/>
  <c r="M876" i="68" a="1"/>
  <c r="M876" i="68" s="1"/>
  <c r="G876" i="68" s="1" a="1"/>
  <c r="G876" i="68" s="1"/>
  <c r="M877" i="68" a="1"/>
  <c r="M877" i="68" s="1"/>
  <c r="G877" i="68" s="1" a="1"/>
  <c r="G877" i="68" s="1"/>
  <c r="M878" i="68" a="1"/>
  <c r="M878" i="68" s="1"/>
  <c r="G878" i="68" s="1" a="1"/>
  <c r="G878" i="68" s="1"/>
  <c r="M879" i="68" a="1"/>
  <c r="M879" i="68" s="1"/>
  <c r="G879" i="68" s="1" a="1"/>
  <c r="G879" i="68" s="1"/>
  <c r="M880" i="68" a="1"/>
  <c r="M880" i="68" s="1"/>
  <c r="G880" i="68" s="1" a="1"/>
  <c r="G880" i="68" s="1"/>
  <c r="M881" i="68" a="1"/>
  <c r="M881" i="68" s="1"/>
  <c r="G881" i="68" s="1" a="1"/>
  <c r="G881" i="68" s="1"/>
  <c r="M882" i="68" a="1"/>
  <c r="M882" i="68" s="1"/>
  <c r="G882" i="68" s="1" a="1"/>
  <c r="G882" i="68" s="1"/>
  <c r="M883" i="68" a="1"/>
  <c r="M883" i="68" s="1"/>
  <c r="G883" i="68" s="1" a="1"/>
  <c r="G883" i="68" s="1"/>
  <c r="M884" i="68" a="1"/>
  <c r="M884" i="68" s="1"/>
  <c r="G884" i="68" s="1" a="1"/>
  <c r="G884" i="68" s="1"/>
  <c r="M885" i="68" a="1"/>
  <c r="M885" i="68" s="1"/>
  <c r="G885" i="68" s="1" a="1"/>
  <c r="G885" i="68" s="1"/>
  <c r="M886" i="68" a="1"/>
  <c r="M886" i="68" s="1"/>
  <c r="G886" i="68" s="1" a="1"/>
  <c r="G886" i="68" s="1"/>
  <c r="M887" i="68" a="1"/>
  <c r="M887" i="68" s="1"/>
  <c r="G887" i="68" s="1" a="1"/>
  <c r="G887" i="68" s="1"/>
  <c r="M888" i="68" a="1"/>
  <c r="M888" i="68" s="1"/>
  <c r="G888" i="68" s="1" a="1"/>
  <c r="G888" i="68" s="1"/>
  <c r="M889" i="68" a="1"/>
  <c r="M889" i="68" s="1"/>
  <c r="G889" i="68" s="1" a="1"/>
  <c r="G889" i="68" s="1"/>
  <c r="M890" i="68" a="1"/>
  <c r="M890" i="68" s="1"/>
  <c r="G890" i="68" s="1" a="1"/>
  <c r="G890" i="68" s="1"/>
  <c r="M891" i="68" a="1"/>
  <c r="M891" i="68" s="1"/>
  <c r="G891" i="68" s="1" a="1"/>
  <c r="G891" i="68" s="1"/>
  <c r="M892" i="68" a="1"/>
  <c r="M892" i="68" s="1"/>
  <c r="G892" i="68" s="1" a="1"/>
  <c r="G892" i="68" s="1"/>
  <c r="M893" i="68" a="1"/>
  <c r="M893" i="68" s="1"/>
  <c r="G893" i="68" s="1" a="1"/>
  <c r="G893" i="68" s="1"/>
  <c r="M894" i="68" a="1"/>
  <c r="M894" i="68" s="1"/>
  <c r="G894" i="68" s="1" a="1"/>
  <c r="G894" i="68" s="1"/>
  <c r="M895" i="68" a="1"/>
  <c r="M895" i="68" s="1"/>
  <c r="G895" i="68" s="1" a="1"/>
  <c r="G895" i="68" s="1"/>
  <c r="M896" i="68" a="1"/>
  <c r="M896" i="68" s="1"/>
  <c r="G896" i="68" s="1" a="1"/>
  <c r="G896" i="68" s="1"/>
  <c r="M897" i="68" a="1"/>
  <c r="M897" i="68" s="1"/>
  <c r="G897" i="68" s="1" a="1"/>
  <c r="G897" i="68" s="1"/>
  <c r="M898" i="68" a="1"/>
  <c r="M898" i="68" s="1"/>
  <c r="G898" i="68" s="1" a="1"/>
  <c r="G898" i="68" s="1"/>
  <c r="M899" i="68" a="1"/>
  <c r="M899" i="68" s="1"/>
  <c r="G899" i="68" s="1" a="1"/>
  <c r="G899" i="68" s="1"/>
  <c r="M900" i="68" a="1"/>
  <c r="M900" i="68" s="1"/>
  <c r="G900" i="68" s="1" a="1"/>
  <c r="G900" i="68" s="1"/>
  <c r="M901" i="68" a="1"/>
  <c r="M901" i="68" s="1"/>
  <c r="G901" i="68" s="1" a="1"/>
  <c r="G901" i="68" s="1"/>
  <c r="M902" i="68" a="1"/>
  <c r="M902" i="68" s="1"/>
  <c r="G902" i="68" s="1" a="1"/>
  <c r="G902" i="68" s="1"/>
  <c r="M903" i="68" a="1"/>
  <c r="M903" i="68" s="1"/>
  <c r="G903" i="68" s="1" a="1"/>
  <c r="G903" i="68" s="1"/>
  <c r="M904" i="68" a="1"/>
  <c r="M904" i="68" s="1"/>
  <c r="G904" i="68" s="1" a="1"/>
  <c r="G904" i="68" s="1"/>
  <c r="M905" i="68" a="1"/>
  <c r="M905" i="68" s="1"/>
  <c r="G905" i="68" s="1" a="1"/>
  <c r="G905" i="68" s="1"/>
  <c r="M906" i="68" a="1"/>
  <c r="M906" i="68" s="1"/>
  <c r="G906" i="68" s="1" a="1"/>
  <c r="G906" i="68" s="1"/>
  <c r="M907" i="68" a="1"/>
  <c r="M907" i="68" s="1"/>
  <c r="G907" i="68" s="1" a="1"/>
  <c r="G907" i="68" s="1"/>
  <c r="M908" i="68" a="1"/>
  <c r="M908" i="68" s="1"/>
  <c r="G908" i="68" s="1" a="1"/>
  <c r="G908" i="68" s="1"/>
  <c r="M909" i="68" a="1"/>
  <c r="M909" i="68" s="1"/>
  <c r="G909" i="68" s="1" a="1"/>
  <c r="G909" i="68" s="1"/>
  <c r="M910" i="68" a="1"/>
  <c r="M910" i="68" s="1"/>
  <c r="G910" i="68" s="1" a="1"/>
  <c r="G910" i="68" s="1"/>
  <c r="M911" i="68" a="1"/>
  <c r="M911" i="68" s="1"/>
  <c r="G911" i="68" s="1" a="1"/>
  <c r="G911" i="68" s="1"/>
  <c r="M912" i="68" a="1"/>
  <c r="M912" i="68" s="1"/>
  <c r="G912" i="68" s="1" a="1"/>
  <c r="G912" i="68" s="1"/>
  <c r="M913" i="68" a="1"/>
  <c r="M913" i="68" s="1"/>
  <c r="G913" i="68" s="1" a="1"/>
  <c r="G913" i="68" s="1"/>
  <c r="M914" i="68" a="1"/>
  <c r="M914" i="68" s="1"/>
  <c r="G914" i="68" s="1" a="1"/>
  <c r="G914" i="68" s="1"/>
  <c r="M915" i="68" a="1"/>
  <c r="M915" i="68" s="1"/>
  <c r="G915" i="68" s="1" a="1"/>
  <c r="G915" i="68" s="1"/>
  <c r="M916" i="68" a="1"/>
  <c r="M916" i="68" s="1"/>
  <c r="G916" i="68" s="1" a="1"/>
  <c r="G916" i="68" s="1"/>
  <c r="M917" i="68" a="1"/>
  <c r="M917" i="68" s="1"/>
  <c r="G917" i="68" s="1" a="1"/>
  <c r="G917" i="68" s="1"/>
  <c r="M918" i="68" a="1"/>
  <c r="M918" i="68" s="1"/>
  <c r="G918" i="68" s="1" a="1"/>
  <c r="G918" i="68" s="1"/>
  <c r="M919" i="68" a="1"/>
  <c r="M919" i="68" s="1"/>
  <c r="G919" i="68" s="1" a="1"/>
  <c r="G919" i="68" s="1"/>
  <c r="M920" i="68" a="1"/>
  <c r="M920" i="68" s="1"/>
  <c r="G920" i="68" s="1" a="1"/>
  <c r="G920" i="68" s="1"/>
  <c r="M921" i="68" a="1"/>
  <c r="M921" i="68" s="1"/>
  <c r="G921" i="68" s="1" a="1"/>
  <c r="G921" i="68" s="1"/>
  <c r="M922" i="68" a="1"/>
  <c r="M922" i="68" s="1"/>
  <c r="G922" i="68" s="1" a="1"/>
  <c r="G922" i="68" s="1"/>
  <c r="M923" i="68" a="1"/>
  <c r="M923" i="68" s="1"/>
  <c r="G923" i="68" s="1" a="1"/>
  <c r="G923" i="68" s="1"/>
  <c r="M924" i="68" a="1"/>
  <c r="M924" i="68" s="1"/>
  <c r="G924" i="68" s="1" a="1"/>
  <c r="G924" i="68" s="1"/>
  <c r="M925" i="68" a="1"/>
  <c r="M925" i="68" s="1"/>
  <c r="G925" i="68" s="1" a="1"/>
  <c r="G925" i="68" s="1"/>
  <c r="M926" i="68" a="1"/>
  <c r="M926" i="68" s="1"/>
  <c r="G926" i="68" s="1" a="1"/>
  <c r="G926" i="68" s="1"/>
  <c r="M927" i="68" a="1"/>
  <c r="M927" i="68" s="1"/>
  <c r="G927" i="68" s="1" a="1"/>
  <c r="G927" i="68" s="1"/>
  <c r="M928" i="68" a="1"/>
  <c r="M928" i="68" s="1"/>
  <c r="G928" i="68" s="1" a="1"/>
  <c r="G928" i="68" s="1"/>
  <c r="M929" i="68" a="1"/>
  <c r="M929" i="68" s="1"/>
  <c r="G929" i="68" s="1" a="1"/>
  <c r="G929" i="68" s="1"/>
  <c r="M930" i="68" a="1"/>
  <c r="M930" i="68" s="1"/>
  <c r="G930" i="68" s="1" a="1"/>
  <c r="G930" i="68" s="1"/>
  <c r="M931" i="68" a="1"/>
  <c r="M931" i="68" s="1"/>
  <c r="G931" i="68" s="1" a="1"/>
  <c r="G931" i="68" s="1"/>
  <c r="M932" i="68" a="1"/>
  <c r="M932" i="68" s="1"/>
  <c r="G932" i="68" s="1" a="1"/>
  <c r="G932" i="68" s="1"/>
  <c r="M933" i="68" a="1"/>
  <c r="M933" i="68" s="1"/>
  <c r="G933" i="68" s="1" a="1"/>
  <c r="G933" i="68" s="1"/>
  <c r="M934" i="68" a="1"/>
  <c r="M934" i="68" s="1"/>
  <c r="G934" i="68" s="1" a="1"/>
  <c r="G934" i="68" s="1"/>
  <c r="M935" i="68" a="1"/>
  <c r="M935" i="68" s="1"/>
  <c r="G935" i="68" s="1" a="1"/>
  <c r="G935" i="68" s="1"/>
  <c r="M936" i="68" a="1"/>
  <c r="M936" i="68" s="1"/>
  <c r="G936" i="68" s="1" a="1"/>
  <c r="G936" i="68" s="1"/>
  <c r="M937" i="68" a="1"/>
  <c r="M937" i="68" s="1"/>
  <c r="G937" i="68" s="1" a="1"/>
  <c r="G937" i="68" s="1"/>
  <c r="M938" i="68" a="1"/>
  <c r="M938" i="68" s="1"/>
  <c r="G938" i="68" s="1" a="1"/>
  <c r="G938" i="68" s="1"/>
  <c r="M939" i="68" a="1"/>
  <c r="M939" i="68" s="1"/>
  <c r="G939" i="68" s="1" a="1"/>
  <c r="G939" i="68" s="1"/>
  <c r="M940" i="68" a="1"/>
  <c r="M940" i="68" s="1"/>
  <c r="G940" i="68" s="1" a="1"/>
  <c r="G940" i="68" s="1"/>
  <c r="M941" i="68" a="1"/>
  <c r="M941" i="68" s="1"/>
  <c r="G941" i="68" s="1" a="1"/>
  <c r="G941" i="68" s="1"/>
  <c r="M942" i="68" a="1"/>
  <c r="M942" i="68" s="1"/>
  <c r="G942" i="68" s="1" a="1"/>
  <c r="G942" i="68" s="1"/>
  <c r="M943" i="68" a="1"/>
  <c r="M943" i="68" s="1"/>
  <c r="G943" i="68" s="1" a="1"/>
  <c r="G943" i="68" s="1"/>
  <c r="M944" i="68" a="1"/>
  <c r="M944" i="68" s="1"/>
  <c r="G944" i="68" s="1" a="1"/>
  <c r="G944" i="68" s="1"/>
  <c r="M945" i="68" a="1"/>
  <c r="M945" i="68" s="1"/>
  <c r="G945" i="68" s="1" a="1"/>
  <c r="G945" i="68" s="1"/>
  <c r="M946" i="68" a="1"/>
  <c r="M946" i="68" s="1"/>
  <c r="G946" i="68" s="1" a="1"/>
  <c r="G946" i="68" s="1"/>
  <c r="M947" i="68" a="1"/>
  <c r="M947" i="68" s="1"/>
  <c r="G947" i="68" s="1" a="1"/>
  <c r="G947" i="68" s="1"/>
  <c r="M948" i="68" a="1"/>
  <c r="M948" i="68" s="1"/>
  <c r="G948" i="68" s="1" a="1"/>
  <c r="G948" i="68" s="1"/>
  <c r="M949" i="68" a="1"/>
  <c r="M949" i="68" s="1"/>
  <c r="G949" i="68" s="1" a="1"/>
  <c r="G949" i="68" s="1"/>
  <c r="M950" i="68" a="1"/>
  <c r="M950" i="68" s="1"/>
  <c r="G950" i="68" s="1" a="1"/>
  <c r="G950" i="68" s="1"/>
  <c r="M951" i="68" a="1"/>
  <c r="M951" i="68" s="1"/>
  <c r="G951" i="68" s="1" a="1"/>
  <c r="G951" i="68" s="1"/>
  <c r="M952" i="68" a="1"/>
  <c r="M952" i="68" s="1"/>
  <c r="G952" i="68" s="1" a="1"/>
  <c r="G952" i="68" s="1"/>
  <c r="M953" i="68" a="1"/>
  <c r="M953" i="68" s="1"/>
  <c r="G953" i="68" s="1" a="1"/>
  <c r="G953" i="68" s="1"/>
  <c r="M954" i="68" a="1"/>
  <c r="M954" i="68" s="1"/>
  <c r="G954" i="68" s="1" a="1"/>
  <c r="G954" i="68" s="1"/>
  <c r="M955" i="68" a="1"/>
  <c r="M955" i="68" s="1"/>
  <c r="G955" i="68" s="1" a="1"/>
  <c r="G955" i="68" s="1"/>
  <c r="M956" i="68" a="1"/>
  <c r="M956" i="68" s="1"/>
  <c r="G956" i="68" s="1" a="1"/>
  <c r="G956" i="68" s="1"/>
  <c r="M957" i="68" a="1"/>
  <c r="M957" i="68" s="1"/>
  <c r="G957" i="68" s="1" a="1"/>
  <c r="G957" i="68" s="1"/>
  <c r="M958" i="68" a="1"/>
  <c r="M958" i="68" s="1"/>
  <c r="G958" i="68" s="1" a="1"/>
  <c r="G958" i="68" s="1"/>
  <c r="M959" i="68" a="1"/>
  <c r="M959" i="68" s="1"/>
  <c r="G959" i="68" s="1" a="1"/>
  <c r="G959" i="68" s="1"/>
  <c r="M960" i="68" a="1"/>
  <c r="M960" i="68" s="1"/>
  <c r="G960" i="68" s="1" a="1"/>
  <c r="G960" i="68" s="1"/>
  <c r="M961" i="68" a="1"/>
  <c r="M961" i="68" s="1"/>
  <c r="G961" i="68" s="1" a="1"/>
  <c r="G961" i="68" s="1"/>
  <c r="M962" i="68" a="1"/>
  <c r="M962" i="68" s="1"/>
  <c r="G962" i="68" s="1" a="1"/>
  <c r="G962" i="68" s="1"/>
  <c r="M963" i="68" a="1"/>
  <c r="M963" i="68" s="1"/>
  <c r="G963" i="68" s="1" a="1"/>
  <c r="G963" i="68" s="1"/>
  <c r="M964" i="68" a="1"/>
  <c r="M964" i="68" s="1"/>
  <c r="G964" i="68" s="1" a="1"/>
  <c r="G964" i="68" s="1"/>
  <c r="M965" i="68" a="1"/>
  <c r="M965" i="68" s="1"/>
  <c r="G965" i="68" s="1" a="1"/>
  <c r="G965" i="68" s="1"/>
  <c r="M966" i="68" a="1"/>
  <c r="M966" i="68" s="1"/>
  <c r="G966" i="68" s="1" a="1"/>
  <c r="G966" i="68" s="1"/>
  <c r="M967" i="68" a="1"/>
  <c r="M967" i="68" s="1"/>
  <c r="G967" i="68" s="1" a="1"/>
  <c r="G967" i="68" s="1"/>
  <c r="M968" i="68" a="1"/>
  <c r="M968" i="68" s="1"/>
  <c r="G968" i="68" s="1" a="1"/>
  <c r="G968" i="68" s="1"/>
  <c r="M969" i="68" a="1"/>
  <c r="M969" i="68" s="1"/>
  <c r="G969" i="68" s="1" a="1"/>
  <c r="G969" i="68" s="1"/>
  <c r="M970" i="68" a="1"/>
  <c r="M970" i="68" s="1"/>
  <c r="G970" i="68" s="1" a="1"/>
  <c r="G970" i="68" s="1"/>
  <c r="M971" i="68" a="1"/>
  <c r="M971" i="68" s="1"/>
  <c r="G971" i="68" s="1" a="1"/>
  <c r="G971" i="68" s="1"/>
  <c r="M972" i="68" a="1"/>
  <c r="M972" i="68" s="1"/>
  <c r="G972" i="68" s="1" a="1"/>
  <c r="G972" i="68" s="1"/>
  <c r="M973" i="68" a="1"/>
  <c r="M973" i="68" s="1"/>
  <c r="G973" i="68" s="1" a="1"/>
  <c r="G973" i="68" s="1"/>
  <c r="M974" i="68" a="1"/>
  <c r="M974" i="68" s="1"/>
  <c r="G974" i="68" s="1" a="1"/>
  <c r="G974" i="68" s="1"/>
  <c r="M975" i="68" a="1"/>
  <c r="M975" i="68" s="1"/>
  <c r="G975" i="68" s="1" a="1"/>
  <c r="G975" i="68" s="1"/>
  <c r="M976" i="68" a="1"/>
  <c r="M976" i="68" s="1"/>
  <c r="G976" i="68" s="1" a="1"/>
  <c r="G976" i="68" s="1"/>
  <c r="M977" i="68" a="1"/>
  <c r="M977" i="68" s="1"/>
  <c r="G977" i="68" s="1" a="1"/>
  <c r="G977" i="68" s="1"/>
  <c r="M978" i="68" a="1"/>
  <c r="M978" i="68" s="1"/>
  <c r="G978" i="68" s="1" a="1"/>
  <c r="G978" i="68" s="1"/>
  <c r="M979" i="68" a="1"/>
  <c r="M979" i="68" s="1"/>
  <c r="G979" i="68" s="1" a="1"/>
  <c r="G979" i="68" s="1"/>
  <c r="M980" i="68" a="1"/>
  <c r="M980" i="68" s="1"/>
  <c r="G980" i="68" s="1" a="1"/>
  <c r="G980" i="68" s="1"/>
  <c r="M981" i="68" a="1"/>
  <c r="M981" i="68" s="1"/>
  <c r="G981" i="68" s="1" a="1"/>
  <c r="G981" i="68" s="1"/>
  <c r="M982" i="68" a="1"/>
  <c r="M982" i="68" s="1"/>
  <c r="G982" i="68" s="1" a="1"/>
  <c r="G982" i="68" s="1"/>
  <c r="M983" i="68" a="1"/>
  <c r="M983" i="68" s="1"/>
  <c r="G983" i="68" s="1" a="1"/>
  <c r="G983" i="68" s="1"/>
  <c r="M984" i="68" a="1"/>
  <c r="M984" i="68" s="1"/>
  <c r="G984" i="68" s="1" a="1"/>
  <c r="G984" i="68" s="1"/>
  <c r="M985" i="68" a="1"/>
  <c r="M985" i="68" s="1"/>
  <c r="G985" i="68" s="1" a="1"/>
  <c r="G985" i="68" s="1"/>
  <c r="M986" i="68" a="1"/>
  <c r="M986" i="68" s="1"/>
  <c r="G986" i="68" s="1" a="1"/>
  <c r="G986" i="68" s="1"/>
  <c r="M987" i="68" a="1"/>
  <c r="M987" i="68" s="1"/>
  <c r="G987" i="68" s="1" a="1"/>
  <c r="G987" i="68" s="1"/>
  <c r="M988" i="68" a="1"/>
  <c r="M988" i="68" s="1"/>
  <c r="G988" i="68" s="1" a="1"/>
  <c r="G988" i="68" s="1"/>
  <c r="M989" i="68" a="1"/>
  <c r="M989" i="68" s="1"/>
  <c r="G989" i="68" s="1" a="1"/>
  <c r="G989" i="68" s="1"/>
  <c r="M990" i="68" a="1"/>
  <c r="M990" i="68" s="1"/>
  <c r="G990" i="68" s="1" a="1"/>
  <c r="G990" i="68" s="1"/>
  <c r="M991" i="68" a="1"/>
  <c r="M991" i="68" s="1"/>
  <c r="G991" i="68" s="1" a="1"/>
  <c r="G991" i="68" s="1"/>
  <c r="M992" i="68" a="1"/>
  <c r="M992" i="68" s="1"/>
  <c r="G992" i="68" s="1" a="1"/>
  <c r="G992" i="68" s="1"/>
  <c r="M993" i="68" a="1"/>
  <c r="M993" i="68" s="1"/>
  <c r="G993" i="68" s="1" a="1"/>
  <c r="G993" i="68" s="1"/>
  <c r="M994" i="68" a="1"/>
  <c r="M994" i="68" s="1"/>
  <c r="G994" i="68" s="1" a="1"/>
  <c r="G994" i="68" s="1"/>
  <c r="M995" i="68" a="1"/>
  <c r="M995" i="68" s="1"/>
  <c r="G995" i="68" s="1" a="1"/>
  <c r="G995" i="68" s="1"/>
  <c r="M996" i="68" a="1"/>
  <c r="M996" i="68" s="1"/>
  <c r="G996" i="68" s="1" a="1"/>
  <c r="G996" i="68" s="1"/>
  <c r="M997" i="68" a="1"/>
  <c r="M997" i="68" s="1"/>
  <c r="G997" i="68" s="1" a="1"/>
  <c r="G997" i="68" s="1"/>
  <c r="M998" i="68" a="1"/>
  <c r="M998" i="68" s="1"/>
  <c r="G998" i="68" s="1" a="1"/>
  <c r="G998" i="68" s="1"/>
  <c r="M999" i="68" a="1"/>
  <c r="M999" i="68" s="1"/>
  <c r="G999" i="68" s="1" a="1"/>
  <c r="G999" i="68" s="1"/>
  <c r="M1000" i="68" a="1"/>
  <c r="M1000" i="68" s="1"/>
  <c r="G1000" i="68" s="1" a="1"/>
  <c r="G1000" i="68" s="1"/>
  <c r="M1001" i="68" a="1"/>
  <c r="M1001" i="68" s="1"/>
  <c r="G1001" i="68" s="1" a="1"/>
  <c r="G1001" i="68" s="1"/>
  <c r="M1002" i="68" a="1"/>
  <c r="M1002" i="68" s="1"/>
  <c r="G1002" i="68" s="1" a="1"/>
  <c r="G1002" i="68" s="1"/>
  <c r="M1003" i="68" a="1"/>
  <c r="M1003" i="68" s="1"/>
  <c r="G1003" i="68" s="1" a="1"/>
  <c r="G1003" i="68" s="1"/>
  <c r="M1004" i="68" a="1"/>
  <c r="M1004" i="68" s="1"/>
  <c r="G1004" i="68" s="1" a="1"/>
  <c r="G1004" i="68" s="1"/>
  <c r="M1005" i="68" a="1"/>
  <c r="M1005" i="68" s="1"/>
  <c r="G1005" i="68" s="1" a="1"/>
  <c r="G1005" i="68" s="1"/>
  <c r="M1006" i="68" a="1"/>
  <c r="M1006" i="68" s="1"/>
  <c r="G1006" i="68" s="1" a="1"/>
  <c r="G1006" i="68" s="1"/>
  <c r="M1007" i="68" a="1"/>
  <c r="M1007" i="68" s="1"/>
  <c r="G1007" i="68" s="1" a="1"/>
  <c r="G1007" i="68" s="1"/>
  <c r="M1008" i="68" a="1"/>
  <c r="M1008" i="68" s="1"/>
  <c r="G1008" i="68" s="1" a="1"/>
  <c r="G1008" i="68" s="1"/>
  <c r="M1009" i="68" a="1"/>
  <c r="M1009" i="68" s="1"/>
  <c r="G1009" i="68" s="1" a="1"/>
  <c r="G1009" i="68" s="1"/>
  <c r="M1010" i="68" a="1"/>
  <c r="M1010" i="68" s="1"/>
  <c r="G1010" i="68" s="1" a="1"/>
  <c r="G1010" i="68" s="1"/>
  <c r="M1011" i="68" a="1"/>
  <c r="M1011" i="68" s="1"/>
  <c r="G1011" i="68" s="1" a="1"/>
  <c r="G1011" i="68" s="1"/>
  <c r="M1012" i="68" a="1"/>
  <c r="M1012" i="68" s="1"/>
  <c r="G1012" i="68" s="1" a="1"/>
  <c r="G1012" i="68" s="1"/>
  <c r="M1013" i="68" a="1"/>
  <c r="M1013" i="68" s="1"/>
  <c r="G1013" i="68" s="1" a="1"/>
  <c r="G1013" i="68" s="1"/>
  <c r="M1014" i="68" a="1"/>
  <c r="M1014" i="68" s="1"/>
  <c r="G1014" i="68" s="1" a="1"/>
  <c r="G1014" i="68" s="1"/>
  <c r="M1015" i="68" a="1"/>
  <c r="M1015" i="68" s="1"/>
  <c r="G1015" i="68" s="1" a="1"/>
  <c r="G1015" i="68" s="1"/>
  <c r="M1016" i="68" a="1"/>
  <c r="M1016" i="68" s="1"/>
  <c r="G1016" i="68" s="1" a="1"/>
  <c r="G1016" i="68" s="1"/>
  <c r="M1017" i="68" a="1"/>
  <c r="M1017" i="68" s="1"/>
  <c r="G1017" i="68" s="1" a="1"/>
  <c r="G1017" i="68" s="1"/>
  <c r="M1018" i="68" a="1"/>
  <c r="M1018" i="68" s="1"/>
  <c r="G1018" i="68" s="1" a="1"/>
  <c r="G1018" i="68" s="1"/>
  <c r="M1019" i="68" a="1"/>
  <c r="M1019" i="68" s="1"/>
  <c r="G1019" i="68" s="1" a="1"/>
  <c r="G1019" i="68" s="1"/>
  <c r="M1020" i="68" a="1"/>
  <c r="M1020" i="68" s="1"/>
  <c r="G1020" i="68" s="1" a="1"/>
  <c r="G1020" i="68" s="1"/>
  <c r="M1021" i="68" a="1"/>
  <c r="M1021" i="68" s="1"/>
  <c r="G1021" i="68" s="1" a="1"/>
  <c r="G1021" i="68" s="1"/>
  <c r="M1022" i="68" a="1"/>
  <c r="M1022" i="68" s="1"/>
  <c r="G1022" i="68" s="1" a="1"/>
  <c r="G1022" i="68" s="1"/>
  <c r="M1023" i="68" a="1"/>
  <c r="M1023" i="68" s="1"/>
  <c r="G1023" i="68" s="1" a="1"/>
  <c r="G1023" i="68" s="1"/>
  <c r="M1024" i="68" a="1"/>
  <c r="M1024" i="68" s="1"/>
  <c r="G1024" i="68" s="1" a="1"/>
  <c r="G1024" i="68" s="1"/>
  <c r="M1025" i="68" a="1"/>
  <c r="M1025" i="68" s="1"/>
  <c r="G1025" i="68" s="1" a="1"/>
  <c r="G1025" i="68" s="1"/>
  <c r="M1026" i="68" a="1"/>
  <c r="M1026" i="68" s="1"/>
  <c r="G1026" i="68" s="1" a="1"/>
  <c r="G1026" i="68" s="1"/>
  <c r="M1027" i="68" a="1"/>
  <c r="M1027" i="68" s="1"/>
  <c r="G1027" i="68" s="1" a="1"/>
  <c r="G1027" i="68" s="1"/>
  <c r="M1028" i="68" a="1"/>
  <c r="M1028" i="68" s="1"/>
  <c r="G1028" i="68" s="1" a="1"/>
  <c r="G1028" i="68" s="1"/>
  <c r="M1029" i="68" a="1"/>
  <c r="M1029" i="68" s="1"/>
  <c r="G1029" i="68" s="1" a="1"/>
  <c r="G1029" i="68" s="1"/>
  <c r="M1030" i="68" a="1"/>
  <c r="M1030" i="68" s="1"/>
  <c r="G1030" i="68" s="1" a="1"/>
  <c r="G1030" i="68" s="1"/>
  <c r="M1031" i="68" a="1"/>
  <c r="M1031" i="68" s="1"/>
  <c r="G1031" i="68" s="1" a="1"/>
  <c r="G1031" i="68" s="1"/>
  <c r="M1032" i="68" a="1"/>
  <c r="M1032" i="68" s="1"/>
  <c r="G1032" i="68" s="1" a="1"/>
  <c r="G1032" i="68" s="1"/>
  <c r="M1033" i="68" a="1"/>
  <c r="M1033" i="68" s="1"/>
  <c r="G1033" i="68" s="1" a="1"/>
  <c r="G1033" i="68" s="1"/>
  <c r="M1034" i="68" a="1"/>
  <c r="M1034" i="68" s="1"/>
  <c r="G1034" i="68" s="1" a="1"/>
  <c r="G1034" i="68" s="1"/>
  <c r="M1035" i="68" a="1"/>
  <c r="M1035" i="68" s="1"/>
  <c r="G1035" i="68" s="1" a="1"/>
  <c r="G1035" i="68" s="1"/>
  <c r="M1036" i="68" a="1"/>
  <c r="M1036" i="68" s="1"/>
  <c r="G1036" i="68" s="1" a="1"/>
  <c r="G1036" i="68" s="1"/>
  <c r="M1037" i="68" a="1"/>
  <c r="M1037" i="68" s="1"/>
  <c r="G1037" i="68" s="1" a="1"/>
  <c r="G1037" i="68" s="1"/>
  <c r="M1038" i="68" a="1"/>
  <c r="M1038" i="68" s="1"/>
  <c r="G1038" i="68" s="1" a="1"/>
  <c r="G1038" i="68" s="1"/>
  <c r="M1039" i="68" a="1"/>
  <c r="M1039" i="68" s="1"/>
  <c r="G1039" i="68" s="1" a="1"/>
  <c r="G1039" i="68" s="1"/>
  <c r="M1040" i="68" a="1"/>
  <c r="M1040" i="68" s="1"/>
  <c r="G1040" i="68" s="1" a="1"/>
  <c r="G1040" i="68" s="1"/>
  <c r="M1041" i="68" a="1"/>
  <c r="M1041" i="68" s="1"/>
  <c r="G1041" i="68" s="1" a="1"/>
  <c r="G1041" i="68" s="1"/>
  <c r="M1042" i="68" a="1"/>
  <c r="M1042" i="68" s="1"/>
  <c r="G1042" i="68" s="1" a="1"/>
  <c r="G1042" i="68" s="1"/>
  <c r="M1043" i="68" a="1"/>
  <c r="M1043" i="68" s="1"/>
  <c r="G1043" i="68" s="1" a="1"/>
  <c r="G1043" i="68" s="1"/>
  <c r="M1044" i="68" a="1"/>
  <c r="M1044" i="68" s="1"/>
  <c r="G1044" i="68" s="1" a="1"/>
  <c r="G1044" i="68" s="1"/>
  <c r="M1045" i="68" a="1"/>
  <c r="M1045" i="68" s="1"/>
  <c r="G1045" i="68" s="1" a="1"/>
  <c r="G1045" i="68" s="1"/>
  <c r="M1046" i="68" a="1"/>
  <c r="M1046" i="68" s="1"/>
  <c r="G1046" i="68" s="1" a="1"/>
  <c r="G1046" i="68" s="1"/>
  <c r="M1047" i="68" a="1"/>
  <c r="M1047" i="68" s="1"/>
  <c r="G1047" i="68" s="1" a="1"/>
  <c r="G1047" i="68" s="1"/>
  <c r="M1048" i="68" a="1"/>
  <c r="M1048" i="68" s="1"/>
  <c r="G1048" i="68" s="1" a="1"/>
  <c r="G1048" i="68" s="1"/>
  <c r="M1049" i="68" a="1"/>
  <c r="M1049" i="68" s="1"/>
  <c r="G1049" i="68" s="1" a="1"/>
  <c r="G1049" i="68" s="1"/>
  <c r="M1050" i="68" a="1"/>
  <c r="M1050" i="68" s="1"/>
  <c r="G1050" i="68" s="1" a="1"/>
  <c r="G1050" i="68" s="1"/>
  <c r="M1051" i="68" a="1"/>
  <c r="M1051" i="68" s="1"/>
  <c r="G1051" i="68" s="1" a="1"/>
  <c r="G1051" i="68" s="1"/>
  <c r="M1052" i="68" a="1"/>
  <c r="M1052" i="68" s="1"/>
  <c r="G1052" i="68" s="1" a="1"/>
  <c r="G1052" i="68" s="1"/>
  <c r="M1053" i="68" a="1"/>
  <c r="M1053" i="68" s="1"/>
  <c r="G1053" i="68" s="1" a="1"/>
  <c r="G1053" i="68" s="1"/>
  <c r="M1054" i="68" a="1"/>
  <c r="M1054" i="68" s="1"/>
  <c r="G1054" i="68" s="1" a="1"/>
  <c r="G1054" i="68" s="1"/>
  <c r="M1055" i="68" a="1"/>
  <c r="M1055" i="68" s="1"/>
  <c r="G1055" i="68" s="1" a="1"/>
  <c r="G1055" i="68" s="1"/>
  <c r="M1056" i="68" a="1"/>
  <c r="M1056" i="68" s="1"/>
  <c r="G1056" i="68" s="1" a="1"/>
  <c r="G1056" i="68" s="1"/>
  <c r="M1057" i="68" a="1"/>
  <c r="M1057" i="68" s="1"/>
  <c r="G1057" i="68" s="1" a="1"/>
  <c r="G1057" i="68" s="1"/>
  <c r="M1058" i="68" a="1"/>
  <c r="M1058" i="68" s="1"/>
  <c r="G1058" i="68" s="1" a="1"/>
  <c r="G1058" i="68" s="1"/>
  <c r="M1059" i="68" a="1"/>
  <c r="M1059" i="68" s="1"/>
  <c r="G1059" i="68" s="1" a="1"/>
  <c r="G1059" i="68" s="1"/>
  <c r="M1060" i="68" a="1"/>
  <c r="M1060" i="68" s="1"/>
  <c r="G1060" i="68" s="1" a="1"/>
  <c r="G1060" i="68" s="1"/>
  <c r="M1061" i="68" a="1"/>
  <c r="M1061" i="68" s="1"/>
  <c r="G1061" i="68" s="1" a="1"/>
  <c r="G1061" i="68" s="1"/>
  <c r="M1062" i="68" a="1"/>
  <c r="M1062" i="68" s="1"/>
  <c r="G1062" i="68" s="1" a="1"/>
  <c r="G1062" i="68" s="1"/>
  <c r="M1063" i="68" a="1"/>
  <c r="M1063" i="68" s="1"/>
  <c r="G1063" i="68" s="1" a="1"/>
  <c r="G1063" i="68" s="1"/>
  <c r="M1064" i="68" a="1"/>
  <c r="M1064" i="68" s="1"/>
  <c r="G1064" i="68" s="1" a="1"/>
  <c r="G1064" i="68" s="1"/>
  <c r="M1065" i="68" a="1"/>
  <c r="M1065" i="68" s="1"/>
  <c r="G1065" i="68" s="1" a="1"/>
  <c r="G1065" i="68" s="1"/>
  <c r="M1066" i="68" a="1"/>
  <c r="M1066" i="68" s="1"/>
  <c r="G1066" i="68" s="1" a="1"/>
  <c r="G1066" i="68" s="1"/>
  <c r="M1067" i="68" a="1"/>
  <c r="M1067" i="68" s="1"/>
  <c r="G1067" i="68" s="1" a="1"/>
  <c r="G1067" i="68" s="1"/>
  <c r="M1068" i="68" a="1"/>
  <c r="M1068" i="68" s="1"/>
  <c r="G1068" i="68" s="1" a="1"/>
  <c r="G1068" i="68" s="1"/>
  <c r="M1069" i="68" a="1"/>
  <c r="M1069" i="68" s="1"/>
  <c r="G1069" i="68" s="1" a="1"/>
  <c r="G1069" i="68" s="1"/>
  <c r="M1070" i="68" a="1"/>
  <c r="M1070" i="68" s="1"/>
  <c r="G1070" i="68" s="1" a="1"/>
  <c r="G1070" i="68" s="1"/>
  <c r="M1071" i="68" a="1"/>
  <c r="M1071" i="68" s="1"/>
  <c r="G1071" i="68" s="1" a="1"/>
  <c r="G1071" i="68" s="1"/>
  <c r="M1072" i="68" a="1"/>
  <c r="M1072" i="68" s="1"/>
  <c r="G1072" i="68" s="1" a="1"/>
  <c r="G1072" i="68" s="1"/>
  <c r="M1073" i="68" a="1"/>
  <c r="M1073" i="68" s="1"/>
  <c r="G1073" i="68" s="1" a="1"/>
  <c r="G1073" i="68" s="1"/>
  <c r="M1074" i="68" a="1"/>
  <c r="M1074" i="68" s="1"/>
  <c r="G1074" i="68" s="1" a="1"/>
  <c r="G1074" i="68" s="1"/>
  <c r="M1075" i="68" a="1"/>
  <c r="M1075" i="68" s="1"/>
  <c r="G1075" i="68" s="1" a="1"/>
  <c r="G1075" i="68" s="1"/>
  <c r="M1076" i="68" a="1"/>
  <c r="M1076" i="68" s="1"/>
  <c r="G1076" i="68" s="1" a="1"/>
  <c r="G1076" i="68" s="1"/>
  <c r="M1077" i="68" a="1"/>
  <c r="M1077" i="68" s="1"/>
  <c r="G1077" i="68" s="1" a="1"/>
  <c r="G1077" i="68" s="1"/>
  <c r="M1078" i="68" a="1"/>
  <c r="M1078" i="68" s="1"/>
  <c r="G1078" i="68" s="1" a="1"/>
  <c r="G1078" i="68" s="1"/>
  <c r="M1079" i="68" a="1"/>
  <c r="M1079" i="68" s="1"/>
  <c r="G1079" i="68" s="1" a="1"/>
  <c r="G1079" i="68" s="1"/>
  <c r="M1080" i="68" a="1"/>
  <c r="M1080" i="68" s="1"/>
  <c r="G1080" i="68" s="1" a="1"/>
  <c r="G1080" i="68" s="1"/>
  <c r="M1081" i="68" a="1"/>
  <c r="M1081" i="68" s="1"/>
  <c r="G1081" i="68" s="1" a="1"/>
  <c r="G1081" i="68" s="1"/>
  <c r="M1082" i="68" a="1"/>
  <c r="M1082" i="68" s="1"/>
  <c r="G1082" i="68" s="1" a="1"/>
  <c r="G1082" i="68" s="1"/>
  <c r="M1083" i="68" a="1"/>
  <c r="M1083" i="68" s="1"/>
  <c r="G1083" i="68" s="1" a="1"/>
  <c r="G1083" i="68" s="1"/>
  <c r="M1084" i="68" a="1"/>
  <c r="M1084" i="68" s="1"/>
  <c r="G1084" i="68" s="1" a="1"/>
  <c r="G1084" i="68" s="1"/>
  <c r="M1085" i="68" a="1"/>
  <c r="M1085" i="68" s="1"/>
  <c r="G1085" i="68" s="1" a="1"/>
  <c r="G1085" i="68" s="1"/>
  <c r="M1086" i="68" a="1"/>
  <c r="M1086" i="68" s="1"/>
  <c r="G1086" i="68" s="1" a="1"/>
  <c r="G1086" i="68" s="1"/>
  <c r="M1087" i="68" a="1"/>
  <c r="M1087" i="68" s="1"/>
  <c r="G1087" i="68" s="1" a="1"/>
  <c r="G1087" i="68" s="1"/>
  <c r="M1088" i="68" a="1"/>
  <c r="M1088" i="68" s="1"/>
  <c r="G1088" i="68" s="1" a="1"/>
  <c r="G1088" i="68" s="1"/>
  <c r="M1089" i="68" a="1"/>
  <c r="M1089" i="68" s="1"/>
  <c r="G1089" i="68" s="1" a="1"/>
  <c r="G1089" i="68" s="1"/>
  <c r="M1090" i="68" a="1"/>
  <c r="M1090" i="68" s="1"/>
  <c r="G1090" i="68" s="1" a="1"/>
  <c r="G1090" i="68" s="1"/>
  <c r="M1091" i="68" a="1"/>
  <c r="M1091" i="68" s="1"/>
  <c r="G1091" i="68" s="1" a="1"/>
  <c r="G1091" i="68" s="1"/>
  <c r="M1092" i="68" a="1"/>
  <c r="M1092" i="68" s="1"/>
  <c r="G1092" i="68" s="1" a="1"/>
  <c r="G1092" i="68" s="1"/>
  <c r="M1093" i="68" a="1"/>
  <c r="M1093" i="68" s="1"/>
  <c r="G1093" i="68" s="1" a="1"/>
  <c r="G1093" i="68" s="1"/>
  <c r="M1094" i="68" a="1"/>
  <c r="M1094" i="68" s="1"/>
  <c r="G1094" i="68" s="1" a="1"/>
  <c r="G1094" i="68" s="1"/>
  <c r="M1095" i="68" a="1"/>
  <c r="M1095" i="68" s="1"/>
  <c r="G1095" i="68" s="1" a="1"/>
  <c r="G1095" i="68" s="1"/>
  <c r="M1096" i="68" a="1"/>
  <c r="M1096" i="68" s="1"/>
  <c r="G1096" i="68" s="1" a="1"/>
  <c r="G1096" i="68" s="1"/>
  <c r="M1097" i="68" a="1"/>
  <c r="M1097" i="68" s="1"/>
  <c r="G1097" i="68" s="1" a="1"/>
  <c r="G1097" i="68" s="1"/>
  <c r="M1098" i="68" a="1"/>
  <c r="M1098" i="68" s="1"/>
  <c r="G1098" i="68" s="1" a="1"/>
  <c r="G1098" i="68" s="1"/>
  <c r="M1099" i="68" a="1"/>
  <c r="M1099" i="68" s="1"/>
  <c r="G1099" i="68" s="1" a="1"/>
  <c r="G1099" i="68" s="1"/>
  <c r="M1100" i="68" a="1"/>
  <c r="M1100" i="68" s="1"/>
  <c r="G1100" i="68" s="1" a="1"/>
  <c r="G1100" i="68" s="1"/>
  <c r="M1101" i="68" a="1"/>
  <c r="M1101" i="68" s="1"/>
  <c r="G1101" i="68" s="1" a="1"/>
  <c r="G1101" i="68" s="1"/>
  <c r="M1102" i="68" a="1"/>
  <c r="M1102" i="68" s="1"/>
  <c r="G1102" i="68" s="1" a="1"/>
  <c r="G1102" i="68" s="1"/>
  <c r="M1103" i="68" a="1"/>
  <c r="M1103" i="68" s="1"/>
  <c r="G1103" i="68" s="1" a="1"/>
  <c r="G1103" i="68" s="1"/>
  <c r="M1104" i="68" a="1"/>
  <c r="M1104" i="68" s="1"/>
  <c r="G1104" i="68" s="1" a="1"/>
  <c r="G1104" i="68" s="1"/>
  <c r="M1105" i="68" a="1"/>
  <c r="M1105" i="68" s="1"/>
  <c r="G1105" i="68" s="1" a="1"/>
  <c r="G1105" i="68" s="1"/>
  <c r="M1106" i="68" a="1"/>
  <c r="M1106" i="68" s="1"/>
  <c r="G1106" i="68" s="1" a="1"/>
  <c r="G1106" i="68" s="1"/>
  <c r="M1107" i="68" a="1"/>
  <c r="M1107" i="68" s="1"/>
  <c r="G1107" i="68" s="1" a="1"/>
  <c r="G1107" i="68" s="1"/>
  <c r="M1108" i="68" a="1"/>
  <c r="M1108" i="68" s="1"/>
  <c r="G1108" i="68" s="1" a="1"/>
  <c r="G1108" i="68" s="1"/>
  <c r="M1109" i="68" a="1"/>
  <c r="M1109" i="68" s="1"/>
  <c r="G1109" i="68" s="1" a="1"/>
  <c r="G1109" i="68" s="1"/>
  <c r="M1110" i="68" a="1"/>
  <c r="M1110" i="68" s="1"/>
  <c r="G1110" i="68" s="1" a="1"/>
  <c r="G1110" i="68" s="1"/>
  <c r="M1111" i="68" a="1"/>
  <c r="M1111" i="68" s="1"/>
  <c r="G1111" i="68" s="1" a="1"/>
  <c r="G1111" i="68" s="1"/>
  <c r="M1112" i="68" a="1"/>
  <c r="M1112" i="68" s="1"/>
  <c r="G1112" i="68" s="1" a="1"/>
  <c r="G1112" i="68" s="1"/>
  <c r="M1113" i="68" a="1"/>
  <c r="M1113" i="68" s="1"/>
  <c r="G1113" i="68" s="1" a="1"/>
  <c r="G1113" i="68" s="1"/>
  <c r="M1114" i="68" a="1"/>
  <c r="M1114" i="68" s="1"/>
  <c r="G1114" i="68" s="1" a="1"/>
  <c r="G1114" i="68" s="1"/>
  <c r="M1115" i="68" a="1"/>
  <c r="M1115" i="68" s="1"/>
  <c r="G1115" i="68" s="1" a="1"/>
  <c r="G1115" i="68" s="1"/>
  <c r="M1116" i="68" a="1"/>
  <c r="M1116" i="68" s="1"/>
  <c r="G1116" i="68" s="1" a="1"/>
  <c r="G1116" i="68" s="1"/>
  <c r="M1117" i="68" a="1"/>
  <c r="M1117" i="68" s="1"/>
  <c r="G1117" i="68" s="1" a="1"/>
  <c r="G1117" i="68" s="1"/>
  <c r="M1118" i="68" a="1"/>
  <c r="M1118" i="68" s="1"/>
  <c r="G1118" i="68" s="1" a="1"/>
  <c r="G1118" i="68" s="1"/>
  <c r="M1119" i="68" a="1"/>
  <c r="M1119" i="68" s="1"/>
  <c r="G1119" i="68" s="1" a="1"/>
  <c r="G1119" i="68" s="1"/>
  <c r="M1120" i="68" a="1"/>
  <c r="M1120" i="68" s="1"/>
  <c r="G1120" i="68" s="1" a="1"/>
  <c r="G1120" i="68" s="1"/>
  <c r="M1121" i="68" a="1"/>
  <c r="M1121" i="68" s="1"/>
  <c r="G1121" i="68" s="1" a="1"/>
  <c r="G1121" i="68" s="1"/>
  <c r="M1122" i="68" a="1"/>
  <c r="M1122" i="68" s="1"/>
  <c r="G1122" i="68" s="1" a="1"/>
  <c r="G1122" i="68" s="1"/>
  <c r="M1123" i="68" a="1"/>
  <c r="M1123" i="68" s="1"/>
  <c r="G1123" i="68" s="1" a="1"/>
  <c r="G1123" i="68" s="1"/>
  <c r="M1124" i="68" a="1"/>
  <c r="M1124" i="68" s="1"/>
  <c r="G1124" i="68" s="1" a="1"/>
  <c r="G1124" i="68" s="1"/>
  <c r="M1125" i="68" a="1"/>
  <c r="M1125" i="68" s="1"/>
  <c r="G1125" i="68" s="1" a="1"/>
  <c r="G1125" i="68" s="1"/>
  <c r="M1126" i="68" a="1"/>
  <c r="M1126" i="68" s="1"/>
  <c r="G1126" i="68" s="1" a="1"/>
  <c r="G1126" i="68" s="1"/>
  <c r="M1127" i="68" a="1"/>
  <c r="M1127" i="68" s="1"/>
  <c r="G1127" i="68" s="1" a="1"/>
  <c r="G1127" i="68" s="1"/>
  <c r="M1128" i="68" a="1"/>
  <c r="M1128" i="68" s="1"/>
  <c r="G1128" i="68" s="1" a="1"/>
  <c r="G1128" i="68" s="1"/>
  <c r="M1129" i="68" a="1"/>
  <c r="M1129" i="68" s="1"/>
  <c r="G1129" i="68" s="1" a="1"/>
  <c r="G1129" i="68" s="1"/>
  <c r="M1130" i="68" a="1"/>
  <c r="M1130" i="68" s="1"/>
  <c r="G1130" i="68" s="1" a="1"/>
  <c r="G1130" i="68" s="1"/>
  <c r="M1131" i="68" a="1"/>
  <c r="M1131" i="68" s="1"/>
  <c r="G1131" i="68" s="1" a="1"/>
  <c r="G1131" i="68" s="1"/>
  <c r="M1132" i="68" a="1"/>
  <c r="M1132" i="68" s="1"/>
  <c r="G1132" i="68" s="1" a="1"/>
  <c r="G1132" i="68" s="1"/>
  <c r="M1133" i="68" a="1"/>
  <c r="M1133" i="68" s="1"/>
  <c r="G1133" i="68" s="1" a="1"/>
  <c r="G1133" i="68" s="1"/>
  <c r="M1134" i="68" a="1"/>
  <c r="M1134" i="68" s="1"/>
  <c r="G1134" i="68" s="1" a="1"/>
  <c r="G1134" i="68" s="1"/>
  <c r="M1135" i="68" a="1"/>
  <c r="M1135" i="68" s="1"/>
  <c r="G1135" i="68" s="1" a="1"/>
  <c r="G1135" i="68" s="1"/>
  <c r="M1136" i="68" a="1"/>
  <c r="M1136" i="68" s="1"/>
  <c r="G1136" i="68" s="1" a="1"/>
  <c r="G1136" i="68" s="1"/>
  <c r="M1137" i="68" a="1"/>
  <c r="M1137" i="68" s="1"/>
  <c r="G1137" i="68" s="1" a="1"/>
  <c r="G1137" i="68" s="1"/>
  <c r="M1138" i="68" a="1"/>
  <c r="M1138" i="68" s="1"/>
  <c r="G1138" i="68" s="1" a="1"/>
  <c r="G1138" i="68" s="1"/>
  <c r="M1139" i="68" a="1"/>
  <c r="M1139" i="68" s="1"/>
  <c r="G1139" i="68" s="1" a="1"/>
  <c r="G1139" i="68" s="1"/>
  <c r="M1140" i="68" a="1"/>
  <c r="M1140" i="68" s="1"/>
  <c r="G1140" i="68" s="1" a="1"/>
  <c r="G1140" i="68" s="1"/>
  <c r="M1141" i="68" a="1"/>
  <c r="M1141" i="68" s="1"/>
  <c r="G1141" i="68" s="1" a="1"/>
  <c r="G1141" i="68" s="1"/>
  <c r="M1142" i="68" a="1"/>
  <c r="M1142" i="68" s="1"/>
  <c r="G1142" i="68" s="1" a="1"/>
  <c r="G1142" i="68" s="1"/>
  <c r="M1143" i="68" a="1"/>
  <c r="M1143" i="68" s="1"/>
  <c r="G1143" i="68" s="1" a="1"/>
  <c r="G1143" i="68" s="1"/>
  <c r="M1144" i="68" a="1"/>
  <c r="M1144" i="68" s="1"/>
  <c r="G1144" i="68" s="1" a="1"/>
  <c r="G1144" i="68" s="1"/>
  <c r="M1145" i="68" a="1"/>
  <c r="M1145" i="68" s="1"/>
  <c r="G1145" i="68" s="1" a="1"/>
  <c r="G1145" i="68" s="1"/>
  <c r="M1146" i="68" a="1"/>
  <c r="M1146" i="68" s="1"/>
  <c r="G1146" i="68" s="1" a="1"/>
  <c r="G1146" i="68" s="1"/>
  <c r="M1147" i="68" a="1"/>
  <c r="M1147" i="68" s="1"/>
  <c r="G1147" i="68" s="1" a="1"/>
  <c r="G1147" i="68" s="1"/>
  <c r="M1148" i="68" a="1"/>
  <c r="M1148" i="68" s="1"/>
  <c r="G1148" i="68" s="1" a="1"/>
  <c r="G1148" i="68" s="1"/>
  <c r="M1149" i="68" a="1"/>
  <c r="M1149" i="68" s="1"/>
  <c r="G1149" i="68" s="1" a="1"/>
  <c r="G1149" i="68" s="1"/>
  <c r="M1150" i="68" a="1"/>
  <c r="M1150" i="68" s="1"/>
  <c r="G1150" i="68" s="1" a="1"/>
  <c r="G1150" i="68" s="1"/>
  <c r="M1151" i="68" a="1"/>
  <c r="M1151" i="68" s="1"/>
  <c r="G1151" i="68" s="1" a="1"/>
  <c r="G1151" i="68" s="1"/>
  <c r="M1152" i="68" a="1"/>
  <c r="M1152" i="68" s="1"/>
  <c r="G1152" i="68" s="1" a="1"/>
  <c r="G1152" i="68" s="1"/>
  <c r="M1153" i="68" a="1"/>
  <c r="M1153" i="68" s="1"/>
  <c r="G1153" i="68" s="1" a="1"/>
  <c r="G1153" i="68" s="1"/>
  <c r="M1154" i="68" a="1"/>
  <c r="M1154" i="68" s="1"/>
  <c r="G1154" i="68" s="1" a="1"/>
  <c r="G1154" i="68" s="1"/>
  <c r="M1155" i="68" a="1"/>
  <c r="M1155" i="68" s="1"/>
  <c r="G1155" i="68" s="1" a="1"/>
  <c r="G1155" i="68" s="1"/>
  <c r="M1156" i="68" a="1"/>
  <c r="M1156" i="68" s="1"/>
  <c r="G1156" i="68" s="1" a="1"/>
  <c r="G1156" i="68" s="1"/>
  <c r="M1157" i="68" a="1"/>
  <c r="M1157" i="68" s="1"/>
  <c r="G1157" i="68" s="1" a="1"/>
  <c r="G1157" i="68" s="1"/>
  <c r="M1158" i="68" a="1"/>
  <c r="M1158" i="68" s="1"/>
  <c r="G1158" i="68" s="1" a="1"/>
  <c r="G1158" i="68" s="1"/>
  <c r="M1159" i="68" a="1"/>
  <c r="M1159" i="68" s="1"/>
  <c r="G1159" i="68" s="1" a="1"/>
  <c r="G1159" i="68" s="1"/>
  <c r="M1160" i="68" a="1"/>
  <c r="M1160" i="68" s="1"/>
  <c r="G1160" i="68" s="1" a="1"/>
  <c r="G1160" i="68" s="1"/>
  <c r="M1161" i="68" a="1"/>
  <c r="M1161" i="68" s="1"/>
  <c r="G1161" i="68" s="1" a="1"/>
  <c r="G1161" i="68" s="1"/>
  <c r="M1162" i="68" a="1"/>
  <c r="M1162" i="68" s="1"/>
  <c r="G1162" i="68" s="1" a="1"/>
  <c r="G1162" i="68" s="1"/>
  <c r="M1163" i="68" a="1"/>
  <c r="M1163" i="68" s="1"/>
  <c r="G1163" i="68" s="1" a="1"/>
  <c r="G1163" i="68" s="1"/>
  <c r="M1164" i="68" a="1"/>
  <c r="M1164" i="68" s="1"/>
  <c r="G1164" i="68" s="1" a="1"/>
  <c r="G1164" i="68" s="1"/>
  <c r="M1165" i="68" a="1"/>
  <c r="M1165" i="68" s="1"/>
  <c r="G1165" i="68" s="1" a="1"/>
  <c r="G1165" i="68" s="1"/>
  <c r="M1166" i="68" a="1"/>
  <c r="M1166" i="68" s="1"/>
  <c r="G1166" i="68" s="1" a="1"/>
  <c r="G1166" i="68" s="1"/>
  <c r="M1167" i="68" a="1"/>
  <c r="M1167" i="68" s="1"/>
  <c r="G1167" i="68" s="1" a="1"/>
  <c r="G1167" i="68" s="1"/>
  <c r="M1168" i="68" a="1"/>
  <c r="M1168" i="68" s="1"/>
  <c r="G1168" i="68" s="1" a="1"/>
  <c r="G1168" i="68" s="1"/>
  <c r="M1169" i="68" a="1"/>
  <c r="M1169" i="68" s="1"/>
  <c r="G1169" i="68" s="1" a="1"/>
  <c r="G1169" i="68" s="1"/>
  <c r="M1170" i="68" a="1"/>
  <c r="M1170" i="68" s="1"/>
  <c r="G1170" i="68" s="1" a="1"/>
  <c r="G1170" i="68" s="1"/>
  <c r="M1171" i="68" a="1"/>
  <c r="M1171" i="68" s="1"/>
  <c r="G1171" i="68" s="1" a="1"/>
  <c r="G1171" i="68" s="1"/>
  <c r="M1172" i="68" a="1"/>
  <c r="M1172" i="68" s="1"/>
  <c r="G1172" i="68" s="1" a="1"/>
  <c r="G1172" i="68" s="1"/>
  <c r="M1173" i="68" a="1"/>
  <c r="M1173" i="68" s="1"/>
  <c r="G1173" i="68" s="1" a="1"/>
  <c r="G1173" i="68" s="1"/>
  <c r="M1174" i="68" a="1"/>
  <c r="M1174" i="68" s="1"/>
  <c r="G1174" i="68" s="1" a="1"/>
  <c r="G1174" i="68" s="1"/>
  <c r="M1175" i="68" a="1"/>
  <c r="M1175" i="68" s="1"/>
  <c r="G1175" i="68" s="1" a="1"/>
  <c r="G1175" i="68" s="1"/>
  <c r="M1176" i="68" a="1"/>
  <c r="M1176" i="68" s="1"/>
  <c r="G1176" i="68" s="1" a="1"/>
  <c r="G1176" i="68" s="1"/>
  <c r="M1177" i="68" a="1"/>
  <c r="M1177" i="68" s="1"/>
  <c r="G1177" i="68" s="1" a="1"/>
  <c r="G1177" i="68" s="1"/>
  <c r="M1178" i="68" a="1"/>
  <c r="M1178" i="68" s="1"/>
  <c r="G1178" i="68" s="1" a="1"/>
  <c r="G1178" i="68" s="1"/>
  <c r="M1179" i="68" a="1"/>
  <c r="M1179" i="68" s="1"/>
  <c r="G1179" i="68" s="1" a="1"/>
  <c r="G1179" i="68" s="1"/>
  <c r="M1180" i="68" a="1"/>
  <c r="M1180" i="68" s="1"/>
  <c r="G1180" i="68" s="1" a="1"/>
  <c r="G1180" i="68" s="1"/>
  <c r="M1181" i="68" a="1"/>
  <c r="M1181" i="68" s="1"/>
  <c r="G1181" i="68" s="1" a="1"/>
  <c r="G1181" i="68" s="1"/>
  <c r="M1182" i="68" a="1"/>
  <c r="M1182" i="68" s="1"/>
  <c r="G1182" i="68" s="1" a="1"/>
  <c r="G1182" i="68" s="1"/>
  <c r="M1183" i="68" a="1"/>
  <c r="M1183" i="68" s="1"/>
  <c r="G1183" i="68" s="1" a="1"/>
  <c r="G1183" i="68" s="1"/>
  <c r="M1184" i="68" a="1"/>
  <c r="M1184" i="68" s="1"/>
  <c r="G1184" i="68" s="1" a="1"/>
  <c r="G1184" i="68" s="1"/>
  <c r="M1185" i="68" a="1"/>
  <c r="M1185" i="68" s="1"/>
  <c r="G1185" i="68" s="1" a="1"/>
  <c r="G1185" i="68" s="1"/>
  <c r="M1186" i="68" a="1"/>
  <c r="M1186" i="68" s="1"/>
  <c r="G1186" i="68" s="1" a="1"/>
  <c r="G1186" i="68" s="1"/>
  <c r="M1187" i="68" a="1"/>
  <c r="M1187" i="68" s="1"/>
  <c r="G1187" i="68" s="1" a="1"/>
  <c r="G1187" i="68" s="1"/>
  <c r="M1188" i="68" a="1"/>
  <c r="M1188" i="68" s="1"/>
  <c r="G1188" i="68" s="1" a="1"/>
  <c r="G1188" i="68" s="1"/>
  <c r="M1189" i="68" a="1"/>
  <c r="M1189" i="68" s="1"/>
  <c r="G1189" i="68" s="1" a="1"/>
  <c r="G1189" i="68" s="1"/>
  <c r="M1190" i="68" a="1"/>
  <c r="M1190" i="68" s="1"/>
  <c r="G1190" i="68" s="1" a="1"/>
  <c r="G1190" i="68" s="1"/>
  <c r="M1191" i="68" a="1"/>
  <c r="M1191" i="68" s="1"/>
  <c r="G1191" i="68" s="1" a="1"/>
  <c r="G1191" i="68" s="1"/>
  <c r="M1192" i="68" a="1"/>
  <c r="M1192" i="68" s="1"/>
  <c r="G1192" i="68" s="1" a="1"/>
  <c r="G1192" i="68" s="1"/>
  <c r="M1193" i="68" a="1"/>
  <c r="M1193" i="68" s="1"/>
  <c r="G1193" i="68" s="1" a="1"/>
  <c r="G1193" i="68" s="1"/>
  <c r="M1194" i="68" a="1"/>
  <c r="M1194" i="68" s="1"/>
  <c r="G1194" i="68" s="1" a="1"/>
  <c r="G1194" i="68" s="1"/>
  <c r="M1195" i="68" a="1"/>
  <c r="M1195" i="68" s="1"/>
  <c r="G1195" i="68" s="1" a="1"/>
  <c r="G1195" i="68" s="1"/>
  <c r="M1196" i="68" a="1"/>
  <c r="M1196" i="68" s="1"/>
  <c r="G1196" i="68" s="1" a="1"/>
  <c r="G1196" i="68" s="1"/>
  <c r="M1197" i="68" a="1"/>
  <c r="M1197" i="68" s="1"/>
  <c r="G1197" i="68" s="1" a="1"/>
  <c r="G1197" i="68" s="1"/>
  <c r="M1198" i="68" a="1"/>
  <c r="M1198" i="68" s="1"/>
  <c r="G1198" i="68" s="1" a="1"/>
  <c r="G1198" i="68" s="1"/>
  <c r="M1199" i="68" a="1"/>
  <c r="M1199" i="68" s="1"/>
  <c r="G1199" i="68" s="1" a="1"/>
  <c r="G1199" i="68" s="1"/>
  <c r="M1200" i="68" a="1"/>
  <c r="M1200" i="68" s="1"/>
  <c r="G1200" i="68" s="1" a="1"/>
  <c r="G1200" i="68" s="1"/>
  <c r="M1201" i="68" a="1"/>
  <c r="M1201" i="68" s="1"/>
  <c r="G1201" i="68" s="1" a="1"/>
  <c r="G1201" i="68" s="1"/>
  <c r="M1202" i="68" a="1"/>
  <c r="M1202" i="68" s="1"/>
  <c r="G1202" i="68" s="1" a="1"/>
  <c r="G1202" i="68" s="1"/>
  <c r="M1203" i="68" a="1"/>
  <c r="M1203" i="68" s="1"/>
  <c r="G1203" i="68" s="1" a="1"/>
  <c r="G1203" i="68" s="1"/>
  <c r="M1204" i="68" a="1"/>
  <c r="M1204" i="68" s="1"/>
  <c r="G1204" i="68" s="1" a="1"/>
  <c r="G1204" i="68" s="1"/>
  <c r="M1205" i="68" a="1"/>
  <c r="M1205" i="68" s="1"/>
  <c r="G1205" i="68" s="1" a="1"/>
  <c r="G1205" i="68" s="1"/>
  <c r="M1206" i="68" a="1"/>
  <c r="M1206" i="68" s="1"/>
  <c r="G1206" i="68" s="1" a="1"/>
  <c r="G1206" i="68" s="1"/>
  <c r="M1207" i="68" a="1"/>
  <c r="M1207" i="68" s="1"/>
  <c r="G1207" i="68" s="1" a="1"/>
  <c r="G1207" i="68" s="1"/>
  <c r="M1208" i="68" a="1"/>
  <c r="M1208" i="68" s="1"/>
  <c r="G1208" i="68" s="1" a="1"/>
  <c r="G1208" i="68" s="1"/>
  <c r="M1209" i="68" a="1"/>
  <c r="M1209" i="68" s="1"/>
  <c r="G1209" i="68" s="1" a="1"/>
  <c r="G1209" i="68" s="1"/>
  <c r="M1210" i="68" a="1"/>
  <c r="M1210" i="68" s="1"/>
  <c r="G1210" i="68" s="1" a="1"/>
  <c r="G1210" i="68" s="1"/>
  <c r="M1211" i="68" a="1"/>
  <c r="M1211" i="68" s="1"/>
  <c r="G1211" i="68" s="1" a="1"/>
  <c r="G1211" i="68" s="1"/>
  <c r="M1212" i="68" a="1"/>
  <c r="M1212" i="68" s="1"/>
  <c r="G1212" i="68" s="1" a="1"/>
  <c r="G1212" i="68" s="1"/>
  <c r="M1213" i="68" a="1"/>
  <c r="M1213" i="68" s="1"/>
  <c r="G1213" i="68" s="1" a="1"/>
  <c r="G1213" i="68" s="1"/>
  <c r="M1214" i="68" a="1"/>
  <c r="M1214" i="68" s="1"/>
  <c r="G1214" i="68" s="1" a="1"/>
  <c r="G1214" i="68" s="1"/>
  <c r="M1215" i="68" a="1"/>
  <c r="M1215" i="68" s="1"/>
  <c r="G1215" i="68" s="1" a="1"/>
  <c r="G1215" i="68" s="1"/>
  <c r="M1216" i="68" a="1"/>
  <c r="M1216" i="68" s="1"/>
  <c r="G1216" i="68" s="1" a="1"/>
  <c r="G1216" i="68" s="1"/>
  <c r="M1217" i="68" a="1"/>
  <c r="M1217" i="68" s="1"/>
  <c r="G1217" i="68" s="1" a="1"/>
  <c r="G1217" i="68" s="1"/>
  <c r="M1218" i="68" a="1"/>
  <c r="M1218" i="68" s="1"/>
  <c r="G1218" i="68" s="1" a="1"/>
  <c r="G1218" i="68" s="1"/>
  <c r="M1219" i="68" a="1"/>
  <c r="M1219" i="68" s="1"/>
  <c r="G1219" i="68" s="1" a="1"/>
  <c r="G1219" i="68" s="1"/>
  <c r="M1220" i="68" a="1"/>
  <c r="M1220" i="68" s="1"/>
  <c r="G1220" i="68" s="1" a="1"/>
  <c r="G1220" i="68" s="1"/>
  <c r="M1221" i="68" a="1"/>
  <c r="M1221" i="68" s="1"/>
  <c r="G1221" i="68" s="1" a="1"/>
  <c r="G1221" i="68" s="1"/>
  <c r="M1222" i="68" a="1"/>
  <c r="M1222" i="68" s="1"/>
  <c r="G1222" i="68" s="1" a="1"/>
  <c r="G1222" i="68" s="1"/>
  <c r="M1223" i="68" a="1"/>
  <c r="M1223" i="68" s="1"/>
  <c r="G1223" i="68" s="1" a="1"/>
  <c r="G1223" i="68" s="1"/>
  <c r="M1224" i="68" a="1"/>
  <c r="M1224" i="68" s="1"/>
  <c r="G1224" i="68" s="1" a="1"/>
  <c r="G1224" i="68" s="1"/>
  <c r="M1225" i="68" a="1"/>
  <c r="M1225" i="68" s="1"/>
  <c r="G1225" i="68" s="1" a="1"/>
  <c r="G1225" i="68" s="1"/>
  <c r="M2" i="68" a="1"/>
  <c r="M2" i="68" s="1"/>
  <c r="G2" i="68" s="1" a="1"/>
  <c r="G2" i="68" s="1"/>
  <c r="M3" i="67" a="1"/>
  <c r="M3" i="67" s="1"/>
  <c r="G3" i="67" s="1" a="1"/>
  <c r="G3" i="67" s="1"/>
  <c r="M4" i="67" a="1"/>
  <c r="M4" i="67" s="1"/>
  <c r="G4" i="67" s="1" a="1"/>
  <c r="G4" i="67" s="1"/>
  <c r="M5" i="67" a="1"/>
  <c r="M5" i="67" s="1"/>
  <c r="G5" i="67" s="1" a="1"/>
  <c r="G5" i="67" s="1"/>
  <c r="M6" i="67" a="1"/>
  <c r="M6" i="67" s="1"/>
  <c r="G6" i="67" s="1" a="1"/>
  <c r="G6" i="67" s="1"/>
  <c r="M7" i="67" a="1"/>
  <c r="M7" i="67" s="1"/>
  <c r="G7" i="67" s="1" a="1"/>
  <c r="G7" i="67" s="1"/>
  <c r="M8" i="67" a="1"/>
  <c r="M8" i="67" s="1"/>
  <c r="G8" i="67" s="1" a="1"/>
  <c r="G8" i="67" s="1"/>
  <c r="M9" i="67" a="1"/>
  <c r="M9" i="67" s="1"/>
  <c r="G9" i="67" s="1" a="1"/>
  <c r="G9" i="67" s="1"/>
  <c r="M10" i="67" a="1"/>
  <c r="M10" i="67" s="1"/>
  <c r="G10" i="67" s="1" a="1"/>
  <c r="G10" i="67" s="1"/>
  <c r="M11" i="67" a="1"/>
  <c r="M11" i="67" s="1"/>
  <c r="G11" i="67" s="1" a="1"/>
  <c r="G11" i="67" s="1"/>
  <c r="M12" i="67" a="1"/>
  <c r="M12" i="67" s="1"/>
  <c r="G12" i="67" s="1" a="1"/>
  <c r="G12" i="67" s="1"/>
  <c r="M13" i="67" a="1"/>
  <c r="M13" i="67" s="1"/>
  <c r="G13" i="67" s="1" a="1"/>
  <c r="G13" i="67" s="1"/>
  <c r="M14" i="67" a="1"/>
  <c r="M14" i="67" s="1"/>
  <c r="G14" i="67" s="1" a="1"/>
  <c r="G14" i="67" s="1"/>
  <c r="M15" i="67" a="1"/>
  <c r="M15" i="67" s="1"/>
  <c r="G15" i="67" s="1" a="1"/>
  <c r="G15" i="67" s="1"/>
  <c r="M16" i="67" a="1"/>
  <c r="M16" i="67" s="1"/>
  <c r="G16" i="67" s="1" a="1"/>
  <c r="G16" i="67" s="1"/>
  <c r="M17" i="67" a="1"/>
  <c r="M17" i="67" s="1"/>
  <c r="G17" i="67" s="1" a="1"/>
  <c r="G17" i="67" s="1"/>
  <c r="M18" i="67" a="1"/>
  <c r="M18" i="67" s="1"/>
  <c r="G18" i="67" s="1" a="1"/>
  <c r="G18" i="67" s="1"/>
  <c r="M19" i="67" a="1"/>
  <c r="M19" i="67" s="1"/>
  <c r="G19" i="67" s="1" a="1"/>
  <c r="G19" i="67" s="1"/>
  <c r="M20" i="67" a="1"/>
  <c r="M20" i="67" s="1"/>
  <c r="G20" i="67" s="1" a="1"/>
  <c r="G20" i="67" s="1"/>
  <c r="M21" i="67" a="1"/>
  <c r="M21" i="67" s="1"/>
  <c r="G21" i="67" s="1" a="1"/>
  <c r="G21" i="67" s="1"/>
  <c r="M22" i="67" a="1"/>
  <c r="M22" i="67" s="1"/>
  <c r="G22" i="67" s="1" a="1"/>
  <c r="G22" i="67" s="1"/>
  <c r="M23" i="67" a="1"/>
  <c r="M23" i="67" s="1"/>
  <c r="G23" i="67" s="1" a="1"/>
  <c r="G23" i="67" s="1"/>
  <c r="M24" i="67" a="1"/>
  <c r="M24" i="67" s="1"/>
  <c r="G24" i="67" s="1" a="1"/>
  <c r="G24" i="67" s="1"/>
  <c r="M25" i="67" a="1"/>
  <c r="M25" i="67" s="1"/>
  <c r="G25" i="67" s="1" a="1"/>
  <c r="G25" i="67" s="1"/>
  <c r="M26" i="67" a="1"/>
  <c r="M26" i="67" s="1"/>
  <c r="G26" i="67" s="1" a="1"/>
  <c r="G26" i="67" s="1"/>
  <c r="M27" i="67" a="1"/>
  <c r="M27" i="67" s="1"/>
  <c r="G27" i="67" s="1" a="1"/>
  <c r="G27" i="67" s="1"/>
  <c r="M28" i="67" a="1"/>
  <c r="M28" i="67" s="1"/>
  <c r="G28" i="67" s="1" a="1"/>
  <c r="G28" i="67" s="1"/>
  <c r="M29" i="67" a="1"/>
  <c r="M29" i="67" s="1"/>
  <c r="G29" i="67" s="1" a="1"/>
  <c r="G29" i="67" s="1"/>
  <c r="M30" i="67" a="1"/>
  <c r="M30" i="67" s="1"/>
  <c r="G30" i="67" s="1" a="1"/>
  <c r="G30" i="67" s="1"/>
  <c r="M31" i="67" a="1"/>
  <c r="M31" i="67" s="1"/>
  <c r="G31" i="67" s="1" a="1"/>
  <c r="G31" i="67" s="1"/>
  <c r="M32" i="67" a="1"/>
  <c r="M32" i="67" s="1"/>
  <c r="G32" i="67" s="1" a="1"/>
  <c r="G32" i="67" s="1"/>
  <c r="M33" i="67" a="1"/>
  <c r="M33" i="67" s="1"/>
  <c r="G33" i="67" s="1" a="1"/>
  <c r="G33" i="67" s="1"/>
  <c r="M34" i="67" a="1"/>
  <c r="M34" i="67" s="1"/>
  <c r="G34" i="67" s="1" a="1"/>
  <c r="G34" i="67" s="1"/>
  <c r="M35" i="67" a="1"/>
  <c r="M35" i="67" s="1"/>
  <c r="G35" i="67" s="1" a="1"/>
  <c r="G35" i="67" s="1"/>
  <c r="M36" i="67" a="1"/>
  <c r="M36" i="67" s="1"/>
  <c r="G36" i="67" s="1" a="1"/>
  <c r="G36" i="67" s="1"/>
  <c r="M37" i="67" a="1"/>
  <c r="M37" i="67" s="1"/>
  <c r="G37" i="67" s="1" a="1"/>
  <c r="G37" i="67" s="1"/>
  <c r="M38" i="67" a="1"/>
  <c r="M38" i="67" s="1"/>
  <c r="G38" i="67" s="1" a="1"/>
  <c r="G38" i="67" s="1"/>
  <c r="M39" i="67" a="1"/>
  <c r="M39" i="67" s="1"/>
  <c r="G39" i="67" s="1" a="1"/>
  <c r="G39" i="67" s="1"/>
  <c r="M40" i="67" a="1"/>
  <c r="M40" i="67" s="1"/>
  <c r="G40" i="67" s="1" a="1"/>
  <c r="G40" i="67" s="1"/>
  <c r="M41" i="67" a="1"/>
  <c r="M41" i="67" s="1"/>
  <c r="G41" i="67" s="1" a="1"/>
  <c r="G41" i="67" s="1"/>
  <c r="M42" i="67" a="1"/>
  <c r="M42" i="67" s="1"/>
  <c r="G42" i="67" s="1" a="1"/>
  <c r="G42" i="67" s="1"/>
  <c r="M43" i="67" a="1"/>
  <c r="M43" i="67" s="1"/>
  <c r="G43" i="67" s="1" a="1"/>
  <c r="G43" i="67" s="1"/>
  <c r="M44" i="67" a="1"/>
  <c r="M44" i="67" s="1"/>
  <c r="G44" i="67" s="1" a="1"/>
  <c r="G44" i="67" s="1"/>
  <c r="M45" i="67" a="1"/>
  <c r="M45" i="67" s="1"/>
  <c r="G45" i="67" s="1" a="1"/>
  <c r="G45" i="67" s="1"/>
  <c r="M46" i="67" a="1"/>
  <c r="M46" i="67" s="1"/>
  <c r="G46" i="67" s="1" a="1"/>
  <c r="G46" i="67" s="1"/>
  <c r="M47" i="67" a="1"/>
  <c r="M47" i="67" s="1"/>
  <c r="G47" i="67" s="1" a="1"/>
  <c r="G47" i="67" s="1"/>
  <c r="M48" i="67" a="1"/>
  <c r="M48" i="67" s="1"/>
  <c r="G48" i="67" s="1" a="1"/>
  <c r="G48" i="67" s="1"/>
  <c r="M49" i="67" a="1"/>
  <c r="M49" i="67" s="1"/>
  <c r="G49" i="67" s="1" a="1"/>
  <c r="G49" i="67" s="1"/>
  <c r="M50" i="67" a="1"/>
  <c r="M50" i="67" s="1"/>
  <c r="G50" i="67" s="1" a="1"/>
  <c r="G50" i="67" s="1"/>
  <c r="M51" i="67" a="1"/>
  <c r="M51" i="67" s="1"/>
  <c r="G51" i="67" s="1" a="1"/>
  <c r="G51" i="67" s="1"/>
  <c r="M52" i="67" a="1"/>
  <c r="M52" i="67" s="1"/>
  <c r="G52" i="67" s="1" a="1"/>
  <c r="G52" i="67" s="1"/>
  <c r="M53" i="67" a="1"/>
  <c r="M53" i="67" s="1"/>
  <c r="G53" i="67" s="1" a="1"/>
  <c r="G53" i="67" s="1"/>
  <c r="M54" i="67" a="1"/>
  <c r="M54" i="67" s="1"/>
  <c r="G54" i="67" s="1" a="1"/>
  <c r="G54" i="67" s="1"/>
  <c r="M55" i="67" a="1"/>
  <c r="M55" i="67" s="1"/>
  <c r="G55" i="67" s="1" a="1"/>
  <c r="G55" i="67" s="1"/>
  <c r="M56" i="67" a="1"/>
  <c r="M56" i="67" s="1"/>
  <c r="G56" i="67" s="1" a="1"/>
  <c r="G56" i="67" s="1"/>
  <c r="M57" i="67" a="1"/>
  <c r="M57" i="67" s="1"/>
  <c r="G57" i="67" s="1" a="1"/>
  <c r="G57" i="67" s="1"/>
  <c r="M58" i="67" a="1"/>
  <c r="M58" i="67" s="1"/>
  <c r="G58" i="67" s="1" a="1"/>
  <c r="G58" i="67" s="1"/>
  <c r="M59" i="67" a="1"/>
  <c r="M59" i="67" s="1"/>
  <c r="G59" i="67" s="1" a="1"/>
  <c r="G59" i="67" s="1"/>
  <c r="M60" i="67" a="1"/>
  <c r="M60" i="67" s="1"/>
  <c r="G60" i="67" s="1" a="1"/>
  <c r="G60" i="67" s="1"/>
  <c r="M61" i="67" a="1"/>
  <c r="M61" i="67" s="1"/>
  <c r="G61" i="67" s="1" a="1"/>
  <c r="G61" i="67" s="1"/>
  <c r="M62" i="67" a="1"/>
  <c r="M62" i="67" s="1"/>
  <c r="G62" i="67" s="1" a="1"/>
  <c r="G62" i="67" s="1"/>
  <c r="M63" i="67" a="1"/>
  <c r="M63" i="67" s="1"/>
  <c r="G63" i="67" s="1" a="1"/>
  <c r="G63" i="67" s="1"/>
  <c r="M64" i="67" a="1"/>
  <c r="M64" i="67" s="1"/>
  <c r="G64" i="67" s="1" a="1"/>
  <c r="G64" i="67" s="1"/>
  <c r="M65" i="67" a="1"/>
  <c r="M65" i="67" s="1"/>
  <c r="G65" i="67" s="1" a="1"/>
  <c r="G65" i="67" s="1"/>
  <c r="M66" i="67" a="1"/>
  <c r="M66" i="67" s="1"/>
  <c r="G66" i="67" s="1" a="1"/>
  <c r="G66" i="67" s="1"/>
  <c r="M67" i="67" a="1"/>
  <c r="M67" i="67" s="1"/>
  <c r="G67" i="67" s="1" a="1"/>
  <c r="G67" i="67" s="1"/>
  <c r="M68" i="67" a="1"/>
  <c r="M68" i="67" s="1"/>
  <c r="G68" i="67" s="1" a="1"/>
  <c r="G68" i="67" s="1"/>
  <c r="M69" i="67" a="1"/>
  <c r="M69" i="67" s="1"/>
  <c r="G69" i="67" s="1" a="1"/>
  <c r="G69" i="67" s="1"/>
  <c r="M70" i="67" a="1"/>
  <c r="M70" i="67" s="1"/>
  <c r="G70" i="67" s="1" a="1"/>
  <c r="G70" i="67" s="1"/>
  <c r="M71" i="67" a="1"/>
  <c r="M71" i="67" s="1"/>
  <c r="G71" i="67" s="1" a="1"/>
  <c r="G71" i="67" s="1"/>
  <c r="M72" i="67" a="1"/>
  <c r="M72" i="67" s="1"/>
  <c r="G72" i="67" s="1" a="1"/>
  <c r="G72" i="67" s="1"/>
  <c r="M73" i="67" a="1"/>
  <c r="M73" i="67" s="1"/>
  <c r="G73" i="67" s="1" a="1"/>
  <c r="G73" i="67" s="1"/>
  <c r="M74" i="67" a="1"/>
  <c r="M74" i="67" s="1"/>
  <c r="G74" i="67" s="1" a="1"/>
  <c r="G74" i="67" s="1"/>
  <c r="M75" i="67" a="1"/>
  <c r="M75" i="67" s="1"/>
  <c r="G75" i="67" s="1" a="1"/>
  <c r="G75" i="67" s="1"/>
  <c r="M76" i="67" a="1"/>
  <c r="M76" i="67" s="1"/>
  <c r="G76" i="67" s="1" a="1"/>
  <c r="G76" i="67" s="1"/>
  <c r="M77" i="67" a="1"/>
  <c r="M77" i="67" s="1"/>
  <c r="G77" i="67" s="1" a="1"/>
  <c r="G77" i="67" s="1"/>
  <c r="M78" i="67" a="1"/>
  <c r="M78" i="67" s="1"/>
  <c r="G78" i="67" s="1" a="1"/>
  <c r="G78" i="67" s="1"/>
  <c r="M79" i="67" a="1"/>
  <c r="M79" i="67" s="1"/>
  <c r="G79" i="67" s="1" a="1"/>
  <c r="G79" i="67" s="1"/>
  <c r="M80" i="67" a="1"/>
  <c r="M80" i="67" s="1"/>
  <c r="G80" i="67" s="1" a="1"/>
  <c r="G80" i="67" s="1"/>
  <c r="M81" i="67" a="1"/>
  <c r="M81" i="67" s="1"/>
  <c r="G81" i="67" s="1" a="1"/>
  <c r="G81" i="67" s="1"/>
  <c r="M82" i="67" a="1"/>
  <c r="M82" i="67" s="1"/>
  <c r="G82" i="67" s="1" a="1"/>
  <c r="G82" i="67" s="1"/>
  <c r="M83" i="67" a="1"/>
  <c r="M83" i="67" s="1"/>
  <c r="G83" i="67" s="1" a="1"/>
  <c r="G83" i="67" s="1"/>
  <c r="M84" i="67" a="1"/>
  <c r="M84" i="67" s="1"/>
  <c r="G84" i="67" s="1" a="1"/>
  <c r="G84" i="67" s="1"/>
  <c r="M85" i="67" a="1"/>
  <c r="M85" i="67" s="1"/>
  <c r="G85" i="67" s="1" a="1"/>
  <c r="G85" i="67" s="1"/>
  <c r="M86" i="67" a="1"/>
  <c r="M86" i="67" s="1"/>
  <c r="G86" i="67" s="1" a="1"/>
  <c r="G86" i="67" s="1"/>
  <c r="M87" i="67" a="1"/>
  <c r="M87" i="67" s="1"/>
  <c r="G87" i="67" s="1" a="1"/>
  <c r="G87" i="67" s="1"/>
  <c r="M88" i="67" a="1"/>
  <c r="M88" i="67" s="1"/>
  <c r="G88" i="67" s="1" a="1"/>
  <c r="G88" i="67" s="1"/>
  <c r="M89" i="67" a="1"/>
  <c r="M89" i="67" s="1"/>
  <c r="G89" i="67" s="1" a="1"/>
  <c r="G89" i="67" s="1"/>
  <c r="M90" i="67" a="1"/>
  <c r="M90" i="67" s="1"/>
  <c r="G90" i="67" s="1" a="1"/>
  <c r="G90" i="67" s="1"/>
  <c r="M91" i="67" a="1"/>
  <c r="M91" i="67" s="1"/>
  <c r="G91" i="67" s="1" a="1"/>
  <c r="G91" i="67" s="1"/>
  <c r="M92" i="67" a="1"/>
  <c r="M92" i="67" s="1"/>
  <c r="G92" i="67" s="1" a="1"/>
  <c r="G92" i="67" s="1"/>
  <c r="M93" i="67" a="1"/>
  <c r="M93" i="67" s="1"/>
  <c r="G93" i="67" s="1" a="1"/>
  <c r="G93" i="67" s="1"/>
  <c r="M94" i="67" a="1"/>
  <c r="M94" i="67" s="1"/>
  <c r="G94" i="67" s="1" a="1"/>
  <c r="G94" i="67" s="1"/>
  <c r="M95" i="67" a="1"/>
  <c r="M95" i="67" s="1"/>
  <c r="G95" i="67" s="1" a="1"/>
  <c r="G95" i="67" s="1"/>
  <c r="M96" i="67" a="1"/>
  <c r="M96" i="67" s="1"/>
  <c r="G96" i="67" s="1" a="1"/>
  <c r="G96" i="67" s="1"/>
  <c r="M97" i="67" a="1"/>
  <c r="M97" i="67" s="1"/>
  <c r="G97" i="67" s="1" a="1"/>
  <c r="G97" i="67" s="1"/>
  <c r="M98" i="67" a="1"/>
  <c r="M98" i="67" s="1"/>
  <c r="G98" i="67" s="1" a="1"/>
  <c r="G98" i="67" s="1"/>
  <c r="M99" i="67" a="1"/>
  <c r="M99" i="67" s="1"/>
  <c r="G99" i="67" s="1" a="1"/>
  <c r="G99" i="67" s="1"/>
  <c r="M100" i="67" a="1"/>
  <c r="M100" i="67" s="1"/>
  <c r="G100" i="67" s="1" a="1"/>
  <c r="G100" i="67" s="1"/>
  <c r="M101" i="67" a="1"/>
  <c r="M101" i="67" s="1"/>
  <c r="G101" i="67" s="1" a="1"/>
  <c r="G101" i="67" s="1"/>
  <c r="M102" i="67" a="1"/>
  <c r="M102" i="67" s="1"/>
  <c r="G102" i="67" s="1" a="1"/>
  <c r="G102" i="67" s="1"/>
  <c r="M103" i="67" a="1"/>
  <c r="M103" i="67" s="1"/>
  <c r="G103" i="67" s="1" a="1"/>
  <c r="G103" i="67" s="1"/>
  <c r="M104" i="67" a="1"/>
  <c r="M104" i="67" s="1"/>
  <c r="G104" i="67" s="1" a="1"/>
  <c r="G104" i="67" s="1"/>
  <c r="M105" i="67" a="1"/>
  <c r="M105" i="67" s="1"/>
  <c r="G105" i="67" s="1" a="1"/>
  <c r="G105" i="67" s="1"/>
  <c r="M106" i="67" a="1"/>
  <c r="M106" i="67" s="1"/>
  <c r="G106" i="67" s="1" a="1"/>
  <c r="G106" i="67" s="1"/>
  <c r="M107" i="67" a="1"/>
  <c r="M107" i="67" s="1"/>
  <c r="G107" i="67" s="1" a="1"/>
  <c r="G107" i="67" s="1"/>
  <c r="M108" i="67" a="1"/>
  <c r="M108" i="67" s="1"/>
  <c r="G108" i="67" s="1" a="1"/>
  <c r="G108" i="67" s="1"/>
  <c r="M109" i="67" a="1"/>
  <c r="M109" i="67" s="1"/>
  <c r="G109" i="67" s="1" a="1"/>
  <c r="G109" i="67" s="1"/>
  <c r="M110" i="67" a="1"/>
  <c r="M110" i="67" s="1"/>
  <c r="G110" i="67" s="1" a="1"/>
  <c r="G110" i="67" s="1"/>
  <c r="M111" i="67" a="1"/>
  <c r="M111" i="67" s="1"/>
  <c r="G111" i="67" s="1" a="1"/>
  <c r="G111" i="67" s="1"/>
  <c r="M112" i="67" a="1"/>
  <c r="M112" i="67" s="1"/>
  <c r="G112" i="67" s="1" a="1"/>
  <c r="G112" i="67" s="1"/>
  <c r="M113" i="67" a="1"/>
  <c r="M113" i="67" s="1"/>
  <c r="G113" i="67" s="1" a="1"/>
  <c r="G113" i="67" s="1"/>
  <c r="M114" i="67" a="1"/>
  <c r="M114" i="67" s="1"/>
  <c r="G114" i="67" s="1" a="1"/>
  <c r="G114" i="67" s="1"/>
  <c r="M115" i="67" a="1"/>
  <c r="M115" i="67" s="1"/>
  <c r="G115" i="67" s="1" a="1"/>
  <c r="G115" i="67" s="1"/>
  <c r="M116" i="67" a="1"/>
  <c r="M116" i="67" s="1"/>
  <c r="G116" i="67" s="1" a="1"/>
  <c r="G116" i="67" s="1"/>
  <c r="M117" i="67" a="1"/>
  <c r="M117" i="67" s="1"/>
  <c r="G117" i="67" s="1" a="1"/>
  <c r="G117" i="67" s="1"/>
  <c r="M118" i="67" a="1"/>
  <c r="M118" i="67" s="1"/>
  <c r="G118" i="67" s="1" a="1"/>
  <c r="G118" i="67" s="1"/>
  <c r="M119" i="67" a="1"/>
  <c r="M119" i="67" s="1"/>
  <c r="G119" i="67" s="1" a="1"/>
  <c r="G119" i="67" s="1"/>
  <c r="M120" i="67" a="1"/>
  <c r="M120" i="67" s="1"/>
  <c r="G120" i="67" s="1" a="1"/>
  <c r="G120" i="67" s="1"/>
  <c r="M121" i="67" a="1"/>
  <c r="M121" i="67" s="1"/>
  <c r="G121" i="67" s="1" a="1"/>
  <c r="G121" i="67" s="1"/>
  <c r="M122" i="67" a="1"/>
  <c r="M122" i="67" s="1"/>
  <c r="G122" i="67" s="1" a="1"/>
  <c r="G122" i="67" s="1"/>
  <c r="M123" i="67" a="1"/>
  <c r="M123" i="67" s="1"/>
  <c r="G123" i="67" s="1" a="1"/>
  <c r="G123" i="67" s="1"/>
  <c r="M124" i="67" a="1"/>
  <c r="M124" i="67" s="1"/>
  <c r="G124" i="67" s="1" a="1"/>
  <c r="G124" i="67" s="1"/>
  <c r="M125" i="67" a="1"/>
  <c r="M125" i="67" s="1"/>
  <c r="G125" i="67" s="1" a="1"/>
  <c r="G125" i="67" s="1"/>
  <c r="M126" i="67" a="1"/>
  <c r="M126" i="67" s="1"/>
  <c r="G126" i="67" s="1" a="1"/>
  <c r="G126" i="67" s="1"/>
  <c r="M127" i="67" a="1"/>
  <c r="M127" i="67" s="1"/>
  <c r="G127" i="67" s="1" a="1"/>
  <c r="G127" i="67" s="1"/>
  <c r="M128" i="67" a="1"/>
  <c r="M128" i="67" s="1"/>
  <c r="G128" i="67" s="1" a="1"/>
  <c r="G128" i="67" s="1"/>
  <c r="M129" i="67" a="1"/>
  <c r="M129" i="67" s="1"/>
  <c r="G129" i="67" s="1" a="1"/>
  <c r="G129" i="67" s="1"/>
  <c r="M130" i="67" a="1"/>
  <c r="M130" i="67" s="1"/>
  <c r="G130" i="67" s="1" a="1"/>
  <c r="G130" i="67" s="1"/>
  <c r="M131" i="67" a="1"/>
  <c r="M131" i="67" s="1"/>
  <c r="G131" i="67" s="1" a="1"/>
  <c r="G131" i="67" s="1"/>
  <c r="M132" i="67" a="1"/>
  <c r="M132" i="67" s="1"/>
  <c r="G132" i="67" s="1" a="1"/>
  <c r="G132" i="67" s="1"/>
  <c r="M133" i="67" a="1"/>
  <c r="M133" i="67" s="1"/>
  <c r="G133" i="67" s="1" a="1"/>
  <c r="G133" i="67" s="1"/>
  <c r="M134" i="67" a="1"/>
  <c r="M134" i="67" s="1"/>
  <c r="G134" i="67" s="1" a="1"/>
  <c r="G134" i="67" s="1"/>
  <c r="M135" i="67" a="1"/>
  <c r="M135" i="67" s="1"/>
  <c r="G135" i="67" s="1" a="1"/>
  <c r="G135" i="67" s="1"/>
  <c r="M136" i="67" a="1"/>
  <c r="M136" i="67" s="1"/>
  <c r="G136" i="67" s="1" a="1"/>
  <c r="G136" i="67" s="1"/>
  <c r="M137" i="67" a="1"/>
  <c r="M137" i="67" s="1"/>
  <c r="G137" i="67" s="1" a="1"/>
  <c r="G137" i="67" s="1"/>
  <c r="M138" i="67" a="1"/>
  <c r="M138" i="67" s="1"/>
  <c r="G138" i="67" s="1" a="1"/>
  <c r="G138" i="67" s="1"/>
  <c r="M139" i="67" a="1"/>
  <c r="M139" i="67" s="1"/>
  <c r="G139" i="67" s="1" a="1"/>
  <c r="G139" i="67" s="1"/>
  <c r="M140" i="67" a="1"/>
  <c r="M140" i="67" s="1"/>
  <c r="G140" i="67" s="1" a="1"/>
  <c r="G140" i="67" s="1"/>
  <c r="M141" i="67" a="1"/>
  <c r="M141" i="67" s="1"/>
  <c r="G141" i="67" s="1" a="1"/>
  <c r="G141" i="67" s="1"/>
  <c r="M142" i="67" a="1"/>
  <c r="M142" i="67" s="1"/>
  <c r="G142" i="67" s="1" a="1"/>
  <c r="G142" i="67" s="1"/>
  <c r="M143" i="67" a="1"/>
  <c r="M143" i="67" s="1"/>
  <c r="G143" i="67" s="1" a="1"/>
  <c r="G143" i="67" s="1"/>
  <c r="M144" i="67" a="1"/>
  <c r="M144" i="67" s="1"/>
  <c r="G144" i="67" s="1" a="1"/>
  <c r="G144" i="67" s="1"/>
  <c r="M145" i="67" a="1"/>
  <c r="M145" i="67" s="1"/>
  <c r="G145" i="67" s="1" a="1"/>
  <c r="G145" i="67" s="1"/>
  <c r="M146" i="67" a="1"/>
  <c r="M146" i="67" s="1"/>
  <c r="G146" i="67" s="1" a="1"/>
  <c r="G146" i="67" s="1"/>
  <c r="M147" i="67" a="1"/>
  <c r="M147" i="67" s="1"/>
  <c r="G147" i="67" s="1" a="1"/>
  <c r="G147" i="67" s="1"/>
  <c r="M148" i="67" a="1"/>
  <c r="M148" i="67" s="1"/>
  <c r="G148" i="67" s="1" a="1"/>
  <c r="G148" i="67" s="1"/>
  <c r="M149" i="67" a="1"/>
  <c r="M149" i="67" s="1"/>
  <c r="G149" i="67" s="1" a="1"/>
  <c r="G149" i="67" s="1"/>
  <c r="M150" i="67" a="1"/>
  <c r="M150" i="67" s="1"/>
  <c r="G150" i="67" s="1" a="1"/>
  <c r="G150" i="67" s="1"/>
  <c r="M151" i="67" a="1"/>
  <c r="M151" i="67" s="1"/>
  <c r="G151" i="67" s="1" a="1"/>
  <c r="G151" i="67" s="1"/>
  <c r="M152" i="67" a="1"/>
  <c r="M152" i="67" s="1"/>
  <c r="G152" i="67" s="1" a="1"/>
  <c r="G152" i="67" s="1"/>
  <c r="M153" i="67" a="1"/>
  <c r="M153" i="67" s="1"/>
  <c r="G153" i="67" s="1" a="1"/>
  <c r="G153" i="67" s="1"/>
  <c r="M154" i="67" a="1"/>
  <c r="M154" i="67" s="1"/>
  <c r="G154" i="67" s="1" a="1"/>
  <c r="G154" i="67" s="1"/>
  <c r="M155" i="67" a="1"/>
  <c r="M155" i="67" s="1"/>
  <c r="G155" i="67" s="1" a="1"/>
  <c r="G155" i="67" s="1"/>
  <c r="M156" i="67" a="1"/>
  <c r="M156" i="67" s="1"/>
  <c r="G156" i="67" s="1" a="1"/>
  <c r="G156" i="67" s="1"/>
  <c r="M157" i="67" a="1"/>
  <c r="M157" i="67" s="1"/>
  <c r="G157" i="67" s="1" a="1"/>
  <c r="G157" i="67" s="1"/>
  <c r="M158" i="67" a="1"/>
  <c r="M158" i="67" s="1"/>
  <c r="G158" i="67" s="1" a="1"/>
  <c r="G158" i="67" s="1"/>
  <c r="M159" i="67" a="1"/>
  <c r="M159" i="67" s="1"/>
  <c r="G159" i="67" s="1" a="1"/>
  <c r="G159" i="67" s="1"/>
  <c r="M160" i="67" a="1"/>
  <c r="M160" i="67" s="1"/>
  <c r="G160" i="67" s="1" a="1"/>
  <c r="G160" i="67" s="1"/>
  <c r="M161" i="67" a="1"/>
  <c r="M161" i="67" s="1"/>
  <c r="G161" i="67" s="1" a="1"/>
  <c r="G161" i="67" s="1"/>
  <c r="M162" i="67" a="1"/>
  <c r="M162" i="67" s="1"/>
  <c r="G162" i="67" s="1" a="1"/>
  <c r="G162" i="67" s="1"/>
  <c r="M163" i="67" a="1"/>
  <c r="M163" i="67" s="1"/>
  <c r="G163" i="67" s="1" a="1"/>
  <c r="G163" i="67" s="1"/>
  <c r="M164" i="67" a="1"/>
  <c r="M164" i="67" s="1"/>
  <c r="G164" i="67" s="1" a="1"/>
  <c r="G164" i="67" s="1"/>
  <c r="M165" i="67" a="1"/>
  <c r="M165" i="67" s="1"/>
  <c r="G165" i="67" s="1" a="1"/>
  <c r="G165" i="67" s="1"/>
  <c r="M166" i="67" a="1"/>
  <c r="M166" i="67" s="1"/>
  <c r="G166" i="67" s="1" a="1"/>
  <c r="G166" i="67" s="1"/>
  <c r="M167" i="67" a="1"/>
  <c r="M167" i="67" s="1"/>
  <c r="G167" i="67" s="1" a="1"/>
  <c r="G167" i="67" s="1"/>
  <c r="M168" i="67" a="1"/>
  <c r="M168" i="67" s="1"/>
  <c r="G168" i="67" s="1" a="1"/>
  <c r="G168" i="67" s="1"/>
  <c r="M169" i="67" a="1"/>
  <c r="M169" i="67" s="1"/>
  <c r="G169" i="67" s="1" a="1"/>
  <c r="G169" i="67" s="1"/>
  <c r="M170" i="67" a="1"/>
  <c r="M170" i="67" s="1"/>
  <c r="G170" i="67" s="1" a="1"/>
  <c r="G170" i="67" s="1"/>
  <c r="M171" i="67" a="1"/>
  <c r="M171" i="67" s="1"/>
  <c r="G171" i="67" s="1" a="1"/>
  <c r="G171" i="67" s="1"/>
  <c r="M172" i="67" a="1"/>
  <c r="M172" i="67" s="1"/>
  <c r="G172" i="67" s="1" a="1"/>
  <c r="G172" i="67" s="1"/>
  <c r="M173" i="67" a="1"/>
  <c r="M173" i="67" s="1"/>
  <c r="G173" i="67" s="1" a="1"/>
  <c r="G173" i="67" s="1"/>
  <c r="M174" i="67" a="1"/>
  <c r="M174" i="67" s="1"/>
  <c r="G174" i="67" s="1" a="1"/>
  <c r="G174" i="67" s="1"/>
  <c r="M175" i="67" a="1"/>
  <c r="M175" i="67" s="1"/>
  <c r="G175" i="67" s="1" a="1"/>
  <c r="G175" i="67" s="1"/>
  <c r="M176" i="67" a="1"/>
  <c r="M176" i="67" s="1"/>
  <c r="G176" i="67" s="1" a="1"/>
  <c r="G176" i="67" s="1"/>
  <c r="M177" i="67" a="1"/>
  <c r="M177" i="67" s="1"/>
  <c r="G177" i="67" s="1" a="1"/>
  <c r="G177" i="67" s="1"/>
  <c r="M178" i="67" a="1"/>
  <c r="M178" i="67" s="1"/>
  <c r="G178" i="67" s="1" a="1"/>
  <c r="G178" i="67" s="1"/>
  <c r="M179" i="67" a="1"/>
  <c r="M179" i="67" s="1"/>
  <c r="G179" i="67" s="1" a="1"/>
  <c r="G179" i="67" s="1"/>
  <c r="M180" i="67" a="1"/>
  <c r="M180" i="67" s="1"/>
  <c r="G180" i="67" s="1" a="1"/>
  <c r="G180" i="67" s="1"/>
  <c r="M181" i="67" a="1"/>
  <c r="M181" i="67" s="1"/>
  <c r="G181" i="67" s="1" a="1"/>
  <c r="G181" i="67" s="1"/>
  <c r="M182" i="67" a="1"/>
  <c r="M182" i="67" s="1"/>
  <c r="G182" i="67" s="1" a="1"/>
  <c r="G182" i="67" s="1"/>
  <c r="M183" i="67" a="1"/>
  <c r="M183" i="67" s="1"/>
  <c r="G183" i="67" s="1" a="1"/>
  <c r="G183" i="67" s="1"/>
  <c r="M184" i="67" a="1"/>
  <c r="M184" i="67" s="1"/>
  <c r="G184" i="67" s="1" a="1"/>
  <c r="G184" i="67" s="1"/>
  <c r="M185" i="67" a="1"/>
  <c r="M185" i="67" s="1"/>
  <c r="G185" i="67" s="1" a="1"/>
  <c r="G185" i="67" s="1"/>
  <c r="M186" i="67" a="1"/>
  <c r="M186" i="67" s="1"/>
  <c r="G186" i="67" s="1" a="1"/>
  <c r="G186" i="67" s="1"/>
  <c r="M187" i="67" a="1"/>
  <c r="M187" i="67" s="1"/>
  <c r="G187" i="67" s="1" a="1"/>
  <c r="G187" i="67" s="1"/>
  <c r="M188" i="67" a="1"/>
  <c r="M188" i="67" s="1"/>
  <c r="G188" i="67" s="1" a="1"/>
  <c r="G188" i="67" s="1"/>
  <c r="M189" i="67" a="1"/>
  <c r="M189" i="67" s="1"/>
  <c r="G189" i="67" s="1" a="1"/>
  <c r="G189" i="67" s="1"/>
  <c r="M190" i="67" a="1"/>
  <c r="M190" i="67" s="1"/>
  <c r="G190" i="67" s="1" a="1"/>
  <c r="G190" i="67" s="1"/>
  <c r="M191" i="67" a="1"/>
  <c r="M191" i="67" s="1"/>
  <c r="G191" i="67" s="1" a="1"/>
  <c r="G191" i="67" s="1"/>
  <c r="M192" i="67" a="1"/>
  <c r="M192" i="67" s="1"/>
  <c r="G192" i="67" s="1" a="1"/>
  <c r="G192" i="67" s="1"/>
  <c r="M193" i="67" a="1"/>
  <c r="M193" i="67" s="1"/>
  <c r="G193" i="67" s="1" a="1"/>
  <c r="G193" i="67" s="1"/>
  <c r="M194" i="67" a="1"/>
  <c r="M194" i="67" s="1"/>
  <c r="G194" i="67" s="1" a="1"/>
  <c r="G194" i="67" s="1"/>
  <c r="M195" i="67" a="1"/>
  <c r="M195" i="67" s="1"/>
  <c r="G195" i="67" s="1" a="1"/>
  <c r="G195" i="67" s="1"/>
  <c r="M196" i="67" a="1"/>
  <c r="M196" i="67" s="1"/>
  <c r="G196" i="67" s="1" a="1"/>
  <c r="G196" i="67" s="1"/>
  <c r="M197" i="67" a="1"/>
  <c r="M197" i="67" s="1"/>
  <c r="G197" i="67" s="1" a="1"/>
  <c r="G197" i="67" s="1"/>
  <c r="M198" i="67" a="1"/>
  <c r="M198" i="67" s="1"/>
  <c r="G198" i="67" s="1" a="1"/>
  <c r="G198" i="67" s="1"/>
  <c r="M199" i="67" a="1"/>
  <c r="M199" i="67" s="1"/>
  <c r="G199" i="67" s="1" a="1"/>
  <c r="G199" i="67" s="1"/>
  <c r="M200" i="67" a="1"/>
  <c r="M200" i="67" s="1"/>
  <c r="G200" i="67" s="1" a="1"/>
  <c r="G200" i="67" s="1"/>
  <c r="M201" i="67" a="1"/>
  <c r="M201" i="67" s="1"/>
  <c r="G201" i="67" s="1" a="1"/>
  <c r="G201" i="67" s="1"/>
  <c r="M202" i="67" a="1"/>
  <c r="M202" i="67" s="1"/>
  <c r="G202" i="67" s="1" a="1"/>
  <c r="G202" i="67" s="1"/>
  <c r="M203" i="67" a="1"/>
  <c r="M203" i="67" s="1"/>
  <c r="G203" i="67" s="1" a="1"/>
  <c r="G203" i="67" s="1"/>
  <c r="M204" i="67" a="1"/>
  <c r="M204" i="67" s="1"/>
  <c r="G204" i="67" s="1" a="1"/>
  <c r="G204" i="67" s="1"/>
  <c r="M205" i="67" a="1"/>
  <c r="M205" i="67" s="1"/>
  <c r="G205" i="67" s="1" a="1"/>
  <c r="G205" i="67" s="1"/>
  <c r="M206" i="67" a="1"/>
  <c r="M206" i="67" s="1"/>
  <c r="G206" i="67" s="1" a="1"/>
  <c r="G206" i="67" s="1"/>
  <c r="M207" i="67" a="1"/>
  <c r="M207" i="67" s="1"/>
  <c r="G207" i="67" s="1" a="1"/>
  <c r="G207" i="67" s="1"/>
  <c r="M208" i="67" a="1"/>
  <c r="M208" i="67" s="1"/>
  <c r="G208" i="67" s="1" a="1"/>
  <c r="G208" i="67" s="1"/>
  <c r="M209" i="67" a="1"/>
  <c r="M209" i="67" s="1"/>
  <c r="G209" i="67" s="1" a="1"/>
  <c r="G209" i="67" s="1"/>
  <c r="M210" i="67" a="1"/>
  <c r="M210" i="67" s="1"/>
  <c r="G210" i="67" s="1" a="1"/>
  <c r="G210" i="67" s="1"/>
  <c r="M211" i="67" a="1"/>
  <c r="M211" i="67" s="1"/>
  <c r="G211" i="67" s="1" a="1"/>
  <c r="G211" i="67" s="1"/>
  <c r="M212" i="67" a="1"/>
  <c r="M212" i="67" s="1"/>
  <c r="G212" i="67" s="1" a="1"/>
  <c r="G212" i="67" s="1"/>
  <c r="M213" i="67" a="1"/>
  <c r="M213" i="67" s="1"/>
  <c r="G213" i="67" s="1" a="1"/>
  <c r="G213" i="67" s="1"/>
  <c r="M214" i="67" a="1"/>
  <c r="M214" i="67" s="1"/>
  <c r="G214" i="67" s="1" a="1"/>
  <c r="G214" i="67" s="1"/>
  <c r="M215" i="67" a="1"/>
  <c r="M215" i="67" s="1"/>
  <c r="G215" i="67" s="1" a="1"/>
  <c r="G215" i="67" s="1"/>
  <c r="M216" i="67" a="1"/>
  <c r="M216" i="67" s="1"/>
  <c r="G216" i="67" s="1" a="1"/>
  <c r="G216" i="67" s="1"/>
  <c r="M217" i="67" a="1"/>
  <c r="M217" i="67" s="1"/>
  <c r="G217" i="67" s="1" a="1"/>
  <c r="G217" i="67" s="1"/>
  <c r="M218" i="67" a="1"/>
  <c r="M218" i="67" s="1"/>
  <c r="G218" i="67" s="1" a="1"/>
  <c r="G218" i="67" s="1"/>
  <c r="M219" i="67" a="1"/>
  <c r="M219" i="67" s="1"/>
  <c r="G219" i="67" s="1" a="1"/>
  <c r="G219" i="67" s="1"/>
  <c r="M220" i="67" a="1"/>
  <c r="M220" i="67" s="1"/>
  <c r="G220" i="67" s="1" a="1"/>
  <c r="G220" i="67" s="1"/>
  <c r="M221" i="67" a="1"/>
  <c r="M221" i="67" s="1"/>
  <c r="G221" i="67" s="1" a="1"/>
  <c r="G221" i="67" s="1"/>
  <c r="M222" i="67" a="1"/>
  <c r="M222" i="67" s="1"/>
  <c r="G222" i="67" s="1" a="1"/>
  <c r="G222" i="67" s="1"/>
  <c r="M223" i="67" a="1"/>
  <c r="M223" i="67" s="1"/>
  <c r="G223" i="67" s="1" a="1"/>
  <c r="G223" i="67" s="1"/>
  <c r="M224" i="67" a="1"/>
  <c r="M224" i="67" s="1"/>
  <c r="G224" i="67" s="1" a="1"/>
  <c r="G224" i="67" s="1"/>
  <c r="M225" i="67" a="1"/>
  <c r="M225" i="67" s="1"/>
  <c r="G225" i="67" s="1" a="1"/>
  <c r="G225" i="67" s="1"/>
  <c r="M226" i="67" a="1"/>
  <c r="M226" i="67" s="1"/>
  <c r="G226" i="67" s="1" a="1"/>
  <c r="G226" i="67" s="1"/>
  <c r="M227" i="67" a="1"/>
  <c r="M227" i="67" s="1"/>
  <c r="G227" i="67" s="1" a="1"/>
  <c r="G227" i="67" s="1"/>
  <c r="M228" i="67" a="1"/>
  <c r="M228" i="67" s="1"/>
  <c r="G228" i="67" s="1" a="1"/>
  <c r="G228" i="67" s="1"/>
  <c r="M229" i="67" a="1"/>
  <c r="M229" i="67" s="1"/>
  <c r="G229" i="67" s="1" a="1"/>
  <c r="G229" i="67" s="1"/>
  <c r="M230" i="67" a="1"/>
  <c r="M230" i="67" s="1"/>
  <c r="G230" i="67" s="1" a="1"/>
  <c r="G230" i="67" s="1"/>
  <c r="M231" i="67" a="1"/>
  <c r="M231" i="67" s="1"/>
  <c r="G231" i="67" s="1" a="1"/>
  <c r="G231" i="67" s="1"/>
  <c r="M232" i="67" a="1"/>
  <c r="M232" i="67" s="1"/>
  <c r="G232" i="67" s="1" a="1"/>
  <c r="G232" i="67" s="1"/>
  <c r="M233" i="67" a="1"/>
  <c r="M233" i="67" s="1"/>
  <c r="G233" i="67" s="1" a="1"/>
  <c r="G233" i="67" s="1"/>
  <c r="M234" i="67" a="1"/>
  <c r="M234" i="67" s="1"/>
  <c r="G234" i="67" s="1" a="1"/>
  <c r="G234" i="67" s="1"/>
  <c r="M235" i="67" a="1"/>
  <c r="M235" i="67" s="1"/>
  <c r="G235" i="67" s="1" a="1"/>
  <c r="G235" i="67" s="1"/>
  <c r="M236" i="67" a="1"/>
  <c r="M236" i="67" s="1"/>
  <c r="G236" i="67" s="1" a="1"/>
  <c r="G236" i="67" s="1"/>
  <c r="M237" i="67" a="1"/>
  <c r="M237" i="67" s="1"/>
  <c r="G237" i="67" s="1" a="1"/>
  <c r="G237" i="67" s="1"/>
  <c r="M238" i="67" a="1"/>
  <c r="M238" i="67" s="1"/>
  <c r="G238" i="67" s="1" a="1"/>
  <c r="G238" i="67" s="1"/>
  <c r="M239" i="67" a="1"/>
  <c r="M239" i="67" s="1"/>
  <c r="G239" i="67" s="1" a="1"/>
  <c r="G239" i="67" s="1"/>
  <c r="M240" i="67" a="1"/>
  <c r="M240" i="67" s="1"/>
  <c r="G240" i="67" s="1" a="1"/>
  <c r="G240" i="67" s="1"/>
  <c r="M241" i="67" a="1"/>
  <c r="M241" i="67" s="1"/>
  <c r="G241" i="67" s="1" a="1"/>
  <c r="G241" i="67" s="1"/>
  <c r="M242" i="67" a="1"/>
  <c r="M242" i="67" s="1"/>
  <c r="G242" i="67" s="1" a="1"/>
  <c r="G242" i="67" s="1"/>
  <c r="M243" i="67" a="1"/>
  <c r="M243" i="67" s="1"/>
  <c r="G243" i="67" s="1" a="1"/>
  <c r="G243" i="67" s="1"/>
  <c r="M244" i="67" a="1"/>
  <c r="M244" i="67" s="1"/>
  <c r="G244" i="67" s="1" a="1"/>
  <c r="G244" i="67" s="1"/>
  <c r="M245" i="67" a="1"/>
  <c r="M245" i="67" s="1"/>
  <c r="G245" i="67" s="1" a="1"/>
  <c r="G245" i="67" s="1"/>
  <c r="M246" i="67" a="1"/>
  <c r="M246" i="67" s="1"/>
  <c r="G246" i="67" s="1" a="1"/>
  <c r="G246" i="67" s="1"/>
  <c r="M247" i="67" a="1"/>
  <c r="M247" i="67" s="1"/>
  <c r="G247" i="67" s="1" a="1"/>
  <c r="G247" i="67" s="1"/>
  <c r="M248" i="67" a="1"/>
  <c r="M248" i="67" s="1"/>
  <c r="G248" i="67" s="1" a="1"/>
  <c r="G248" i="67" s="1"/>
  <c r="M249" i="67" a="1"/>
  <c r="M249" i="67" s="1"/>
  <c r="G249" i="67" s="1" a="1"/>
  <c r="G249" i="67" s="1"/>
  <c r="M250" i="67" a="1"/>
  <c r="M250" i="67" s="1"/>
  <c r="G250" i="67" s="1" a="1"/>
  <c r="G250" i="67" s="1"/>
  <c r="M251" i="67" a="1"/>
  <c r="M251" i="67" s="1"/>
  <c r="G251" i="67" s="1" a="1"/>
  <c r="G251" i="67" s="1"/>
  <c r="M252" i="67" a="1"/>
  <c r="M252" i="67" s="1"/>
  <c r="G252" i="67" s="1" a="1"/>
  <c r="G252" i="67" s="1"/>
  <c r="M253" i="67" a="1"/>
  <c r="M253" i="67" s="1"/>
  <c r="G253" i="67" s="1" a="1"/>
  <c r="G253" i="67" s="1"/>
  <c r="M254" i="67" a="1"/>
  <c r="M254" i="67" s="1"/>
  <c r="G254" i="67" s="1" a="1"/>
  <c r="G254" i="67" s="1"/>
  <c r="M255" i="67" a="1"/>
  <c r="M255" i="67" s="1"/>
  <c r="G255" i="67" s="1" a="1"/>
  <c r="G255" i="67" s="1"/>
  <c r="M256" i="67" a="1"/>
  <c r="M256" i="67" s="1"/>
  <c r="G256" i="67" s="1" a="1"/>
  <c r="G256" i="67" s="1"/>
  <c r="M257" i="67" a="1"/>
  <c r="M257" i="67" s="1"/>
  <c r="G257" i="67" s="1" a="1"/>
  <c r="G257" i="67" s="1"/>
  <c r="M258" i="67" a="1"/>
  <c r="M258" i="67" s="1"/>
  <c r="G258" i="67" s="1" a="1"/>
  <c r="G258" i="67" s="1"/>
  <c r="M259" i="67" a="1"/>
  <c r="M259" i="67" s="1"/>
  <c r="G259" i="67" s="1" a="1"/>
  <c r="G259" i="67" s="1"/>
  <c r="M260" i="67" a="1"/>
  <c r="M260" i="67" s="1"/>
  <c r="G260" i="67" s="1" a="1"/>
  <c r="G260" i="67" s="1"/>
  <c r="M261" i="67" a="1"/>
  <c r="M261" i="67" s="1"/>
  <c r="G261" i="67" s="1" a="1"/>
  <c r="G261" i="67" s="1"/>
  <c r="M262" i="67" a="1"/>
  <c r="M262" i="67" s="1"/>
  <c r="G262" i="67" s="1" a="1"/>
  <c r="G262" i="67" s="1"/>
  <c r="M263" i="67" a="1"/>
  <c r="M263" i="67" s="1"/>
  <c r="G263" i="67" s="1" a="1"/>
  <c r="G263" i="67" s="1"/>
  <c r="M264" i="67" a="1"/>
  <c r="M264" i="67" s="1"/>
  <c r="G264" i="67" s="1" a="1"/>
  <c r="G264" i="67" s="1"/>
  <c r="M265" i="67" a="1"/>
  <c r="M265" i="67" s="1"/>
  <c r="G265" i="67" s="1" a="1"/>
  <c r="G265" i="67" s="1"/>
  <c r="M266" i="67" a="1"/>
  <c r="M266" i="67" s="1"/>
  <c r="G266" i="67" s="1" a="1"/>
  <c r="G266" i="67" s="1"/>
  <c r="M267" i="67" a="1"/>
  <c r="M267" i="67" s="1"/>
  <c r="G267" i="67" s="1" a="1"/>
  <c r="G267" i="67" s="1"/>
  <c r="M268" i="67" a="1"/>
  <c r="M268" i="67" s="1"/>
  <c r="G268" i="67" s="1" a="1"/>
  <c r="G268" i="67" s="1"/>
  <c r="M269" i="67" a="1"/>
  <c r="M269" i="67" s="1"/>
  <c r="G269" i="67" s="1" a="1"/>
  <c r="G269" i="67" s="1"/>
  <c r="M270" i="67" a="1"/>
  <c r="M270" i="67" s="1"/>
  <c r="G270" i="67" s="1" a="1"/>
  <c r="G270" i="67" s="1"/>
  <c r="M271" i="67" a="1"/>
  <c r="M271" i="67" s="1"/>
  <c r="G271" i="67" s="1" a="1"/>
  <c r="G271" i="67" s="1"/>
  <c r="M272" i="67" a="1"/>
  <c r="M272" i="67" s="1"/>
  <c r="G272" i="67" s="1" a="1"/>
  <c r="G272" i="67" s="1"/>
  <c r="M273" i="67" a="1"/>
  <c r="M273" i="67" s="1"/>
  <c r="G273" i="67" s="1" a="1"/>
  <c r="G273" i="67" s="1"/>
  <c r="M274" i="67" a="1"/>
  <c r="M274" i="67" s="1"/>
  <c r="G274" i="67" s="1" a="1"/>
  <c r="G274" i="67" s="1"/>
  <c r="M275" i="67" a="1"/>
  <c r="M275" i="67" s="1"/>
  <c r="G275" i="67" s="1" a="1"/>
  <c r="G275" i="67" s="1"/>
  <c r="M276" i="67" a="1"/>
  <c r="M276" i="67" s="1"/>
  <c r="G276" i="67" s="1" a="1"/>
  <c r="G276" i="67" s="1"/>
  <c r="M277" i="67" a="1"/>
  <c r="M277" i="67" s="1"/>
  <c r="G277" i="67" s="1" a="1"/>
  <c r="G277" i="67" s="1"/>
  <c r="M278" i="67" a="1"/>
  <c r="M278" i="67" s="1"/>
  <c r="G278" i="67" s="1" a="1"/>
  <c r="G278" i="67" s="1"/>
  <c r="M279" i="67" a="1"/>
  <c r="M279" i="67" s="1"/>
  <c r="G279" i="67" s="1" a="1"/>
  <c r="G279" i="67" s="1"/>
  <c r="M280" i="67" a="1"/>
  <c r="M280" i="67" s="1"/>
  <c r="G280" i="67" s="1" a="1"/>
  <c r="G280" i="67" s="1"/>
  <c r="M281" i="67" a="1"/>
  <c r="M281" i="67" s="1"/>
  <c r="G281" i="67" s="1" a="1"/>
  <c r="G281" i="67" s="1"/>
  <c r="M282" i="67" a="1"/>
  <c r="M282" i="67" s="1"/>
  <c r="G282" i="67" s="1" a="1"/>
  <c r="G282" i="67" s="1"/>
  <c r="M283" i="67" a="1"/>
  <c r="M283" i="67" s="1"/>
  <c r="G283" i="67" s="1" a="1"/>
  <c r="G283" i="67" s="1"/>
  <c r="M284" i="67" a="1"/>
  <c r="M284" i="67" s="1"/>
  <c r="G284" i="67" s="1" a="1"/>
  <c r="G284" i="67" s="1"/>
  <c r="M285" i="67" a="1"/>
  <c r="M285" i="67" s="1"/>
  <c r="G285" i="67" s="1" a="1"/>
  <c r="G285" i="67" s="1"/>
  <c r="M286" i="67" a="1"/>
  <c r="M286" i="67" s="1"/>
  <c r="G286" i="67" s="1" a="1"/>
  <c r="G286" i="67" s="1"/>
  <c r="M287" i="67" a="1"/>
  <c r="M287" i="67" s="1"/>
  <c r="G287" i="67" s="1" a="1"/>
  <c r="G287" i="67" s="1"/>
  <c r="M288" i="67" a="1"/>
  <c r="M288" i="67" s="1"/>
  <c r="G288" i="67" s="1" a="1"/>
  <c r="G288" i="67" s="1"/>
  <c r="M289" i="67" a="1"/>
  <c r="M289" i="67" s="1"/>
  <c r="G289" i="67" s="1" a="1"/>
  <c r="G289" i="67" s="1"/>
  <c r="M290" i="67" a="1"/>
  <c r="M290" i="67" s="1"/>
  <c r="G290" i="67" s="1" a="1"/>
  <c r="G290" i="67" s="1"/>
  <c r="M291" i="67" a="1"/>
  <c r="M291" i="67" s="1"/>
  <c r="G291" i="67" s="1" a="1"/>
  <c r="G291" i="67" s="1"/>
  <c r="M292" i="67" a="1"/>
  <c r="M292" i="67" s="1"/>
  <c r="G292" i="67" s="1" a="1"/>
  <c r="G292" i="67" s="1"/>
  <c r="M293" i="67" a="1"/>
  <c r="M293" i="67" s="1"/>
  <c r="G293" i="67" s="1" a="1"/>
  <c r="G293" i="67" s="1"/>
  <c r="M294" i="67" a="1"/>
  <c r="M294" i="67" s="1"/>
  <c r="G294" i="67" s="1" a="1"/>
  <c r="G294" i="67" s="1"/>
  <c r="M295" i="67" a="1"/>
  <c r="M295" i="67" s="1"/>
  <c r="G295" i="67" s="1" a="1"/>
  <c r="G295" i="67" s="1"/>
  <c r="M296" i="67" a="1"/>
  <c r="M296" i="67" s="1"/>
  <c r="G296" i="67" s="1" a="1"/>
  <c r="G296" i="67" s="1"/>
  <c r="M297" i="67" a="1"/>
  <c r="M297" i="67" s="1"/>
  <c r="G297" i="67" s="1" a="1"/>
  <c r="G297" i="67" s="1"/>
  <c r="M298" i="67" a="1"/>
  <c r="M298" i="67" s="1"/>
  <c r="G298" i="67" s="1" a="1"/>
  <c r="G298" i="67" s="1"/>
  <c r="M299" i="67" a="1"/>
  <c r="M299" i="67" s="1"/>
  <c r="G299" i="67" s="1" a="1"/>
  <c r="G299" i="67" s="1"/>
  <c r="M300" i="67" a="1"/>
  <c r="M300" i="67" s="1"/>
  <c r="G300" i="67" s="1" a="1"/>
  <c r="G300" i="67" s="1"/>
  <c r="M301" i="67" a="1"/>
  <c r="M301" i="67" s="1"/>
  <c r="G301" i="67" s="1" a="1"/>
  <c r="G301" i="67" s="1"/>
  <c r="M302" i="67" a="1"/>
  <c r="M302" i="67" s="1"/>
  <c r="G302" i="67" s="1" a="1"/>
  <c r="G302" i="67" s="1"/>
  <c r="M303" i="67" a="1"/>
  <c r="M303" i="67" s="1"/>
  <c r="G303" i="67" s="1" a="1"/>
  <c r="G303" i="67" s="1"/>
  <c r="M304" i="67" a="1"/>
  <c r="M304" i="67" s="1"/>
  <c r="G304" i="67" s="1" a="1"/>
  <c r="G304" i="67" s="1"/>
  <c r="M305" i="67" a="1"/>
  <c r="M305" i="67" s="1"/>
  <c r="G305" i="67" s="1" a="1"/>
  <c r="G305" i="67" s="1"/>
  <c r="M306" i="67" a="1"/>
  <c r="M306" i="67" s="1"/>
  <c r="G306" i="67" s="1" a="1"/>
  <c r="G306" i="67" s="1"/>
  <c r="M307" i="67" a="1"/>
  <c r="M307" i="67" s="1"/>
  <c r="G307" i="67" s="1" a="1"/>
  <c r="G307" i="67" s="1"/>
  <c r="M308" i="67" a="1"/>
  <c r="M308" i="67" s="1"/>
  <c r="G308" i="67" s="1" a="1"/>
  <c r="G308" i="67" s="1"/>
  <c r="M309" i="67" a="1"/>
  <c r="M309" i="67" s="1"/>
  <c r="G309" i="67" s="1" a="1"/>
  <c r="G309" i="67" s="1"/>
  <c r="M310" i="67" a="1"/>
  <c r="M310" i="67" s="1"/>
  <c r="G310" i="67" s="1" a="1"/>
  <c r="G310" i="67" s="1"/>
  <c r="M311" i="67" a="1"/>
  <c r="M311" i="67" s="1"/>
  <c r="G311" i="67" s="1" a="1"/>
  <c r="G311" i="67" s="1"/>
  <c r="M312" i="67" a="1"/>
  <c r="M312" i="67" s="1"/>
  <c r="G312" i="67" s="1" a="1"/>
  <c r="G312" i="67" s="1"/>
  <c r="M313" i="67" a="1"/>
  <c r="M313" i="67" s="1"/>
  <c r="G313" i="67" s="1" a="1"/>
  <c r="G313" i="67" s="1"/>
  <c r="M314" i="67" a="1"/>
  <c r="M314" i="67" s="1"/>
  <c r="G314" i="67" s="1" a="1"/>
  <c r="G314" i="67" s="1"/>
  <c r="M315" i="67" a="1"/>
  <c r="M315" i="67" s="1"/>
  <c r="G315" i="67" s="1" a="1"/>
  <c r="G315" i="67" s="1"/>
  <c r="M316" i="67" a="1"/>
  <c r="M316" i="67" s="1"/>
  <c r="G316" i="67" s="1" a="1"/>
  <c r="G316" i="67" s="1"/>
  <c r="M317" i="67" a="1"/>
  <c r="M317" i="67" s="1"/>
  <c r="G317" i="67" s="1" a="1"/>
  <c r="G317" i="67" s="1"/>
  <c r="M318" i="67" a="1"/>
  <c r="M318" i="67" s="1"/>
  <c r="G318" i="67" s="1" a="1"/>
  <c r="G318" i="67" s="1"/>
  <c r="M319" i="67" a="1"/>
  <c r="M319" i="67" s="1"/>
  <c r="G319" i="67" s="1" a="1"/>
  <c r="G319" i="67" s="1"/>
  <c r="M320" i="67" a="1"/>
  <c r="M320" i="67" s="1"/>
  <c r="G320" i="67" s="1" a="1"/>
  <c r="G320" i="67" s="1"/>
  <c r="M321" i="67" a="1"/>
  <c r="M321" i="67" s="1"/>
  <c r="G321" i="67" s="1" a="1"/>
  <c r="G321" i="67" s="1"/>
  <c r="M322" i="67" a="1"/>
  <c r="M322" i="67" s="1"/>
  <c r="G322" i="67" s="1" a="1"/>
  <c r="G322" i="67" s="1"/>
  <c r="M323" i="67" a="1"/>
  <c r="M323" i="67" s="1"/>
  <c r="G323" i="67" s="1" a="1"/>
  <c r="G323" i="67" s="1"/>
  <c r="M324" i="67" a="1"/>
  <c r="M324" i="67" s="1"/>
  <c r="G324" i="67" s="1" a="1"/>
  <c r="G324" i="67" s="1"/>
  <c r="M325" i="67" a="1"/>
  <c r="M325" i="67" s="1"/>
  <c r="G325" i="67" s="1" a="1"/>
  <c r="G325" i="67" s="1"/>
  <c r="M326" i="67" a="1"/>
  <c r="M326" i="67" s="1"/>
  <c r="G326" i="67" s="1" a="1"/>
  <c r="G326" i="67" s="1"/>
  <c r="M327" i="67" a="1"/>
  <c r="M327" i="67" s="1"/>
  <c r="G327" i="67" s="1" a="1"/>
  <c r="G327" i="67" s="1"/>
  <c r="M328" i="67" a="1"/>
  <c r="M328" i="67" s="1"/>
  <c r="G328" i="67" s="1" a="1"/>
  <c r="G328" i="67" s="1"/>
  <c r="M329" i="67" a="1"/>
  <c r="M329" i="67" s="1"/>
  <c r="G329" i="67" s="1" a="1"/>
  <c r="G329" i="67" s="1"/>
  <c r="M330" i="67" a="1"/>
  <c r="M330" i="67" s="1"/>
  <c r="G330" i="67" s="1" a="1"/>
  <c r="G330" i="67" s="1"/>
  <c r="M331" i="67" a="1"/>
  <c r="M331" i="67" s="1"/>
  <c r="G331" i="67" s="1" a="1"/>
  <c r="G331" i="67" s="1"/>
  <c r="M332" i="67" a="1"/>
  <c r="M332" i="67" s="1"/>
  <c r="G332" i="67" s="1" a="1"/>
  <c r="G332" i="67" s="1"/>
  <c r="M333" i="67" a="1"/>
  <c r="M333" i="67" s="1"/>
  <c r="G333" i="67" s="1" a="1"/>
  <c r="G333" i="67" s="1"/>
  <c r="M334" i="67" a="1"/>
  <c r="M334" i="67" s="1"/>
  <c r="G334" i="67" s="1" a="1"/>
  <c r="G334" i="67" s="1"/>
  <c r="M335" i="67" a="1"/>
  <c r="M335" i="67" s="1"/>
  <c r="G335" i="67" s="1" a="1"/>
  <c r="G335" i="67" s="1"/>
  <c r="M336" i="67" a="1"/>
  <c r="M336" i="67" s="1"/>
  <c r="G336" i="67" s="1" a="1"/>
  <c r="G336" i="67" s="1"/>
  <c r="M337" i="67" a="1"/>
  <c r="M337" i="67" s="1"/>
  <c r="G337" i="67" s="1" a="1"/>
  <c r="G337" i="67" s="1"/>
  <c r="M338" i="67" a="1"/>
  <c r="M338" i="67" s="1"/>
  <c r="G338" i="67" s="1" a="1"/>
  <c r="G338" i="67" s="1"/>
  <c r="M339" i="67" a="1"/>
  <c r="M339" i="67" s="1"/>
  <c r="G339" i="67" s="1" a="1"/>
  <c r="G339" i="67" s="1"/>
  <c r="M340" i="67" a="1"/>
  <c r="M340" i="67" s="1"/>
  <c r="G340" i="67" s="1" a="1"/>
  <c r="G340" i="67" s="1"/>
  <c r="M341" i="67" a="1"/>
  <c r="M341" i="67" s="1"/>
  <c r="G341" i="67" s="1" a="1"/>
  <c r="G341" i="67" s="1"/>
  <c r="M342" i="67" a="1"/>
  <c r="M342" i="67" s="1"/>
  <c r="G342" i="67" s="1" a="1"/>
  <c r="G342" i="67" s="1"/>
  <c r="M343" i="67" a="1"/>
  <c r="M343" i="67" s="1"/>
  <c r="G343" i="67" s="1" a="1"/>
  <c r="G343" i="67" s="1"/>
  <c r="M344" i="67" a="1"/>
  <c r="M344" i="67" s="1"/>
  <c r="G344" i="67" s="1" a="1"/>
  <c r="G344" i="67" s="1"/>
  <c r="M345" i="67" a="1"/>
  <c r="M345" i="67" s="1"/>
  <c r="G345" i="67" s="1" a="1"/>
  <c r="G345" i="67" s="1"/>
  <c r="M346" i="67" a="1"/>
  <c r="M346" i="67" s="1"/>
  <c r="G346" i="67" s="1" a="1"/>
  <c r="G346" i="67" s="1"/>
  <c r="M347" i="67" a="1"/>
  <c r="M347" i="67" s="1"/>
  <c r="G347" i="67" s="1" a="1"/>
  <c r="G347" i="67" s="1"/>
  <c r="M348" i="67" a="1"/>
  <c r="M348" i="67" s="1"/>
  <c r="G348" i="67" s="1" a="1"/>
  <c r="G348" i="67" s="1"/>
  <c r="M349" i="67" a="1"/>
  <c r="M349" i="67" s="1"/>
  <c r="G349" i="67" s="1" a="1"/>
  <c r="G349" i="67" s="1"/>
  <c r="M350" i="67" a="1"/>
  <c r="M350" i="67" s="1"/>
  <c r="G350" i="67" s="1" a="1"/>
  <c r="G350" i="67" s="1"/>
  <c r="M351" i="67" a="1"/>
  <c r="M351" i="67" s="1"/>
  <c r="G351" i="67" s="1" a="1"/>
  <c r="G351" i="67" s="1"/>
  <c r="M352" i="67" a="1"/>
  <c r="M352" i="67" s="1"/>
  <c r="G352" i="67" s="1" a="1"/>
  <c r="G352" i="67" s="1"/>
  <c r="M353" i="67" a="1"/>
  <c r="M353" i="67" s="1"/>
  <c r="G353" i="67" s="1" a="1"/>
  <c r="G353" i="67" s="1"/>
  <c r="M354" i="67" a="1"/>
  <c r="M354" i="67" s="1"/>
  <c r="G354" i="67" s="1" a="1"/>
  <c r="G354" i="67" s="1"/>
  <c r="M355" i="67" a="1"/>
  <c r="M355" i="67" s="1"/>
  <c r="G355" i="67" s="1" a="1"/>
  <c r="G355" i="67" s="1"/>
  <c r="M356" i="67" a="1"/>
  <c r="M356" i="67" s="1"/>
  <c r="G356" i="67" s="1" a="1"/>
  <c r="G356" i="67" s="1"/>
  <c r="M357" i="67" a="1"/>
  <c r="M357" i="67" s="1"/>
  <c r="G357" i="67" s="1" a="1"/>
  <c r="G357" i="67" s="1"/>
  <c r="M358" i="67" a="1"/>
  <c r="M358" i="67" s="1"/>
  <c r="G358" i="67" s="1" a="1"/>
  <c r="G358" i="67" s="1"/>
  <c r="M359" i="67" a="1"/>
  <c r="M359" i="67" s="1"/>
  <c r="G359" i="67" s="1" a="1"/>
  <c r="G359" i="67" s="1"/>
  <c r="M360" i="67" a="1"/>
  <c r="M360" i="67" s="1"/>
  <c r="G360" i="67" s="1" a="1"/>
  <c r="G360" i="67" s="1"/>
  <c r="M361" i="67" a="1"/>
  <c r="M361" i="67" s="1"/>
  <c r="G361" i="67" s="1" a="1"/>
  <c r="G361" i="67" s="1"/>
  <c r="M362" i="67" a="1"/>
  <c r="M362" i="67" s="1"/>
  <c r="G362" i="67" s="1" a="1"/>
  <c r="G362" i="67" s="1"/>
  <c r="M363" i="67" a="1"/>
  <c r="M363" i="67" s="1"/>
  <c r="G363" i="67" s="1" a="1"/>
  <c r="G363" i="67" s="1"/>
  <c r="M364" i="67" a="1"/>
  <c r="M364" i="67" s="1"/>
  <c r="G364" i="67" s="1" a="1"/>
  <c r="G364" i="67" s="1"/>
  <c r="M365" i="67" a="1"/>
  <c r="M365" i="67" s="1"/>
  <c r="G365" i="67" s="1" a="1"/>
  <c r="G365" i="67" s="1"/>
  <c r="M366" i="67" a="1"/>
  <c r="M366" i="67" s="1"/>
  <c r="G366" i="67" s="1" a="1"/>
  <c r="G366" i="67" s="1"/>
  <c r="M367" i="67" a="1"/>
  <c r="M367" i="67" s="1"/>
  <c r="G367" i="67" s="1" a="1"/>
  <c r="G367" i="67" s="1"/>
  <c r="M368" i="67" a="1"/>
  <c r="M368" i="67" s="1"/>
  <c r="G368" i="67" s="1" a="1"/>
  <c r="G368" i="67" s="1"/>
  <c r="M369" i="67" a="1"/>
  <c r="M369" i="67" s="1"/>
  <c r="G369" i="67" s="1" a="1"/>
  <c r="G369" i="67" s="1"/>
  <c r="M370" i="67" a="1"/>
  <c r="M370" i="67" s="1"/>
  <c r="G370" i="67" s="1" a="1"/>
  <c r="G370" i="67" s="1"/>
  <c r="M371" i="67" a="1"/>
  <c r="M371" i="67" s="1"/>
  <c r="G371" i="67" s="1" a="1"/>
  <c r="G371" i="67" s="1"/>
  <c r="M372" i="67" a="1"/>
  <c r="M372" i="67" s="1"/>
  <c r="G372" i="67" s="1" a="1"/>
  <c r="G372" i="67" s="1"/>
  <c r="M373" i="67" a="1"/>
  <c r="M373" i="67" s="1"/>
  <c r="G373" i="67" s="1" a="1"/>
  <c r="G373" i="67" s="1"/>
  <c r="M374" i="67" a="1"/>
  <c r="M374" i="67" s="1"/>
  <c r="G374" i="67" s="1" a="1"/>
  <c r="G374" i="67" s="1"/>
  <c r="M375" i="67" a="1"/>
  <c r="M375" i="67" s="1"/>
  <c r="G375" i="67" s="1" a="1"/>
  <c r="G375" i="67" s="1"/>
  <c r="M376" i="67" a="1"/>
  <c r="M376" i="67" s="1"/>
  <c r="G376" i="67" s="1" a="1"/>
  <c r="G376" i="67" s="1"/>
  <c r="M377" i="67" a="1"/>
  <c r="M377" i="67" s="1"/>
  <c r="G377" i="67" s="1" a="1"/>
  <c r="G377" i="67" s="1"/>
  <c r="M378" i="67" a="1"/>
  <c r="M378" i="67" s="1"/>
  <c r="G378" i="67" s="1" a="1"/>
  <c r="G378" i="67" s="1"/>
  <c r="M379" i="67" a="1"/>
  <c r="M379" i="67" s="1"/>
  <c r="G379" i="67" s="1" a="1"/>
  <c r="G379" i="67" s="1"/>
  <c r="M380" i="67" a="1"/>
  <c r="M380" i="67" s="1"/>
  <c r="G380" i="67" s="1" a="1"/>
  <c r="G380" i="67" s="1"/>
  <c r="M381" i="67" a="1"/>
  <c r="M381" i="67" s="1"/>
  <c r="G381" i="67" s="1" a="1"/>
  <c r="G381" i="67" s="1"/>
  <c r="M382" i="67" a="1"/>
  <c r="M382" i="67" s="1"/>
  <c r="G382" i="67" s="1" a="1"/>
  <c r="G382" i="67" s="1"/>
  <c r="M383" i="67" a="1"/>
  <c r="M383" i="67" s="1"/>
  <c r="G383" i="67" s="1" a="1"/>
  <c r="G383" i="67" s="1"/>
  <c r="M384" i="67" a="1"/>
  <c r="M384" i="67" s="1"/>
  <c r="G384" i="67" s="1" a="1"/>
  <c r="G384" i="67" s="1"/>
  <c r="M385" i="67" a="1"/>
  <c r="M385" i="67" s="1"/>
  <c r="G385" i="67" s="1" a="1"/>
  <c r="G385" i="67" s="1"/>
  <c r="M386" i="67" a="1"/>
  <c r="M386" i="67" s="1"/>
  <c r="G386" i="67" s="1" a="1"/>
  <c r="G386" i="67" s="1"/>
  <c r="M387" i="67" a="1"/>
  <c r="M387" i="67" s="1"/>
  <c r="G387" i="67" s="1" a="1"/>
  <c r="G387" i="67" s="1"/>
  <c r="M388" i="67" a="1"/>
  <c r="M388" i="67" s="1"/>
  <c r="G388" i="67" s="1" a="1"/>
  <c r="G388" i="67" s="1"/>
  <c r="M389" i="67" a="1"/>
  <c r="M389" i="67" s="1"/>
  <c r="G389" i="67" s="1" a="1"/>
  <c r="G389" i="67" s="1"/>
  <c r="M390" i="67" a="1"/>
  <c r="M390" i="67" s="1"/>
  <c r="G390" i="67" s="1" a="1"/>
  <c r="G390" i="67" s="1"/>
  <c r="M391" i="67" a="1"/>
  <c r="M391" i="67" s="1"/>
  <c r="G391" i="67" s="1" a="1"/>
  <c r="G391" i="67" s="1"/>
  <c r="M392" i="67" a="1"/>
  <c r="M392" i="67" s="1"/>
  <c r="G392" i="67" s="1" a="1"/>
  <c r="G392" i="67" s="1"/>
  <c r="M393" i="67" a="1"/>
  <c r="M393" i="67" s="1"/>
  <c r="G393" i="67" s="1" a="1"/>
  <c r="G393" i="67" s="1"/>
  <c r="M394" i="67" a="1"/>
  <c r="M394" i="67" s="1"/>
  <c r="G394" i="67" s="1" a="1"/>
  <c r="G394" i="67" s="1"/>
  <c r="M395" i="67" a="1"/>
  <c r="M395" i="67" s="1"/>
  <c r="G395" i="67" s="1" a="1"/>
  <c r="G395" i="67" s="1"/>
  <c r="M396" i="67" a="1"/>
  <c r="M396" i="67" s="1"/>
  <c r="G396" i="67" s="1" a="1"/>
  <c r="G396" i="67" s="1"/>
  <c r="M397" i="67" a="1"/>
  <c r="M397" i="67" s="1"/>
  <c r="G397" i="67" s="1" a="1"/>
  <c r="G397" i="67" s="1"/>
  <c r="M398" i="67" a="1"/>
  <c r="M398" i="67" s="1"/>
  <c r="G398" i="67" s="1" a="1"/>
  <c r="G398" i="67" s="1"/>
  <c r="M399" i="67" a="1"/>
  <c r="M399" i="67" s="1"/>
  <c r="G399" i="67" s="1" a="1"/>
  <c r="G399" i="67" s="1"/>
  <c r="M400" i="67" a="1"/>
  <c r="M400" i="67" s="1"/>
  <c r="G400" i="67" s="1" a="1"/>
  <c r="G400" i="67" s="1"/>
  <c r="M401" i="67" a="1"/>
  <c r="M401" i="67" s="1"/>
  <c r="G401" i="67" s="1" a="1"/>
  <c r="G401" i="67" s="1"/>
  <c r="M402" i="67" a="1"/>
  <c r="M402" i="67" s="1"/>
  <c r="G402" i="67" s="1" a="1"/>
  <c r="G402" i="67" s="1"/>
  <c r="M403" i="67" a="1"/>
  <c r="M403" i="67" s="1"/>
  <c r="G403" i="67" s="1" a="1"/>
  <c r="G403" i="67" s="1"/>
  <c r="M404" i="67" a="1"/>
  <c r="M404" i="67" s="1"/>
  <c r="G404" i="67" s="1" a="1"/>
  <c r="G404" i="67" s="1"/>
  <c r="M405" i="67" a="1"/>
  <c r="M405" i="67" s="1"/>
  <c r="G405" i="67" s="1" a="1"/>
  <c r="G405" i="67" s="1"/>
  <c r="M406" i="67" a="1"/>
  <c r="M406" i="67" s="1"/>
  <c r="G406" i="67" s="1" a="1"/>
  <c r="G406" i="67" s="1"/>
  <c r="M407" i="67" a="1"/>
  <c r="M407" i="67" s="1"/>
  <c r="G407" i="67" s="1" a="1"/>
  <c r="G407" i="67" s="1"/>
  <c r="M408" i="67" a="1"/>
  <c r="M408" i="67" s="1"/>
  <c r="G408" i="67" s="1" a="1"/>
  <c r="G408" i="67" s="1"/>
  <c r="M409" i="67" a="1"/>
  <c r="M409" i="67" s="1"/>
  <c r="G409" i="67" s="1" a="1"/>
  <c r="G409" i="67" s="1"/>
  <c r="M410" i="67" a="1"/>
  <c r="M410" i="67" s="1"/>
  <c r="G410" i="67" s="1" a="1"/>
  <c r="G410" i="67" s="1"/>
  <c r="M411" i="67" a="1"/>
  <c r="M411" i="67" s="1"/>
  <c r="G411" i="67" s="1" a="1"/>
  <c r="G411" i="67" s="1"/>
  <c r="M412" i="67" a="1"/>
  <c r="M412" i="67" s="1"/>
  <c r="G412" i="67" s="1" a="1"/>
  <c r="G412" i="67" s="1"/>
  <c r="M413" i="67" a="1"/>
  <c r="M413" i="67" s="1"/>
  <c r="G413" i="67" s="1" a="1"/>
  <c r="G413" i="67" s="1"/>
  <c r="M414" i="67" a="1"/>
  <c r="M414" i="67" s="1"/>
  <c r="G414" i="67" s="1" a="1"/>
  <c r="G414" i="67" s="1"/>
  <c r="M415" i="67" a="1"/>
  <c r="M415" i="67" s="1"/>
  <c r="G415" i="67" s="1" a="1"/>
  <c r="G415" i="67" s="1"/>
  <c r="M416" i="67" a="1"/>
  <c r="M416" i="67" s="1"/>
  <c r="G416" i="67" s="1" a="1"/>
  <c r="G416" i="67" s="1"/>
  <c r="M417" i="67" a="1"/>
  <c r="M417" i="67" s="1"/>
  <c r="G417" i="67" s="1" a="1"/>
  <c r="G417" i="67" s="1"/>
  <c r="M418" i="67" a="1"/>
  <c r="M418" i="67" s="1"/>
  <c r="G418" i="67" s="1" a="1"/>
  <c r="G418" i="67" s="1"/>
  <c r="M419" i="67" a="1"/>
  <c r="M419" i="67" s="1"/>
  <c r="G419" i="67" s="1" a="1"/>
  <c r="G419" i="67" s="1"/>
  <c r="M420" i="67" a="1"/>
  <c r="M420" i="67" s="1"/>
  <c r="G420" i="67" s="1" a="1"/>
  <c r="G420" i="67" s="1"/>
  <c r="M421" i="67" a="1"/>
  <c r="M421" i="67" s="1"/>
  <c r="G421" i="67" s="1" a="1"/>
  <c r="G421" i="67" s="1"/>
  <c r="M422" i="67" a="1"/>
  <c r="M422" i="67" s="1"/>
  <c r="G422" i="67" s="1" a="1"/>
  <c r="G422" i="67" s="1"/>
  <c r="M423" i="67" a="1"/>
  <c r="M423" i="67" s="1"/>
  <c r="G423" i="67" s="1" a="1"/>
  <c r="G423" i="67" s="1"/>
  <c r="M424" i="67" a="1"/>
  <c r="M424" i="67" s="1"/>
  <c r="G424" i="67" s="1" a="1"/>
  <c r="G424" i="67" s="1"/>
  <c r="M425" i="67" a="1"/>
  <c r="M425" i="67" s="1"/>
  <c r="G425" i="67" s="1" a="1"/>
  <c r="G425" i="67" s="1"/>
  <c r="M426" i="67" a="1"/>
  <c r="M426" i="67" s="1"/>
  <c r="G426" i="67" s="1" a="1"/>
  <c r="G426" i="67" s="1"/>
  <c r="M427" i="67" a="1"/>
  <c r="M427" i="67" s="1"/>
  <c r="G427" i="67" s="1" a="1"/>
  <c r="G427" i="67" s="1"/>
  <c r="M428" i="67" a="1"/>
  <c r="M428" i="67" s="1"/>
  <c r="G428" i="67" s="1" a="1"/>
  <c r="G428" i="67" s="1"/>
  <c r="M429" i="67" a="1"/>
  <c r="M429" i="67" s="1"/>
  <c r="G429" i="67" s="1" a="1"/>
  <c r="G429" i="67" s="1"/>
  <c r="M430" i="67" a="1"/>
  <c r="M430" i="67" s="1"/>
  <c r="G430" i="67" s="1" a="1"/>
  <c r="G430" i="67" s="1"/>
  <c r="M431" i="67" a="1"/>
  <c r="M431" i="67" s="1"/>
  <c r="G431" i="67" s="1" a="1"/>
  <c r="G431" i="67" s="1"/>
  <c r="M432" i="67" a="1"/>
  <c r="M432" i="67" s="1"/>
  <c r="G432" i="67" s="1" a="1"/>
  <c r="G432" i="67" s="1"/>
  <c r="M433" i="67" a="1"/>
  <c r="M433" i="67" s="1"/>
  <c r="G433" i="67" s="1" a="1"/>
  <c r="G433" i="67" s="1"/>
  <c r="M434" i="67" a="1"/>
  <c r="M434" i="67" s="1"/>
  <c r="G434" i="67" s="1" a="1"/>
  <c r="G434" i="67" s="1"/>
  <c r="M435" i="67" a="1"/>
  <c r="M435" i="67" s="1"/>
  <c r="G435" i="67" s="1" a="1"/>
  <c r="G435" i="67" s="1"/>
  <c r="M436" i="67" a="1"/>
  <c r="M436" i="67" s="1"/>
  <c r="G436" i="67" s="1" a="1"/>
  <c r="G436" i="67" s="1"/>
  <c r="M437" i="67" a="1"/>
  <c r="M437" i="67" s="1"/>
  <c r="G437" i="67" s="1" a="1"/>
  <c r="G437" i="67" s="1"/>
  <c r="M438" i="67" a="1"/>
  <c r="M438" i="67" s="1"/>
  <c r="G438" i="67" s="1" a="1"/>
  <c r="G438" i="67" s="1"/>
  <c r="M439" i="67" a="1"/>
  <c r="M439" i="67" s="1"/>
  <c r="G439" i="67" s="1" a="1"/>
  <c r="G439" i="67" s="1"/>
  <c r="M440" i="67" a="1"/>
  <c r="M440" i="67" s="1"/>
  <c r="G440" i="67" s="1" a="1"/>
  <c r="G440" i="67" s="1"/>
  <c r="M441" i="67" a="1"/>
  <c r="M441" i="67" s="1"/>
  <c r="G441" i="67" s="1" a="1"/>
  <c r="G441" i="67" s="1"/>
  <c r="M442" i="67" a="1"/>
  <c r="M442" i="67" s="1"/>
  <c r="G442" i="67" s="1" a="1"/>
  <c r="G442" i="67" s="1"/>
  <c r="M443" i="67" a="1"/>
  <c r="M443" i="67" s="1"/>
  <c r="G443" i="67" s="1" a="1"/>
  <c r="G443" i="67" s="1"/>
  <c r="M444" i="67" a="1"/>
  <c r="M444" i="67" s="1"/>
  <c r="G444" i="67" s="1" a="1"/>
  <c r="G444" i="67" s="1"/>
  <c r="M445" i="67" a="1"/>
  <c r="M445" i="67" s="1"/>
  <c r="G445" i="67" s="1" a="1"/>
  <c r="G445" i="67" s="1"/>
  <c r="M446" i="67" a="1"/>
  <c r="M446" i="67" s="1"/>
  <c r="G446" i="67" s="1" a="1"/>
  <c r="G446" i="67" s="1"/>
  <c r="M447" i="67" a="1"/>
  <c r="M447" i="67" s="1"/>
  <c r="G447" i="67" s="1" a="1"/>
  <c r="G447" i="67" s="1"/>
  <c r="M448" i="67" a="1"/>
  <c r="M448" i="67" s="1"/>
  <c r="G448" i="67" s="1" a="1"/>
  <c r="G448" i="67" s="1"/>
  <c r="M449" i="67" a="1"/>
  <c r="M449" i="67" s="1"/>
  <c r="G449" i="67" s="1" a="1"/>
  <c r="G449" i="67" s="1"/>
  <c r="M450" i="67" a="1"/>
  <c r="M450" i="67" s="1"/>
  <c r="G450" i="67" s="1" a="1"/>
  <c r="G450" i="67" s="1"/>
  <c r="M451" i="67" a="1"/>
  <c r="M451" i="67" s="1"/>
  <c r="G451" i="67" s="1" a="1"/>
  <c r="G451" i="67" s="1"/>
  <c r="M452" i="67" a="1"/>
  <c r="M452" i="67" s="1"/>
  <c r="G452" i="67" s="1" a="1"/>
  <c r="G452" i="67" s="1"/>
  <c r="M453" i="67" a="1"/>
  <c r="M453" i="67" s="1"/>
  <c r="G453" i="67" s="1" a="1"/>
  <c r="G453" i="67" s="1"/>
  <c r="M454" i="67" a="1"/>
  <c r="M454" i="67" s="1"/>
  <c r="G454" i="67" s="1" a="1"/>
  <c r="G454" i="67" s="1"/>
  <c r="M455" i="67" a="1"/>
  <c r="M455" i="67" s="1"/>
  <c r="G455" i="67" s="1" a="1"/>
  <c r="G455" i="67" s="1"/>
  <c r="M456" i="67" a="1"/>
  <c r="M456" i="67" s="1"/>
  <c r="G456" i="67" s="1" a="1"/>
  <c r="G456" i="67" s="1"/>
  <c r="M457" i="67" a="1"/>
  <c r="M457" i="67" s="1"/>
  <c r="G457" i="67" s="1" a="1"/>
  <c r="G457" i="67" s="1"/>
  <c r="M458" i="67" a="1"/>
  <c r="M458" i="67" s="1"/>
  <c r="G458" i="67" s="1" a="1"/>
  <c r="G458" i="67" s="1"/>
  <c r="M459" i="67" a="1"/>
  <c r="M459" i="67" s="1"/>
  <c r="G459" i="67" s="1" a="1"/>
  <c r="G459" i="67" s="1"/>
  <c r="M460" i="67" a="1"/>
  <c r="M460" i="67" s="1"/>
  <c r="G460" i="67" s="1" a="1"/>
  <c r="G460" i="67" s="1"/>
  <c r="M461" i="67" a="1"/>
  <c r="M461" i="67" s="1"/>
  <c r="G461" i="67" s="1" a="1"/>
  <c r="G461" i="67" s="1"/>
  <c r="M462" i="67" a="1"/>
  <c r="M462" i="67" s="1"/>
  <c r="G462" i="67" s="1" a="1"/>
  <c r="G462" i="67" s="1"/>
  <c r="M463" i="67" a="1"/>
  <c r="M463" i="67" s="1"/>
  <c r="G463" i="67" s="1" a="1"/>
  <c r="G463" i="67" s="1"/>
  <c r="M464" i="67" a="1"/>
  <c r="M464" i="67" s="1"/>
  <c r="G464" i="67" s="1" a="1"/>
  <c r="G464" i="67" s="1"/>
  <c r="M465" i="67" a="1"/>
  <c r="M465" i="67" s="1"/>
  <c r="G465" i="67" s="1" a="1"/>
  <c r="G465" i="67" s="1"/>
  <c r="M466" i="67" a="1"/>
  <c r="M466" i="67" s="1"/>
  <c r="G466" i="67" s="1" a="1"/>
  <c r="G466" i="67" s="1"/>
  <c r="M467" i="67" a="1"/>
  <c r="M467" i="67" s="1"/>
  <c r="G467" i="67" s="1" a="1"/>
  <c r="G467" i="67" s="1"/>
  <c r="M468" i="67" a="1"/>
  <c r="M468" i="67" s="1"/>
  <c r="G468" i="67" s="1" a="1"/>
  <c r="G468" i="67" s="1"/>
  <c r="M469" i="67" a="1"/>
  <c r="M469" i="67" s="1"/>
  <c r="G469" i="67" s="1" a="1"/>
  <c r="G469" i="67" s="1"/>
  <c r="M470" i="67" a="1"/>
  <c r="M470" i="67" s="1"/>
  <c r="G470" i="67" s="1" a="1"/>
  <c r="G470" i="67" s="1"/>
  <c r="M471" i="67" a="1"/>
  <c r="M471" i="67" s="1"/>
  <c r="G471" i="67" s="1" a="1"/>
  <c r="G471" i="67" s="1"/>
  <c r="M472" i="67" a="1"/>
  <c r="M472" i="67" s="1"/>
  <c r="G472" i="67" s="1" a="1"/>
  <c r="G472" i="67" s="1"/>
  <c r="M473" i="67" a="1"/>
  <c r="M473" i="67" s="1"/>
  <c r="G473" i="67" s="1" a="1"/>
  <c r="G473" i="67" s="1"/>
  <c r="M474" i="67" a="1"/>
  <c r="M474" i="67" s="1"/>
  <c r="G474" i="67" s="1" a="1"/>
  <c r="G474" i="67" s="1"/>
  <c r="M475" i="67" a="1"/>
  <c r="M475" i="67" s="1"/>
  <c r="G475" i="67" s="1" a="1"/>
  <c r="G475" i="67" s="1"/>
  <c r="M476" i="67" a="1"/>
  <c r="M476" i="67" s="1"/>
  <c r="G476" i="67" s="1" a="1"/>
  <c r="G476" i="67" s="1"/>
  <c r="M477" i="67" a="1"/>
  <c r="M477" i="67" s="1"/>
  <c r="G477" i="67" s="1" a="1"/>
  <c r="G477" i="67" s="1"/>
  <c r="M478" i="67" a="1"/>
  <c r="M478" i="67" s="1"/>
  <c r="G478" i="67" s="1" a="1"/>
  <c r="G478" i="67" s="1"/>
  <c r="M479" i="67" a="1"/>
  <c r="M479" i="67" s="1"/>
  <c r="G479" i="67" s="1" a="1"/>
  <c r="G479" i="67" s="1"/>
  <c r="M480" i="67" a="1"/>
  <c r="M480" i="67" s="1"/>
  <c r="G480" i="67" s="1" a="1"/>
  <c r="G480" i="67" s="1"/>
  <c r="M481" i="67" a="1"/>
  <c r="M481" i="67" s="1"/>
  <c r="G481" i="67" s="1" a="1"/>
  <c r="G481" i="67" s="1"/>
  <c r="M482" i="67" a="1"/>
  <c r="M482" i="67" s="1"/>
  <c r="G482" i="67" s="1" a="1"/>
  <c r="G482" i="67" s="1"/>
  <c r="M483" i="67" a="1"/>
  <c r="M483" i="67" s="1"/>
  <c r="G483" i="67" s="1" a="1"/>
  <c r="G483" i="67" s="1"/>
  <c r="M484" i="67" a="1"/>
  <c r="M484" i="67" s="1"/>
  <c r="G484" i="67" s="1" a="1"/>
  <c r="G484" i="67" s="1"/>
  <c r="M485" i="67" a="1"/>
  <c r="M485" i="67" s="1"/>
  <c r="G485" i="67" s="1" a="1"/>
  <c r="G485" i="67" s="1"/>
  <c r="M486" i="67" a="1"/>
  <c r="M486" i="67" s="1"/>
  <c r="G486" i="67" s="1" a="1"/>
  <c r="G486" i="67" s="1"/>
  <c r="M487" i="67" a="1"/>
  <c r="M487" i="67" s="1"/>
  <c r="G487" i="67" s="1" a="1"/>
  <c r="G487" i="67" s="1"/>
  <c r="M488" i="67" a="1"/>
  <c r="M488" i="67" s="1"/>
  <c r="G488" i="67" s="1" a="1"/>
  <c r="G488" i="67" s="1"/>
  <c r="M489" i="67" a="1"/>
  <c r="M489" i="67" s="1"/>
  <c r="G489" i="67" s="1" a="1"/>
  <c r="G489" i="67" s="1"/>
  <c r="M490" i="67" a="1"/>
  <c r="M490" i="67" s="1"/>
  <c r="G490" i="67" s="1" a="1"/>
  <c r="G490" i="67" s="1"/>
  <c r="M491" i="67" a="1"/>
  <c r="M491" i="67" s="1"/>
  <c r="G491" i="67" s="1" a="1"/>
  <c r="G491" i="67" s="1"/>
  <c r="M492" i="67" a="1"/>
  <c r="M492" i="67" s="1"/>
  <c r="G492" i="67" s="1" a="1"/>
  <c r="G492" i="67" s="1"/>
  <c r="M493" i="67" a="1"/>
  <c r="M493" i="67" s="1"/>
  <c r="G493" i="67" s="1" a="1"/>
  <c r="G493" i="67" s="1"/>
  <c r="M494" i="67" a="1"/>
  <c r="M494" i="67" s="1"/>
  <c r="G494" i="67" s="1" a="1"/>
  <c r="G494" i="67" s="1"/>
  <c r="M495" i="67" a="1"/>
  <c r="M495" i="67" s="1"/>
  <c r="G495" i="67" s="1" a="1"/>
  <c r="G495" i="67" s="1"/>
  <c r="M496" i="67" a="1"/>
  <c r="M496" i="67" s="1"/>
  <c r="G496" i="67" s="1" a="1"/>
  <c r="G496" i="67" s="1"/>
  <c r="M497" i="67" a="1"/>
  <c r="M497" i="67" s="1"/>
  <c r="G497" i="67" s="1" a="1"/>
  <c r="G497" i="67" s="1"/>
  <c r="M498" i="67" a="1"/>
  <c r="M498" i="67" s="1"/>
  <c r="G498" i="67" s="1" a="1"/>
  <c r="G498" i="67" s="1"/>
  <c r="M499" i="67" a="1"/>
  <c r="M499" i="67" s="1"/>
  <c r="G499" i="67" s="1" a="1"/>
  <c r="G499" i="67" s="1"/>
  <c r="M500" i="67" a="1"/>
  <c r="M500" i="67" s="1"/>
  <c r="G500" i="67" s="1" a="1"/>
  <c r="G500" i="67" s="1"/>
  <c r="M501" i="67" a="1"/>
  <c r="M501" i="67" s="1"/>
  <c r="G501" i="67" s="1" a="1"/>
  <c r="G501" i="67" s="1"/>
  <c r="M502" i="67" a="1"/>
  <c r="M502" i="67" s="1"/>
  <c r="G502" i="67" s="1" a="1"/>
  <c r="G502" i="67" s="1"/>
  <c r="M503" i="67" a="1"/>
  <c r="M503" i="67" s="1"/>
  <c r="G503" i="67" s="1" a="1"/>
  <c r="G503" i="67" s="1"/>
  <c r="M504" i="67" a="1"/>
  <c r="M504" i="67" s="1"/>
  <c r="G504" i="67" s="1" a="1"/>
  <c r="G504" i="67" s="1"/>
  <c r="M505" i="67" a="1"/>
  <c r="M505" i="67" s="1"/>
  <c r="G505" i="67" s="1" a="1"/>
  <c r="G505" i="67" s="1"/>
  <c r="M506" i="67" a="1"/>
  <c r="M506" i="67" s="1"/>
  <c r="G506" i="67" s="1" a="1"/>
  <c r="G506" i="67" s="1"/>
  <c r="M507" i="67" a="1"/>
  <c r="M507" i="67" s="1"/>
  <c r="G507" i="67" s="1" a="1"/>
  <c r="G507" i="67" s="1"/>
  <c r="M508" i="67" a="1"/>
  <c r="M508" i="67" s="1"/>
  <c r="G508" i="67" s="1" a="1"/>
  <c r="G508" i="67" s="1"/>
  <c r="M509" i="67" a="1"/>
  <c r="M509" i="67" s="1"/>
  <c r="G509" i="67" s="1" a="1"/>
  <c r="G509" i="67" s="1"/>
  <c r="M510" i="67" a="1"/>
  <c r="M510" i="67" s="1"/>
  <c r="G510" i="67" s="1" a="1"/>
  <c r="G510" i="67" s="1"/>
  <c r="M511" i="67" a="1"/>
  <c r="M511" i="67" s="1"/>
  <c r="G511" i="67" s="1" a="1"/>
  <c r="G511" i="67" s="1"/>
  <c r="M512" i="67" a="1"/>
  <c r="M512" i="67" s="1"/>
  <c r="G512" i="67" s="1" a="1"/>
  <c r="G512" i="67" s="1"/>
  <c r="M513" i="67" a="1"/>
  <c r="M513" i="67" s="1"/>
  <c r="G513" i="67" s="1" a="1"/>
  <c r="G513" i="67" s="1"/>
  <c r="M514" i="67" a="1"/>
  <c r="M514" i="67" s="1"/>
  <c r="G514" i="67" s="1" a="1"/>
  <c r="G514" i="67" s="1"/>
  <c r="M515" i="67" a="1"/>
  <c r="M515" i="67" s="1"/>
  <c r="G515" i="67" s="1" a="1"/>
  <c r="G515" i="67" s="1"/>
  <c r="M516" i="67" a="1"/>
  <c r="M516" i="67" s="1"/>
  <c r="G516" i="67" s="1" a="1"/>
  <c r="G516" i="67" s="1"/>
  <c r="M517" i="67" a="1"/>
  <c r="M517" i="67" s="1"/>
  <c r="G517" i="67" s="1" a="1"/>
  <c r="G517" i="67" s="1"/>
  <c r="M518" i="67" a="1"/>
  <c r="M518" i="67" s="1"/>
  <c r="G518" i="67" s="1" a="1"/>
  <c r="G518" i="67" s="1"/>
  <c r="M519" i="67" a="1"/>
  <c r="M519" i="67" s="1"/>
  <c r="G519" i="67" s="1" a="1"/>
  <c r="G519" i="67" s="1"/>
  <c r="M520" i="67" a="1"/>
  <c r="M520" i="67" s="1"/>
  <c r="G520" i="67" s="1" a="1"/>
  <c r="G520" i="67" s="1"/>
  <c r="M521" i="67" a="1"/>
  <c r="M521" i="67" s="1"/>
  <c r="G521" i="67" s="1" a="1"/>
  <c r="G521" i="67" s="1"/>
  <c r="M522" i="67" a="1"/>
  <c r="M522" i="67" s="1"/>
  <c r="G522" i="67" s="1" a="1"/>
  <c r="G522" i="67" s="1"/>
  <c r="M523" i="67" a="1"/>
  <c r="M523" i="67" s="1"/>
  <c r="G523" i="67" s="1" a="1"/>
  <c r="G523" i="67" s="1"/>
  <c r="M524" i="67" a="1"/>
  <c r="M524" i="67" s="1"/>
  <c r="G524" i="67" s="1" a="1"/>
  <c r="G524" i="67" s="1"/>
  <c r="M525" i="67" a="1"/>
  <c r="M525" i="67" s="1"/>
  <c r="G525" i="67" s="1" a="1"/>
  <c r="G525" i="67" s="1"/>
  <c r="M526" i="67" a="1"/>
  <c r="M526" i="67" s="1"/>
  <c r="G526" i="67" s="1" a="1"/>
  <c r="G526" i="67" s="1"/>
  <c r="M527" i="67" a="1"/>
  <c r="M527" i="67" s="1"/>
  <c r="G527" i="67" s="1" a="1"/>
  <c r="G527" i="67" s="1"/>
  <c r="M528" i="67" a="1"/>
  <c r="M528" i="67" s="1"/>
  <c r="G528" i="67" s="1" a="1"/>
  <c r="G528" i="67" s="1"/>
  <c r="M529" i="67" a="1"/>
  <c r="M529" i="67" s="1"/>
  <c r="G529" i="67" s="1" a="1"/>
  <c r="G529" i="67" s="1"/>
  <c r="M530" i="67" a="1"/>
  <c r="M530" i="67" s="1"/>
  <c r="G530" i="67" s="1" a="1"/>
  <c r="G530" i="67" s="1"/>
  <c r="M531" i="67" a="1"/>
  <c r="M531" i="67" s="1"/>
  <c r="G531" i="67" s="1" a="1"/>
  <c r="G531" i="67" s="1"/>
  <c r="M532" i="67" a="1"/>
  <c r="M532" i="67" s="1"/>
  <c r="G532" i="67" s="1" a="1"/>
  <c r="G532" i="67" s="1"/>
  <c r="M533" i="67" a="1"/>
  <c r="M533" i="67" s="1"/>
  <c r="G533" i="67" s="1" a="1"/>
  <c r="G533" i="67" s="1"/>
  <c r="M534" i="67" a="1"/>
  <c r="M534" i="67" s="1"/>
  <c r="G534" i="67" s="1" a="1"/>
  <c r="G534" i="67" s="1"/>
  <c r="M535" i="67" a="1"/>
  <c r="M535" i="67" s="1"/>
  <c r="G535" i="67" s="1" a="1"/>
  <c r="G535" i="67" s="1"/>
  <c r="M536" i="67" a="1"/>
  <c r="M536" i="67" s="1"/>
  <c r="G536" i="67" s="1" a="1"/>
  <c r="G536" i="67" s="1"/>
  <c r="M537" i="67" a="1"/>
  <c r="M537" i="67" s="1"/>
  <c r="G537" i="67" s="1" a="1"/>
  <c r="G537" i="67" s="1"/>
  <c r="M538" i="67" a="1"/>
  <c r="M538" i="67" s="1"/>
  <c r="G538" i="67" s="1" a="1"/>
  <c r="G538" i="67" s="1"/>
  <c r="M539" i="67" a="1"/>
  <c r="M539" i="67" s="1"/>
  <c r="G539" i="67" s="1" a="1"/>
  <c r="G539" i="67" s="1"/>
  <c r="M540" i="67" a="1"/>
  <c r="M540" i="67" s="1"/>
  <c r="G540" i="67" s="1" a="1"/>
  <c r="G540" i="67" s="1"/>
  <c r="M541" i="67" a="1"/>
  <c r="M541" i="67" s="1"/>
  <c r="G541" i="67" s="1" a="1"/>
  <c r="G541" i="67" s="1"/>
  <c r="M542" i="67" a="1"/>
  <c r="M542" i="67" s="1"/>
  <c r="G542" i="67" s="1" a="1"/>
  <c r="G542" i="67" s="1"/>
  <c r="M543" i="67" a="1"/>
  <c r="M543" i="67" s="1"/>
  <c r="G543" i="67" s="1" a="1"/>
  <c r="G543" i="67" s="1"/>
  <c r="M544" i="67" a="1"/>
  <c r="M544" i="67" s="1"/>
  <c r="G544" i="67" s="1" a="1"/>
  <c r="G544" i="67" s="1"/>
  <c r="M545" i="67" a="1"/>
  <c r="M545" i="67" s="1"/>
  <c r="G545" i="67" s="1" a="1"/>
  <c r="G545" i="67" s="1"/>
  <c r="M546" i="67" a="1"/>
  <c r="M546" i="67" s="1"/>
  <c r="G546" i="67" s="1" a="1"/>
  <c r="G546" i="67" s="1"/>
  <c r="M547" i="67" a="1"/>
  <c r="M547" i="67" s="1"/>
  <c r="G547" i="67" s="1" a="1"/>
  <c r="G547" i="67" s="1"/>
  <c r="M548" i="67" a="1"/>
  <c r="M548" i="67" s="1"/>
  <c r="G548" i="67" s="1" a="1"/>
  <c r="G548" i="67" s="1"/>
  <c r="M549" i="67" a="1"/>
  <c r="M549" i="67" s="1"/>
  <c r="G549" i="67" s="1" a="1"/>
  <c r="G549" i="67" s="1"/>
  <c r="M550" i="67" a="1"/>
  <c r="M550" i="67" s="1"/>
  <c r="G550" i="67" s="1" a="1"/>
  <c r="G550" i="67" s="1"/>
  <c r="M551" i="67" a="1"/>
  <c r="M551" i="67" s="1"/>
  <c r="G551" i="67" s="1" a="1"/>
  <c r="G551" i="67" s="1"/>
  <c r="M552" i="67" a="1"/>
  <c r="M552" i="67" s="1"/>
  <c r="G552" i="67" s="1" a="1"/>
  <c r="G552" i="67" s="1"/>
  <c r="M553" i="67" a="1"/>
  <c r="M553" i="67" s="1"/>
  <c r="G553" i="67" s="1" a="1"/>
  <c r="G553" i="67" s="1"/>
  <c r="M554" i="67" a="1"/>
  <c r="M554" i="67" s="1"/>
  <c r="G554" i="67" s="1" a="1"/>
  <c r="G554" i="67" s="1"/>
  <c r="M555" i="67" a="1"/>
  <c r="M555" i="67" s="1"/>
  <c r="G555" i="67" s="1" a="1"/>
  <c r="G555" i="67" s="1"/>
  <c r="M556" i="67" a="1"/>
  <c r="M556" i="67" s="1"/>
  <c r="G556" i="67" s="1" a="1"/>
  <c r="G556" i="67" s="1"/>
  <c r="M557" i="67" a="1"/>
  <c r="M557" i="67" s="1"/>
  <c r="G557" i="67" s="1" a="1"/>
  <c r="G557" i="67" s="1"/>
  <c r="M558" i="67" a="1"/>
  <c r="M558" i="67" s="1"/>
  <c r="G558" i="67" s="1" a="1"/>
  <c r="G558" i="67" s="1"/>
  <c r="M559" i="67" a="1"/>
  <c r="M559" i="67" s="1"/>
  <c r="G559" i="67" s="1" a="1"/>
  <c r="G559" i="67" s="1"/>
  <c r="M560" i="67" a="1"/>
  <c r="M560" i="67" s="1"/>
  <c r="G560" i="67" s="1" a="1"/>
  <c r="G560" i="67" s="1"/>
  <c r="M561" i="67" a="1"/>
  <c r="M561" i="67" s="1"/>
  <c r="G561" i="67" s="1" a="1"/>
  <c r="G561" i="67" s="1"/>
  <c r="M562" i="67" a="1"/>
  <c r="M562" i="67" s="1"/>
  <c r="G562" i="67" s="1" a="1"/>
  <c r="G562" i="67" s="1"/>
  <c r="M563" i="67" a="1"/>
  <c r="M563" i="67" s="1"/>
  <c r="G563" i="67" s="1" a="1"/>
  <c r="G563" i="67" s="1"/>
  <c r="M564" i="67" a="1"/>
  <c r="M564" i="67" s="1"/>
  <c r="G564" i="67" s="1" a="1"/>
  <c r="G564" i="67" s="1"/>
  <c r="M565" i="67" a="1"/>
  <c r="M565" i="67" s="1"/>
  <c r="G565" i="67" s="1" a="1"/>
  <c r="G565" i="67" s="1"/>
  <c r="M566" i="67" a="1"/>
  <c r="M566" i="67" s="1"/>
  <c r="G566" i="67" s="1" a="1"/>
  <c r="G566" i="67" s="1"/>
  <c r="M567" i="67" a="1"/>
  <c r="M567" i="67" s="1"/>
  <c r="G567" i="67" s="1" a="1"/>
  <c r="G567" i="67" s="1"/>
  <c r="M568" i="67" a="1"/>
  <c r="M568" i="67" s="1"/>
  <c r="G568" i="67" s="1" a="1"/>
  <c r="G568" i="67" s="1"/>
  <c r="M569" i="67" a="1"/>
  <c r="M569" i="67" s="1"/>
  <c r="G569" i="67" s="1" a="1"/>
  <c r="G569" i="67" s="1"/>
  <c r="M570" i="67" a="1"/>
  <c r="M570" i="67" s="1"/>
  <c r="G570" i="67" s="1" a="1"/>
  <c r="G570" i="67" s="1"/>
  <c r="M571" i="67" a="1"/>
  <c r="M571" i="67" s="1"/>
  <c r="G571" i="67" s="1" a="1"/>
  <c r="G571" i="67" s="1"/>
  <c r="M572" i="67" a="1"/>
  <c r="M572" i="67" s="1"/>
  <c r="G572" i="67" s="1" a="1"/>
  <c r="G572" i="67" s="1"/>
  <c r="M573" i="67" a="1"/>
  <c r="M573" i="67" s="1"/>
  <c r="G573" i="67" s="1" a="1"/>
  <c r="G573" i="67" s="1"/>
  <c r="M574" i="67" a="1"/>
  <c r="M574" i="67" s="1"/>
  <c r="G574" i="67" s="1" a="1"/>
  <c r="G574" i="67" s="1"/>
  <c r="M575" i="67" a="1"/>
  <c r="M575" i="67" s="1"/>
  <c r="G575" i="67" s="1" a="1"/>
  <c r="G575" i="67" s="1"/>
  <c r="M576" i="67" a="1"/>
  <c r="M576" i="67" s="1"/>
  <c r="G576" i="67" s="1" a="1"/>
  <c r="G576" i="67" s="1"/>
  <c r="M577" i="67" a="1"/>
  <c r="M577" i="67" s="1"/>
  <c r="G577" i="67" s="1" a="1"/>
  <c r="G577" i="67" s="1"/>
  <c r="M578" i="67" a="1"/>
  <c r="M578" i="67" s="1"/>
  <c r="G578" i="67" s="1" a="1"/>
  <c r="G578" i="67" s="1"/>
  <c r="M579" i="67" a="1"/>
  <c r="M579" i="67" s="1"/>
  <c r="G579" i="67" s="1" a="1"/>
  <c r="G579" i="67" s="1"/>
  <c r="M580" i="67" a="1"/>
  <c r="M580" i="67" s="1"/>
  <c r="G580" i="67" s="1" a="1"/>
  <c r="G580" i="67" s="1"/>
  <c r="M581" i="67" a="1"/>
  <c r="M581" i="67" s="1"/>
  <c r="G581" i="67" s="1" a="1"/>
  <c r="G581" i="67" s="1"/>
  <c r="M582" i="67" a="1"/>
  <c r="M582" i="67" s="1"/>
  <c r="G582" i="67" s="1" a="1"/>
  <c r="G582" i="67" s="1"/>
  <c r="M583" i="67" a="1"/>
  <c r="M583" i="67" s="1"/>
  <c r="G583" i="67" s="1" a="1"/>
  <c r="G583" i="67" s="1"/>
  <c r="M584" i="67" a="1"/>
  <c r="M584" i="67" s="1"/>
  <c r="G584" i="67" s="1" a="1"/>
  <c r="G584" i="67" s="1"/>
  <c r="M585" i="67" a="1"/>
  <c r="M585" i="67" s="1"/>
  <c r="G585" i="67" s="1" a="1"/>
  <c r="G585" i="67" s="1"/>
  <c r="M586" i="67" a="1"/>
  <c r="M586" i="67" s="1"/>
  <c r="G586" i="67" s="1" a="1"/>
  <c r="G586" i="67" s="1"/>
  <c r="M587" i="67" a="1"/>
  <c r="M587" i="67" s="1"/>
  <c r="G587" i="67" s="1" a="1"/>
  <c r="G587" i="67" s="1"/>
  <c r="M588" i="67" a="1"/>
  <c r="M588" i="67" s="1"/>
  <c r="G588" i="67" s="1" a="1"/>
  <c r="G588" i="67" s="1"/>
  <c r="M589" i="67" a="1"/>
  <c r="M589" i="67" s="1"/>
  <c r="G589" i="67" s="1" a="1"/>
  <c r="G589" i="67" s="1"/>
  <c r="M590" i="67" a="1"/>
  <c r="M590" i="67" s="1"/>
  <c r="G590" i="67" s="1" a="1"/>
  <c r="G590" i="67" s="1"/>
  <c r="M591" i="67" a="1"/>
  <c r="M591" i="67" s="1"/>
  <c r="G591" i="67" s="1" a="1"/>
  <c r="G591" i="67" s="1"/>
  <c r="M592" i="67" a="1"/>
  <c r="M592" i="67" s="1"/>
  <c r="G592" i="67" s="1" a="1"/>
  <c r="G592" i="67" s="1"/>
  <c r="M593" i="67" a="1"/>
  <c r="M593" i="67" s="1"/>
  <c r="G593" i="67" s="1" a="1"/>
  <c r="G593" i="67" s="1"/>
  <c r="M594" i="67" a="1"/>
  <c r="M594" i="67" s="1"/>
  <c r="G594" i="67" s="1" a="1"/>
  <c r="G594" i="67" s="1"/>
  <c r="M595" i="67" a="1"/>
  <c r="M595" i="67" s="1"/>
  <c r="G595" i="67" s="1" a="1"/>
  <c r="G595" i="67" s="1"/>
  <c r="M596" i="67" a="1"/>
  <c r="M596" i="67" s="1"/>
  <c r="G596" i="67" s="1" a="1"/>
  <c r="G596" i="67" s="1"/>
  <c r="M597" i="67" a="1"/>
  <c r="M597" i="67" s="1"/>
  <c r="G597" i="67" s="1" a="1"/>
  <c r="G597" i="67" s="1"/>
  <c r="M598" i="67" a="1"/>
  <c r="M598" i="67" s="1"/>
  <c r="G598" i="67" s="1" a="1"/>
  <c r="G598" i="67" s="1"/>
  <c r="M599" i="67" a="1"/>
  <c r="M599" i="67" s="1"/>
  <c r="G599" i="67" s="1" a="1"/>
  <c r="G599" i="67" s="1"/>
  <c r="M600" i="67" a="1"/>
  <c r="M600" i="67" s="1"/>
  <c r="G600" i="67" s="1" a="1"/>
  <c r="G600" i="67" s="1"/>
  <c r="M601" i="67" a="1"/>
  <c r="M601" i="67" s="1"/>
  <c r="G601" i="67" s="1" a="1"/>
  <c r="G601" i="67" s="1"/>
  <c r="M602" i="67" a="1"/>
  <c r="M602" i="67" s="1"/>
  <c r="G602" i="67" s="1" a="1"/>
  <c r="G602" i="67" s="1"/>
  <c r="M603" i="67" a="1"/>
  <c r="M603" i="67" s="1"/>
  <c r="G603" i="67" s="1" a="1"/>
  <c r="G603" i="67" s="1"/>
  <c r="M604" i="67" a="1"/>
  <c r="M604" i="67" s="1"/>
  <c r="G604" i="67" s="1" a="1"/>
  <c r="G604" i="67" s="1"/>
  <c r="M605" i="67" a="1"/>
  <c r="M605" i="67" s="1"/>
  <c r="G605" i="67" s="1" a="1"/>
  <c r="G605" i="67" s="1"/>
  <c r="M606" i="67" a="1"/>
  <c r="M606" i="67" s="1"/>
  <c r="G606" i="67" s="1" a="1"/>
  <c r="G606" i="67" s="1"/>
  <c r="M607" i="67" a="1"/>
  <c r="M607" i="67" s="1"/>
  <c r="G607" i="67" s="1" a="1"/>
  <c r="G607" i="67" s="1"/>
  <c r="M608" i="67" a="1"/>
  <c r="M608" i="67" s="1"/>
  <c r="G608" i="67" s="1" a="1"/>
  <c r="G608" i="67" s="1"/>
  <c r="M609" i="67" a="1"/>
  <c r="M609" i="67" s="1"/>
  <c r="G609" i="67" s="1" a="1"/>
  <c r="G609" i="67" s="1"/>
  <c r="M610" i="67" a="1"/>
  <c r="M610" i="67" s="1"/>
  <c r="G610" i="67" s="1" a="1"/>
  <c r="G610" i="67" s="1"/>
  <c r="M611" i="67" a="1"/>
  <c r="M611" i="67" s="1"/>
  <c r="G611" i="67" s="1" a="1"/>
  <c r="G611" i="67" s="1"/>
  <c r="M612" i="67" a="1"/>
  <c r="M612" i="67" s="1"/>
  <c r="G612" i="67" s="1" a="1"/>
  <c r="G612" i="67" s="1"/>
  <c r="M613" i="67" a="1"/>
  <c r="M613" i="67" s="1"/>
  <c r="G613" i="67" s="1" a="1"/>
  <c r="G613" i="67" s="1"/>
  <c r="M614" i="67" a="1"/>
  <c r="M614" i="67" s="1"/>
  <c r="G614" i="67" s="1" a="1"/>
  <c r="G614" i="67" s="1"/>
  <c r="M615" i="67" a="1"/>
  <c r="M615" i="67" s="1"/>
  <c r="G615" i="67" s="1" a="1"/>
  <c r="G615" i="67" s="1"/>
  <c r="M616" i="67" a="1"/>
  <c r="M616" i="67" s="1"/>
  <c r="G616" i="67" s="1" a="1"/>
  <c r="G616" i="67" s="1"/>
  <c r="M617" i="67" a="1"/>
  <c r="M617" i="67" s="1"/>
  <c r="G617" i="67" s="1" a="1"/>
  <c r="G617" i="67" s="1"/>
  <c r="M618" i="67" a="1"/>
  <c r="M618" i="67" s="1"/>
  <c r="G618" i="67" s="1" a="1"/>
  <c r="G618" i="67" s="1"/>
  <c r="M619" i="67" a="1"/>
  <c r="M619" i="67" s="1"/>
  <c r="G619" i="67" s="1" a="1"/>
  <c r="G619" i="67" s="1"/>
  <c r="M620" i="67" a="1"/>
  <c r="M620" i="67" s="1"/>
  <c r="G620" i="67" s="1" a="1"/>
  <c r="G620" i="67" s="1"/>
  <c r="M621" i="67" a="1"/>
  <c r="M621" i="67" s="1"/>
  <c r="G621" i="67" s="1" a="1"/>
  <c r="G621" i="67" s="1"/>
  <c r="M622" i="67" a="1"/>
  <c r="M622" i="67" s="1"/>
  <c r="G622" i="67" s="1" a="1"/>
  <c r="G622" i="67" s="1"/>
  <c r="M623" i="67" a="1"/>
  <c r="M623" i="67" s="1"/>
  <c r="G623" i="67" s="1" a="1"/>
  <c r="G623" i="67" s="1"/>
  <c r="M624" i="67" a="1"/>
  <c r="M624" i="67" s="1"/>
  <c r="G624" i="67" s="1" a="1"/>
  <c r="G624" i="67" s="1"/>
  <c r="M625" i="67" a="1"/>
  <c r="M625" i="67" s="1"/>
  <c r="G625" i="67" s="1" a="1"/>
  <c r="G625" i="67" s="1"/>
  <c r="M626" i="67" a="1"/>
  <c r="M626" i="67" s="1"/>
  <c r="G626" i="67" s="1" a="1"/>
  <c r="G626" i="67" s="1"/>
  <c r="M627" i="67" a="1"/>
  <c r="M627" i="67" s="1"/>
  <c r="G627" i="67" s="1" a="1"/>
  <c r="G627" i="67" s="1"/>
  <c r="M628" i="67" a="1"/>
  <c r="M628" i="67" s="1"/>
  <c r="G628" i="67" s="1" a="1"/>
  <c r="G628" i="67" s="1"/>
  <c r="M629" i="67" a="1"/>
  <c r="M629" i="67" s="1"/>
  <c r="G629" i="67" s="1" a="1"/>
  <c r="G629" i="67" s="1"/>
  <c r="M630" i="67" a="1"/>
  <c r="M630" i="67" s="1"/>
  <c r="G630" i="67" s="1" a="1"/>
  <c r="G630" i="67" s="1"/>
  <c r="M631" i="67" a="1"/>
  <c r="M631" i="67" s="1"/>
  <c r="G631" i="67" s="1" a="1"/>
  <c r="G631" i="67" s="1"/>
  <c r="M632" i="67" a="1"/>
  <c r="M632" i="67" s="1"/>
  <c r="G632" i="67" s="1" a="1"/>
  <c r="G632" i="67" s="1"/>
  <c r="M633" i="67" a="1"/>
  <c r="M633" i="67" s="1"/>
  <c r="G633" i="67" s="1" a="1"/>
  <c r="G633" i="67" s="1"/>
  <c r="M634" i="67" a="1"/>
  <c r="M634" i="67" s="1"/>
  <c r="G634" i="67" s="1" a="1"/>
  <c r="G634" i="67" s="1"/>
  <c r="M635" i="67" a="1"/>
  <c r="M635" i="67" s="1"/>
  <c r="G635" i="67" s="1" a="1"/>
  <c r="G635" i="67" s="1"/>
  <c r="M636" i="67" a="1"/>
  <c r="M636" i="67" s="1"/>
  <c r="G636" i="67" s="1" a="1"/>
  <c r="G636" i="67" s="1"/>
  <c r="M637" i="67" a="1"/>
  <c r="M637" i="67" s="1"/>
  <c r="G637" i="67" s="1" a="1"/>
  <c r="G637" i="67" s="1"/>
  <c r="M638" i="67" a="1"/>
  <c r="M638" i="67" s="1"/>
  <c r="G638" i="67" s="1" a="1"/>
  <c r="G638" i="67" s="1"/>
  <c r="M639" i="67" a="1"/>
  <c r="M639" i="67" s="1"/>
  <c r="G639" i="67" s="1" a="1"/>
  <c r="G639" i="67" s="1"/>
  <c r="M640" i="67" a="1"/>
  <c r="M640" i="67" s="1"/>
  <c r="G640" i="67" s="1" a="1"/>
  <c r="G640" i="67" s="1"/>
  <c r="M641" i="67" a="1"/>
  <c r="M641" i="67" s="1"/>
  <c r="G641" i="67" s="1" a="1"/>
  <c r="G641" i="67" s="1"/>
  <c r="M642" i="67" a="1"/>
  <c r="M642" i="67" s="1"/>
  <c r="G642" i="67" s="1" a="1"/>
  <c r="G642" i="67" s="1"/>
  <c r="M643" i="67" a="1"/>
  <c r="M643" i="67" s="1"/>
  <c r="G643" i="67" s="1" a="1"/>
  <c r="G643" i="67" s="1"/>
  <c r="M644" i="67" a="1"/>
  <c r="M644" i="67" s="1"/>
  <c r="G644" i="67" s="1" a="1"/>
  <c r="G644" i="67" s="1"/>
  <c r="M645" i="67" a="1"/>
  <c r="M645" i="67" s="1"/>
  <c r="G645" i="67" s="1" a="1"/>
  <c r="G645" i="67" s="1"/>
  <c r="M646" i="67" a="1"/>
  <c r="M646" i="67" s="1"/>
  <c r="G646" i="67" s="1" a="1"/>
  <c r="G646" i="67" s="1"/>
  <c r="M647" i="67" a="1"/>
  <c r="M647" i="67" s="1"/>
  <c r="G647" i="67" s="1" a="1"/>
  <c r="G647" i="67" s="1"/>
  <c r="M648" i="67" a="1"/>
  <c r="M648" i="67" s="1"/>
  <c r="G648" i="67" s="1" a="1"/>
  <c r="G648" i="67" s="1"/>
  <c r="M649" i="67" a="1"/>
  <c r="M649" i="67" s="1"/>
  <c r="G649" i="67" s="1" a="1"/>
  <c r="G649" i="67" s="1"/>
  <c r="M650" i="67" a="1"/>
  <c r="M650" i="67" s="1"/>
  <c r="G650" i="67" s="1" a="1"/>
  <c r="G650" i="67" s="1"/>
  <c r="M651" i="67" a="1"/>
  <c r="M651" i="67" s="1"/>
  <c r="G651" i="67" s="1" a="1"/>
  <c r="G651" i="67" s="1"/>
  <c r="M652" i="67" a="1"/>
  <c r="M652" i="67" s="1"/>
  <c r="G652" i="67" s="1" a="1"/>
  <c r="G652" i="67" s="1"/>
  <c r="M653" i="67" a="1"/>
  <c r="M653" i="67" s="1"/>
  <c r="G653" i="67" s="1" a="1"/>
  <c r="G653" i="67" s="1"/>
  <c r="M654" i="67" a="1"/>
  <c r="M654" i="67" s="1"/>
  <c r="G654" i="67" s="1" a="1"/>
  <c r="G654" i="67" s="1"/>
  <c r="M655" i="67" a="1"/>
  <c r="M655" i="67" s="1"/>
  <c r="G655" i="67" s="1" a="1"/>
  <c r="G655" i="67" s="1"/>
  <c r="M656" i="67" a="1"/>
  <c r="M656" i="67" s="1"/>
  <c r="G656" i="67" s="1" a="1"/>
  <c r="G656" i="67" s="1"/>
  <c r="M657" i="67" a="1"/>
  <c r="M657" i="67" s="1"/>
  <c r="G657" i="67" s="1" a="1"/>
  <c r="G657" i="67" s="1"/>
  <c r="M658" i="67" a="1"/>
  <c r="M658" i="67" s="1"/>
  <c r="G658" i="67" s="1" a="1"/>
  <c r="G658" i="67" s="1"/>
  <c r="M659" i="67" a="1"/>
  <c r="M659" i="67" s="1"/>
  <c r="G659" i="67" s="1" a="1"/>
  <c r="G659" i="67" s="1"/>
  <c r="M660" i="67" a="1"/>
  <c r="M660" i="67" s="1"/>
  <c r="G660" i="67" s="1" a="1"/>
  <c r="G660" i="67" s="1"/>
  <c r="M661" i="67" a="1"/>
  <c r="M661" i="67" s="1"/>
  <c r="G661" i="67" s="1" a="1"/>
  <c r="G661" i="67" s="1"/>
  <c r="M662" i="67" a="1"/>
  <c r="M662" i="67" s="1"/>
  <c r="G662" i="67" s="1" a="1"/>
  <c r="G662" i="67" s="1"/>
  <c r="M663" i="67" a="1"/>
  <c r="M663" i="67" s="1"/>
  <c r="G663" i="67" s="1" a="1"/>
  <c r="G663" i="67" s="1"/>
  <c r="M664" i="67" a="1"/>
  <c r="M664" i="67" s="1"/>
  <c r="G664" i="67" s="1" a="1"/>
  <c r="G664" i="67" s="1"/>
  <c r="M665" i="67" a="1"/>
  <c r="M665" i="67" s="1"/>
  <c r="G665" i="67" s="1" a="1"/>
  <c r="G665" i="67" s="1"/>
  <c r="M666" i="67" a="1"/>
  <c r="M666" i="67" s="1"/>
  <c r="G666" i="67" s="1" a="1"/>
  <c r="G666" i="67" s="1"/>
  <c r="M667" i="67" a="1"/>
  <c r="M667" i="67" s="1"/>
  <c r="G667" i="67" s="1" a="1"/>
  <c r="G667" i="67" s="1"/>
  <c r="M668" i="67" a="1"/>
  <c r="M668" i="67" s="1"/>
  <c r="G668" i="67" s="1" a="1"/>
  <c r="G668" i="67" s="1"/>
  <c r="M669" i="67" a="1"/>
  <c r="M669" i="67" s="1"/>
  <c r="G669" i="67" s="1" a="1"/>
  <c r="G669" i="67" s="1"/>
  <c r="M670" i="67" a="1"/>
  <c r="M670" i="67" s="1"/>
  <c r="G670" i="67" s="1" a="1"/>
  <c r="G670" i="67" s="1"/>
  <c r="M671" i="67" a="1"/>
  <c r="M671" i="67" s="1"/>
  <c r="G671" i="67" s="1" a="1"/>
  <c r="G671" i="67" s="1"/>
  <c r="M672" i="67" a="1"/>
  <c r="M672" i="67" s="1"/>
  <c r="G672" i="67" s="1" a="1"/>
  <c r="G672" i="67" s="1"/>
  <c r="M673" i="67" a="1"/>
  <c r="M673" i="67" s="1"/>
  <c r="G673" i="67" s="1" a="1"/>
  <c r="G673" i="67" s="1"/>
  <c r="M674" i="67" a="1"/>
  <c r="M674" i="67" s="1"/>
  <c r="G674" i="67" s="1" a="1"/>
  <c r="G674" i="67" s="1"/>
  <c r="M675" i="67" a="1"/>
  <c r="M675" i="67" s="1"/>
  <c r="G675" i="67" s="1" a="1"/>
  <c r="G675" i="67" s="1"/>
  <c r="M676" i="67" a="1"/>
  <c r="M676" i="67" s="1"/>
  <c r="G676" i="67" s="1" a="1"/>
  <c r="G676" i="67" s="1"/>
  <c r="M677" i="67" a="1"/>
  <c r="M677" i="67" s="1"/>
  <c r="G677" i="67" s="1" a="1"/>
  <c r="G677" i="67" s="1"/>
  <c r="M678" i="67" a="1"/>
  <c r="M678" i="67" s="1"/>
  <c r="G678" i="67" s="1" a="1"/>
  <c r="G678" i="67" s="1"/>
  <c r="M679" i="67" a="1"/>
  <c r="M679" i="67" s="1"/>
  <c r="G679" i="67" s="1" a="1"/>
  <c r="G679" i="67" s="1"/>
  <c r="M680" i="67" a="1"/>
  <c r="M680" i="67" s="1"/>
  <c r="G680" i="67" s="1" a="1"/>
  <c r="G680" i="67" s="1"/>
  <c r="M681" i="67" a="1"/>
  <c r="M681" i="67" s="1"/>
  <c r="G681" i="67" s="1" a="1"/>
  <c r="G681" i="67" s="1"/>
  <c r="M682" i="67" a="1"/>
  <c r="M682" i="67" s="1"/>
  <c r="G682" i="67" s="1" a="1"/>
  <c r="G682" i="67" s="1"/>
  <c r="M683" i="67" a="1"/>
  <c r="M683" i="67" s="1"/>
  <c r="G683" i="67" s="1" a="1"/>
  <c r="G683" i="67" s="1"/>
  <c r="M684" i="67" a="1"/>
  <c r="M684" i="67" s="1"/>
  <c r="G684" i="67" s="1" a="1"/>
  <c r="G684" i="67" s="1"/>
  <c r="M685" i="67" a="1"/>
  <c r="M685" i="67" s="1"/>
  <c r="G685" i="67" s="1" a="1"/>
  <c r="G685" i="67" s="1"/>
  <c r="M686" i="67" a="1"/>
  <c r="M686" i="67" s="1"/>
  <c r="G686" i="67" s="1" a="1"/>
  <c r="G686" i="67" s="1"/>
  <c r="M687" i="67" a="1"/>
  <c r="M687" i="67" s="1"/>
  <c r="G687" i="67" s="1" a="1"/>
  <c r="G687" i="67" s="1"/>
  <c r="M688" i="67" a="1"/>
  <c r="M688" i="67" s="1"/>
  <c r="G688" i="67" s="1" a="1"/>
  <c r="G688" i="67" s="1"/>
  <c r="M689" i="67" a="1"/>
  <c r="M689" i="67" s="1"/>
  <c r="G689" i="67" s="1" a="1"/>
  <c r="G689" i="67" s="1"/>
  <c r="M690" i="67" a="1"/>
  <c r="M690" i="67" s="1"/>
  <c r="G690" i="67" s="1" a="1"/>
  <c r="G690" i="67" s="1"/>
  <c r="M691" i="67" a="1"/>
  <c r="M691" i="67" s="1"/>
  <c r="G691" i="67" s="1" a="1"/>
  <c r="G691" i="67" s="1"/>
  <c r="M692" i="67" a="1"/>
  <c r="M692" i="67" s="1"/>
  <c r="G692" i="67" s="1" a="1"/>
  <c r="G692" i="67" s="1"/>
  <c r="M693" i="67" a="1"/>
  <c r="M693" i="67" s="1"/>
  <c r="G693" i="67" s="1" a="1"/>
  <c r="G693" i="67" s="1"/>
  <c r="M694" i="67" a="1"/>
  <c r="M694" i="67" s="1"/>
  <c r="G694" i="67" s="1" a="1"/>
  <c r="G694" i="67" s="1"/>
  <c r="M695" i="67" a="1"/>
  <c r="M695" i="67" s="1"/>
  <c r="G695" i="67" s="1" a="1"/>
  <c r="G695" i="67" s="1"/>
  <c r="M696" i="67" a="1"/>
  <c r="M696" i="67" s="1"/>
  <c r="G696" i="67" s="1" a="1"/>
  <c r="G696" i="67" s="1"/>
  <c r="M697" i="67" a="1"/>
  <c r="M697" i="67" s="1"/>
  <c r="G697" i="67" s="1" a="1"/>
  <c r="G697" i="67" s="1"/>
  <c r="M698" i="67" a="1"/>
  <c r="M698" i="67" s="1"/>
  <c r="G698" i="67" s="1" a="1"/>
  <c r="G698" i="67" s="1"/>
  <c r="M699" i="67" a="1"/>
  <c r="M699" i="67" s="1"/>
  <c r="G699" i="67" s="1" a="1"/>
  <c r="G699" i="67" s="1"/>
  <c r="M700" i="67" a="1"/>
  <c r="M700" i="67" s="1"/>
  <c r="G700" i="67" s="1" a="1"/>
  <c r="G700" i="67" s="1"/>
  <c r="M701" i="67" a="1"/>
  <c r="M701" i="67" s="1"/>
  <c r="G701" i="67" s="1" a="1"/>
  <c r="G701" i="67" s="1"/>
  <c r="M702" i="67" a="1"/>
  <c r="M702" i="67" s="1"/>
  <c r="G702" i="67" s="1" a="1"/>
  <c r="G702" i="67" s="1"/>
  <c r="M703" i="67" a="1"/>
  <c r="M703" i="67" s="1"/>
  <c r="G703" i="67" s="1" a="1"/>
  <c r="G703" i="67" s="1"/>
  <c r="M704" i="67" a="1"/>
  <c r="M704" i="67" s="1"/>
  <c r="G704" i="67" s="1" a="1"/>
  <c r="G704" i="67" s="1"/>
  <c r="M705" i="67" a="1"/>
  <c r="M705" i="67" s="1"/>
  <c r="G705" i="67" s="1" a="1"/>
  <c r="G705" i="67" s="1"/>
  <c r="M706" i="67" a="1"/>
  <c r="M706" i="67" s="1"/>
  <c r="G706" i="67" s="1" a="1"/>
  <c r="G706" i="67" s="1"/>
  <c r="M707" i="67" a="1"/>
  <c r="M707" i="67" s="1"/>
  <c r="G707" i="67" s="1" a="1"/>
  <c r="G707" i="67" s="1"/>
  <c r="M708" i="67" a="1"/>
  <c r="M708" i="67" s="1"/>
  <c r="G708" i="67" s="1" a="1"/>
  <c r="G708" i="67" s="1"/>
  <c r="M709" i="67" a="1"/>
  <c r="M709" i="67" s="1"/>
  <c r="G709" i="67" s="1" a="1"/>
  <c r="G709" i="67" s="1"/>
  <c r="M710" i="67" a="1"/>
  <c r="M710" i="67" s="1"/>
  <c r="G710" i="67" s="1" a="1"/>
  <c r="G710" i="67" s="1"/>
  <c r="M711" i="67" a="1"/>
  <c r="M711" i="67" s="1"/>
  <c r="G711" i="67" s="1" a="1"/>
  <c r="G711" i="67" s="1"/>
  <c r="M712" i="67" a="1"/>
  <c r="M712" i="67" s="1"/>
  <c r="G712" i="67" s="1" a="1"/>
  <c r="G712" i="67" s="1"/>
  <c r="M713" i="67" a="1"/>
  <c r="M713" i="67" s="1"/>
  <c r="G713" i="67" s="1" a="1"/>
  <c r="G713" i="67" s="1"/>
  <c r="M714" i="67" a="1"/>
  <c r="M714" i="67" s="1"/>
  <c r="G714" i="67" s="1" a="1"/>
  <c r="G714" i="67" s="1"/>
  <c r="M715" i="67" a="1"/>
  <c r="M715" i="67" s="1"/>
  <c r="G715" i="67" s="1" a="1"/>
  <c r="G715" i="67" s="1"/>
  <c r="M716" i="67" a="1"/>
  <c r="M716" i="67" s="1"/>
  <c r="G716" i="67" s="1" a="1"/>
  <c r="G716" i="67" s="1"/>
  <c r="M717" i="67" a="1"/>
  <c r="M717" i="67" s="1"/>
  <c r="G717" i="67" s="1" a="1"/>
  <c r="G717" i="67" s="1"/>
  <c r="M718" i="67" a="1"/>
  <c r="M718" i="67" s="1"/>
  <c r="G718" i="67" s="1" a="1"/>
  <c r="G718" i="67" s="1"/>
  <c r="M719" i="67" a="1"/>
  <c r="M719" i="67" s="1"/>
  <c r="G719" i="67" s="1" a="1"/>
  <c r="G719" i="67" s="1"/>
  <c r="M720" i="67" a="1"/>
  <c r="M720" i="67" s="1"/>
  <c r="G720" i="67" s="1" a="1"/>
  <c r="G720" i="67" s="1"/>
  <c r="M721" i="67" a="1"/>
  <c r="M721" i="67" s="1"/>
  <c r="G721" i="67" s="1" a="1"/>
  <c r="G721" i="67" s="1"/>
  <c r="M722" i="67" a="1"/>
  <c r="M722" i="67" s="1"/>
  <c r="G722" i="67" s="1" a="1"/>
  <c r="G722" i="67" s="1"/>
  <c r="M723" i="67" a="1"/>
  <c r="M723" i="67" s="1"/>
  <c r="G723" i="67" s="1" a="1"/>
  <c r="G723" i="67" s="1"/>
  <c r="M724" i="67" a="1"/>
  <c r="M724" i="67" s="1"/>
  <c r="G724" i="67" s="1" a="1"/>
  <c r="G724" i="67" s="1"/>
  <c r="M725" i="67" a="1"/>
  <c r="M725" i="67" s="1"/>
  <c r="G725" i="67" s="1" a="1"/>
  <c r="G725" i="67" s="1"/>
  <c r="M726" i="67" a="1"/>
  <c r="M726" i="67" s="1"/>
  <c r="G726" i="67" s="1" a="1"/>
  <c r="G726" i="67" s="1"/>
  <c r="M727" i="67" a="1"/>
  <c r="M727" i="67" s="1"/>
  <c r="G727" i="67" s="1" a="1"/>
  <c r="G727" i="67" s="1"/>
  <c r="M728" i="67" a="1"/>
  <c r="M728" i="67" s="1"/>
  <c r="G728" i="67" s="1" a="1"/>
  <c r="G728" i="67" s="1"/>
  <c r="M729" i="67" a="1"/>
  <c r="M729" i="67" s="1"/>
  <c r="G729" i="67" s="1" a="1"/>
  <c r="G729" i="67" s="1"/>
  <c r="M730" i="67" a="1"/>
  <c r="M730" i="67" s="1"/>
  <c r="G730" i="67" s="1" a="1"/>
  <c r="G730" i="67" s="1"/>
  <c r="M731" i="67" a="1"/>
  <c r="M731" i="67" s="1"/>
  <c r="G731" i="67" s="1" a="1"/>
  <c r="G731" i="67" s="1"/>
  <c r="M732" i="67" a="1"/>
  <c r="M732" i="67" s="1"/>
  <c r="G732" i="67" s="1" a="1"/>
  <c r="G732" i="67" s="1"/>
  <c r="M733" i="67" a="1"/>
  <c r="M733" i="67" s="1"/>
  <c r="G733" i="67" s="1" a="1"/>
  <c r="G733" i="67" s="1"/>
  <c r="M734" i="67" a="1"/>
  <c r="M734" i="67" s="1"/>
  <c r="G734" i="67" s="1" a="1"/>
  <c r="G734" i="67" s="1"/>
  <c r="M735" i="67" a="1"/>
  <c r="M735" i="67" s="1"/>
  <c r="G735" i="67" s="1" a="1"/>
  <c r="G735" i="67" s="1"/>
  <c r="M736" i="67" a="1"/>
  <c r="M736" i="67" s="1"/>
  <c r="G736" i="67" s="1" a="1"/>
  <c r="G736" i="67" s="1"/>
  <c r="M737" i="67" a="1"/>
  <c r="M737" i="67" s="1"/>
  <c r="G737" i="67" s="1" a="1"/>
  <c r="G737" i="67" s="1"/>
  <c r="M738" i="67" a="1"/>
  <c r="M738" i="67" s="1"/>
  <c r="G738" i="67" s="1" a="1"/>
  <c r="G738" i="67" s="1"/>
  <c r="M739" i="67" a="1"/>
  <c r="M739" i="67" s="1"/>
  <c r="G739" i="67" s="1" a="1"/>
  <c r="G739" i="67" s="1"/>
  <c r="M740" i="67" a="1"/>
  <c r="M740" i="67" s="1"/>
  <c r="G740" i="67" s="1" a="1"/>
  <c r="G740" i="67" s="1"/>
  <c r="M741" i="67" a="1"/>
  <c r="M741" i="67" s="1"/>
  <c r="G741" i="67" s="1" a="1"/>
  <c r="G741" i="67" s="1"/>
  <c r="M742" i="67" a="1"/>
  <c r="M742" i="67" s="1"/>
  <c r="G742" i="67" s="1" a="1"/>
  <c r="G742" i="67" s="1"/>
  <c r="M743" i="67" a="1"/>
  <c r="M743" i="67" s="1"/>
  <c r="G743" i="67" s="1" a="1"/>
  <c r="G743" i="67" s="1"/>
  <c r="M744" i="67" a="1"/>
  <c r="M744" i="67" s="1"/>
  <c r="G744" i="67" s="1" a="1"/>
  <c r="G744" i="67" s="1"/>
  <c r="M745" i="67" a="1"/>
  <c r="M745" i="67" s="1"/>
  <c r="G745" i="67" s="1" a="1"/>
  <c r="G745" i="67" s="1"/>
  <c r="M746" i="67" a="1"/>
  <c r="M746" i="67" s="1"/>
  <c r="G746" i="67" s="1" a="1"/>
  <c r="G746" i="67" s="1"/>
  <c r="M747" i="67" a="1"/>
  <c r="M747" i="67" s="1"/>
  <c r="G747" i="67" s="1" a="1"/>
  <c r="G747" i="67" s="1"/>
  <c r="M748" i="67" a="1"/>
  <c r="M748" i="67" s="1"/>
  <c r="G748" i="67" s="1" a="1"/>
  <c r="G748" i="67" s="1"/>
  <c r="M749" i="67" a="1"/>
  <c r="M749" i="67" s="1"/>
  <c r="G749" i="67" s="1" a="1"/>
  <c r="G749" i="67" s="1"/>
  <c r="M750" i="67" a="1"/>
  <c r="M750" i="67" s="1"/>
  <c r="G750" i="67" s="1" a="1"/>
  <c r="G750" i="67" s="1"/>
  <c r="M751" i="67" a="1"/>
  <c r="M751" i="67" s="1"/>
  <c r="G751" i="67" s="1" a="1"/>
  <c r="G751" i="67" s="1"/>
  <c r="M752" i="67" a="1"/>
  <c r="M752" i="67" s="1"/>
  <c r="G752" i="67" s="1" a="1"/>
  <c r="G752" i="67" s="1"/>
  <c r="M753" i="67" a="1"/>
  <c r="M753" i="67" s="1"/>
  <c r="G753" i="67" s="1" a="1"/>
  <c r="G753" i="67" s="1"/>
  <c r="M754" i="67" a="1"/>
  <c r="M754" i="67" s="1"/>
  <c r="G754" i="67" s="1" a="1"/>
  <c r="G754" i="67" s="1"/>
  <c r="M755" i="67" a="1"/>
  <c r="M755" i="67" s="1"/>
  <c r="G755" i="67" s="1" a="1"/>
  <c r="G755" i="67" s="1"/>
  <c r="M756" i="67" a="1"/>
  <c r="M756" i="67" s="1"/>
  <c r="G756" i="67" s="1" a="1"/>
  <c r="G756" i="67" s="1"/>
  <c r="M757" i="67" a="1"/>
  <c r="M757" i="67" s="1"/>
  <c r="G757" i="67" s="1" a="1"/>
  <c r="G757" i="67" s="1"/>
  <c r="M758" i="67" a="1"/>
  <c r="M758" i="67" s="1"/>
  <c r="G758" i="67" s="1" a="1"/>
  <c r="G758" i="67" s="1"/>
  <c r="M759" i="67" a="1"/>
  <c r="M759" i="67" s="1"/>
  <c r="G759" i="67" s="1" a="1"/>
  <c r="G759" i="67" s="1"/>
  <c r="M760" i="67" a="1"/>
  <c r="M760" i="67" s="1"/>
  <c r="G760" i="67" s="1" a="1"/>
  <c r="G760" i="67" s="1"/>
  <c r="M761" i="67" a="1"/>
  <c r="M761" i="67" s="1"/>
  <c r="G761" i="67" s="1" a="1"/>
  <c r="G761" i="67" s="1"/>
  <c r="M762" i="67" a="1"/>
  <c r="M762" i="67" s="1"/>
  <c r="G762" i="67" s="1" a="1"/>
  <c r="G762" i="67" s="1"/>
  <c r="M763" i="67" a="1"/>
  <c r="M763" i="67" s="1"/>
  <c r="G763" i="67" s="1" a="1"/>
  <c r="G763" i="67" s="1"/>
  <c r="M764" i="67" a="1"/>
  <c r="M764" i="67" s="1"/>
  <c r="G764" i="67" s="1" a="1"/>
  <c r="G764" i="67" s="1"/>
  <c r="M765" i="67" a="1"/>
  <c r="M765" i="67" s="1"/>
  <c r="G765" i="67" s="1" a="1"/>
  <c r="G765" i="67" s="1"/>
  <c r="M766" i="67" a="1"/>
  <c r="M766" i="67" s="1"/>
  <c r="G766" i="67" s="1" a="1"/>
  <c r="G766" i="67" s="1"/>
  <c r="M767" i="67" a="1"/>
  <c r="M767" i="67" s="1"/>
  <c r="G767" i="67" s="1" a="1"/>
  <c r="G767" i="67" s="1"/>
  <c r="M768" i="67" a="1"/>
  <c r="M768" i="67" s="1"/>
  <c r="G768" i="67" s="1" a="1"/>
  <c r="G768" i="67" s="1"/>
  <c r="M769" i="67" a="1"/>
  <c r="M769" i="67" s="1"/>
  <c r="G769" i="67" s="1" a="1"/>
  <c r="G769" i="67" s="1"/>
  <c r="M770" i="67" a="1"/>
  <c r="M770" i="67" s="1"/>
  <c r="G770" i="67" s="1" a="1"/>
  <c r="G770" i="67" s="1"/>
  <c r="M771" i="67" a="1"/>
  <c r="M771" i="67" s="1"/>
  <c r="G771" i="67" s="1" a="1"/>
  <c r="G771" i="67" s="1"/>
  <c r="M772" i="67" a="1"/>
  <c r="M772" i="67" s="1"/>
  <c r="G772" i="67" s="1" a="1"/>
  <c r="G772" i="67" s="1"/>
  <c r="M773" i="67" a="1"/>
  <c r="M773" i="67" s="1"/>
  <c r="G773" i="67" s="1" a="1"/>
  <c r="G773" i="67" s="1"/>
  <c r="M774" i="67" a="1"/>
  <c r="M774" i="67" s="1"/>
  <c r="G774" i="67" s="1" a="1"/>
  <c r="G774" i="67" s="1"/>
  <c r="M775" i="67" a="1"/>
  <c r="M775" i="67" s="1"/>
  <c r="G775" i="67" s="1" a="1"/>
  <c r="G775" i="67" s="1"/>
  <c r="M776" i="67" a="1"/>
  <c r="M776" i="67" s="1"/>
  <c r="G776" i="67" s="1" a="1"/>
  <c r="G776" i="67" s="1"/>
  <c r="M777" i="67" a="1"/>
  <c r="M777" i="67" s="1"/>
  <c r="G777" i="67" s="1" a="1"/>
  <c r="G777" i="67" s="1"/>
  <c r="M778" i="67" a="1"/>
  <c r="M778" i="67" s="1"/>
  <c r="G778" i="67" s="1" a="1"/>
  <c r="G778" i="67" s="1"/>
  <c r="M779" i="67" a="1"/>
  <c r="M779" i="67" s="1"/>
  <c r="G779" i="67" s="1" a="1"/>
  <c r="G779" i="67" s="1"/>
  <c r="M780" i="67" a="1"/>
  <c r="M780" i="67" s="1"/>
  <c r="G780" i="67" s="1" a="1"/>
  <c r="G780" i="67" s="1"/>
  <c r="M781" i="67" a="1"/>
  <c r="M781" i="67" s="1"/>
  <c r="G781" i="67" s="1" a="1"/>
  <c r="G781" i="67" s="1"/>
  <c r="M782" i="67" a="1"/>
  <c r="M782" i="67" s="1"/>
  <c r="G782" i="67" s="1" a="1"/>
  <c r="G782" i="67" s="1"/>
  <c r="M783" i="67" a="1"/>
  <c r="M783" i="67" s="1"/>
  <c r="G783" i="67" s="1" a="1"/>
  <c r="G783" i="67" s="1"/>
  <c r="M784" i="67" a="1"/>
  <c r="M784" i="67" s="1"/>
  <c r="G784" i="67" s="1" a="1"/>
  <c r="G784" i="67" s="1"/>
  <c r="M785" i="67" a="1"/>
  <c r="M785" i="67" s="1"/>
  <c r="G785" i="67" s="1" a="1"/>
  <c r="G785" i="67" s="1"/>
  <c r="M786" i="67" a="1"/>
  <c r="M786" i="67" s="1"/>
  <c r="G786" i="67" s="1" a="1"/>
  <c r="G786" i="67" s="1"/>
  <c r="M787" i="67" a="1"/>
  <c r="M787" i="67" s="1"/>
  <c r="G787" i="67" s="1" a="1"/>
  <c r="G787" i="67" s="1"/>
  <c r="M788" i="67" a="1"/>
  <c r="M788" i="67" s="1"/>
  <c r="G788" i="67" s="1" a="1"/>
  <c r="G788" i="67" s="1"/>
  <c r="M789" i="67" a="1"/>
  <c r="M789" i="67" s="1"/>
  <c r="G789" i="67" s="1" a="1"/>
  <c r="G789" i="67" s="1"/>
  <c r="M790" i="67" a="1"/>
  <c r="M790" i="67" s="1"/>
  <c r="G790" i="67" s="1" a="1"/>
  <c r="G790" i="67" s="1"/>
  <c r="M791" i="67" a="1"/>
  <c r="M791" i="67" s="1"/>
  <c r="G791" i="67" s="1" a="1"/>
  <c r="G791" i="67" s="1"/>
  <c r="M792" i="67" a="1"/>
  <c r="M792" i="67" s="1"/>
  <c r="G792" i="67" s="1" a="1"/>
  <c r="G792" i="67" s="1"/>
  <c r="M793" i="67" a="1"/>
  <c r="M793" i="67" s="1"/>
  <c r="G793" i="67" s="1" a="1"/>
  <c r="G793" i="67" s="1"/>
  <c r="M794" i="67" a="1"/>
  <c r="M794" i="67" s="1"/>
  <c r="G794" i="67" s="1" a="1"/>
  <c r="G794" i="67" s="1"/>
  <c r="M795" i="67" a="1"/>
  <c r="M795" i="67" s="1"/>
  <c r="G795" i="67" s="1" a="1"/>
  <c r="G795" i="67" s="1"/>
  <c r="M796" i="67" a="1"/>
  <c r="M796" i="67" s="1"/>
  <c r="G796" i="67" s="1" a="1"/>
  <c r="G796" i="67" s="1"/>
  <c r="M797" i="67" a="1"/>
  <c r="M797" i="67" s="1"/>
  <c r="G797" i="67" s="1" a="1"/>
  <c r="G797" i="67" s="1"/>
  <c r="M798" i="67" a="1"/>
  <c r="M798" i="67" s="1"/>
  <c r="G798" i="67" s="1" a="1"/>
  <c r="G798" i="67" s="1"/>
  <c r="M799" i="67" a="1"/>
  <c r="M799" i="67" s="1"/>
  <c r="G799" i="67" s="1" a="1"/>
  <c r="G799" i="67" s="1"/>
  <c r="M800" i="67" a="1"/>
  <c r="M800" i="67" s="1"/>
  <c r="G800" i="67" s="1" a="1"/>
  <c r="G800" i="67" s="1"/>
  <c r="M801" i="67" a="1"/>
  <c r="M801" i="67" s="1"/>
  <c r="G801" i="67" s="1" a="1"/>
  <c r="G801" i="67" s="1"/>
  <c r="M802" i="67" a="1"/>
  <c r="M802" i="67" s="1"/>
  <c r="G802" i="67" s="1" a="1"/>
  <c r="G802" i="67" s="1"/>
  <c r="M803" i="67" a="1"/>
  <c r="M803" i="67" s="1"/>
  <c r="G803" i="67" s="1" a="1"/>
  <c r="G803" i="67" s="1"/>
  <c r="M804" i="67" a="1"/>
  <c r="M804" i="67" s="1"/>
  <c r="G804" i="67" s="1" a="1"/>
  <c r="G804" i="67" s="1"/>
  <c r="M805" i="67" a="1"/>
  <c r="M805" i="67" s="1"/>
  <c r="G805" i="67" s="1" a="1"/>
  <c r="G805" i="67" s="1"/>
  <c r="M806" i="67" a="1"/>
  <c r="M806" i="67" s="1"/>
  <c r="G806" i="67" s="1" a="1"/>
  <c r="G806" i="67" s="1"/>
  <c r="M807" i="67" a="1"/>
  <c r="M807" i="67" s="1"/>
  <c r="G807" i="67" s="1" a="1"/>
  <c r="G807" i="67" s="1"/>
  <c r="M808" i="67" a="1"/>
  <c r="M808" i="67" s="1"/>
  <c r="G808" i="67" s="1" a="1"/>
  <c r="G808" i="67" s="1"/>
  <c r="M809" i="67" a="1"/>
  <c r="M809" i="67" s="1"/>
  <c r="G809" i="67" s="1" a="1"/>
  <c r="G809" i="67" s="1"/>
  <c r="M810" i="67" a="1"/>
  <c r="M810" i="67" s="1"/>
  <c r="G810" i="67" s="1" a="1"/>
  <c r="G810" i="67" s="1"/>
  <c r="M811" i="67" a="1"/>
  <c r="M811" i="67" s="1"/>
  <c r="G811" i="67" s="1" a="1"/>
  <c r="G811" i="67" s="1"/>
  <c r="M812" i="67" a="1"/>
  <c r="M812" i="67" s="1"/>
  <c r="G812" i="67" s="1" a="1"/>
  <c r="G812" i="67" s="1"/>
  <c r="M813" i="67" a="1"/>
  <c r="M813" i="67" s="1"/>
  <c r="G813" i="67" s="1" a="1"/>
  <c r="G813" i="67" s="1"/>
  <c r="M814" i="67" a="1"/>
  <c r="M814" i="67" s="1"/>
  <c r="G814" i="67" s="1" a="1"/>
  <c r="G814" i="67" s="1"/>
  <c r="M815" i="67" a="1"/>
  <c r="M815" i="67" s="1"/>
  <c r="G815" i="67" s="1" a="1"/>
  <c r="G815" i="67" s="1"/>
  <c r="M816" i="67" a="1"/>
  <c r="M816" i="67" s="1"/>
  <c r="G816" i="67" s="1" a="1"/>
  <c r="G816" i="67" s="1"/>
  <c r="M817" i="67" a="1"/>
  <c r="M817" i="67" s="1"/>
  <c r="G817" i="67" s="1" a="1"/>
  <c r="G817" i="67" s="1"/>
  <c r="M818" i="67" a="1"/>
  <c r="M818" i="67" s="1"/>
  <c r="G818" i="67" s="1" a="1"/>
  <c r="G818" i="67" s="1"/>
  <c r="M819" i="67" a="1"/>
  <c r="M819" i="67" s="1"/>
  <c r="G819" i="67" s="1" a="1"/>
  <c r="G819" i="67" s="1"/>
  <c r="M820" i="67" a="1"/>
  <c r="M820" i="67" s="1"/>
  <c r="G820" i="67" s="1" a="1"/>
  <c r="G820" i="67" s="1"/>
  <c r="M821" i="67" a="1"/>
  <c r="M821" i="67" s="1"/>
  <c r="G821" i="67" s="1" a="1"/>
  <c r="G821" i="67" s="1"/>
  <c r="M822" i="67" a="1"/>
  <c r="M822" i="67" s="1"/>
  <c r="G822" i="67" s="1" a="1"/>
  <c r="G822" i="67" s="1"/>
  <c r="M823" i="67" a="1"/>
  <c r="M823" i="67" s="1"/>
  <c r="G823" i="67" s="1" a="1"/>
  <c r="G823" i="67" s="1"/>
  <c r="M824" i="67" a="1"/>
  <c r="M824" i="67" s="1"/>
  <c r="G824" i="67" s="1" a="1"/>
  <c r="G824" i="67" s="1"/>
  <c r="M825" i="67" a="1"/>
  <c r="M825" i="67" s="1"/>
  <c r="G825" i="67" s="1" a="1"/>
  <c r="G825" i="67" s="1"/>
  <c r="M826" i="67" a="1"/>
  <c r="M826" i="67" s="1"/>
  <c r="G826" i="67" s="1" a="1"/>
  <c r="G826" i="67" s="1"/>
  <c r="M827" i="67" a="1"/>
  <c r="M827" i="67" s="1"/>
  <c r="G827" i="67" s="1" a="1"/>
  <c r="G827" i="67" s="1"/>
  <c r="M828" i="67" a="1"/>
  <c r="M828" i="67" s="1"/>
  <c r="G828" i="67" s="1" a="1"/>
  <c r="G828" i="67" s="1"/>
  <c r="M829" i="67" a="1"/>
  <c r="M829" i="67" s="1"/>
  <c r="G829" i="67" s="1" a="1"/>
  <c r="G829" i="67" s="1"/>
  <c r="M830" i="67" a="1"/>
  <c r="M830" i="67" s="1"/>
  <c r="G830" i="67" s="1" a="1"/>
  <c r="G830" i="67" s="1"/>
  <c r="M831" i="67" a="1"/>
  <c r="M831" i="67" s="1"/>
  <c r="G831" i="67" s="1" a="1"/>
  <c r="G831" i="67" s="1"/>
  <c r="M832" i="67" a="1"/>
  <c r="M832" i="67" s="1"/>
  <c r="G832" i="67" s="1" a="1"/>
  <c r="G832" i="67" s="1"/>
  <c r="M833" i="67" a="1"/>
  <c r="M833" i="67" s="1"/>
  <c r="G833" i="67" s="1" a="1"/>
  <c r="G833" i="67" s="1"/>
  <c r="M834" i="67" a="1"/>
  <c r="M834" i="67" s="1"/>
  <c r="G834" i="67" s="1" a="1"/>
  <c r="G834" i="67" s="1"/>
  <c r="M835" i="67" a="1"/>
  <c r="M835" i="67" s="1"/>
  <c r="G835" i="67" s="1" a="1"/>
  <c r="G835" i="67" s="1"/>
  <c r="M836" i="67" a="1"/>
  <c r="M836" i="67" s="1"/>
  <c r="G836" i="67" s="1" a="1"/>
  <c r="G836" i="67" s="1"/>
  <c r="M837" i="67" a="1"/>
  <c r="M837" i="67" s="1"/>
  <c r="G837" i="67" s="1" a="1"/>
  <c r="G837" i="67" s="1"/>
  <c r="M838" i="67" a="1"/>
  <c r="M838" i="67" s="1"/>
  <c r="G838" i="67" s="1" a="1"/>
  <c r="G838" i="67" s="1"/>
  <c r="M839" i="67" a="1"/>
  <c r="M839" i="67" s="1"/>
  <c r="G839" i="67" s="1" a="1"/>
  <c r="G839" i="67" s="1"/>
  <c r="M840" i="67" a="1"/>
  <c r="M840" i="67" s="1"/>
  <c r="G840" i="67" s="1" a="1"/>
  <c r="G840" i="67" s="1"/>
  <c r="M841" i="67" a="1"/>
  <c r="M841" i="67" s="1"/>
  <c r="G841" i="67" s="1" a="1"/>
  <c r="G841" i="67" s="1"/>
  <c r="M842" i="67" a="1"/>
  <c r="M842" i="67" s="1"/>
  <c r="G842" i="67" s="1" a="1"/>
  <c r="G842" i="67" s="1"/>
  <c r="M843" i="67" a="1"/>
  <c r="M843" i="67" s="1"/>
  <c r="G843" i="67" s="1" a="1"/>
  <c r="G843" i="67" s="1"/>
  <c r="M844" i="67" a="1"/>
  <c r="M844" i="67" s="1"/>
  <c r="G844" i="67" s="1" a="1"/>
  <c r="G844" i="67" s="1"/>
  <c r="M845" i="67" a="1"/>
  <c r="M845" i="67" s="1"/>
  <c r="G845" i="67" s="1" a="1"/>
  <c r="G845" i="67" s="1"/>
  <c r="M846" i="67" a="1"/>
  <c r="M846" i="67" s="1"/>
  <c r="G846" i="67" s="1" a="1"/>
  <c r="G846" i="67" s="1"/>
  <c r="M847" i="67" a="1"/>
  <c r="M847" i="67" s="1"/>
  <c r="G847" i="67" s="1" a="1"/>
  <c r="G847" i="67" s="1"/>
  <c r="M848" i="67" a="1"/>
  <c r="M848" i="67" s="1"/>
  <c r="G848" i="67" s="1" a="1"/>
  <c r="G848" i="67" s="1"/>
  <c r="M849" i="67" a="1"/>
  <c r="M849" i="67" s="1"/>
  <c r="G849" i="67" s="1" a="1"/>
  <c r="G849" i="67" s="1"/>
  <c r="M850" i="67" a="1"/>
  <c r="M850" i="67" s="1"/>
  <c r="G850" i="67" s="1" a="1"/>
  <c r="G850" i="67" s="1"/>
  <c r="M851" i="67" a="1"/>
  <c r="M851" i="67" s="1"/>
  <c r="G851" i="67" s="1" a="1"/>
  <c r="G851" i="67" s="1"/>
  <c r="M852" i="67" a="1"/>
  <c r="M852" i="67" s="1"/>
  <c r="G852" i="67" s="1" a="1"/>
  <c r="G852" i="67" s="1"/>
  <c r="M853" i="67" a="1"/>
  <c r="M853" i="67" s="1"/>
  <c r="G853" i="67" s="1" a="1"/>
  <c r="G853" i="67" s="1"/>
  <c r="M854" i="67" a="1"/>
  <c r="M854" i="67" s="1"/>
  <c r="G854" i="67" s="1" a="1"/>
  <c r="G854" i="67" s="1"/>
  <c r="M855" i="67" a="1"/>
  <c r="M855" i="67" s="1"/>
  <c r="G855" i="67" s="1" a="1"/>
  <c r="G855" i="67" s="1"/>
  <c r="M856" i="67" a="1"/>
  <c r="M856" i="67" s="1"/>
  <c r="G856" i="67" s="1" a="1"/>
  <c r="G856" i="67" s="1"/>
  <c r="M857" i="67" a="1"/>
  <c r="M857" i="67" s="1"/>
  <c r="G857" i="67" s="1" a="1"/>
  <c r="G857" i="67" s="1"/>
  <c r="M858" i="67" a="1"/>
  <c r="M858" i="67" s="1"/>
  <c r="G858" i="67" s="1" a="1"/>
  <c r="G858" i="67" s="1"/>
  <c r="M859" i="67" a="1"/>
  <c r="M859" i="67" s="1"/>
  <c r="G859" i="67" s="1" a="1"/>
  <c r="G859" i="67" s="1"/>
  <c r="M860" i="67" a="1"/>
  <c r="M860" i="67" s="1"/>
  <c r="G860" i="67" s="1" a="1"/>
  <c r="G860" i="67" s="1"/>
  <c r="M861" i="67" a="1"/>
  <c r="M861" i="67" s="1"/>
  <c r="G861" i="67" s="1" a="1"/>
  <c r="G861" i="67" s="1"/>
  <c r="M862" i="67" a="1"/>
  <c r="M862" i="67" s="1"/>
  <c r="G862" i="67" s="1" a="1"/>
  <c r="G862" i="67" s="1"/>
  <c r="M863" i="67" a="1"/>
  <c r="M863" i="67" s="1"/>
  <c r="G863" i="67" s="1" a="1"/>
  <c r="G863" i="67" s="1"/>
  <c r="M864" i="67" a="1"/>
  <c r="M864" i="67" s="1"/>
  <c r="G864" i="67" s="1" a="1"/>
  <c r="G864" i="67" s="1"/>
  <c r="M865" i="67" a="1"/>
  <c r="M865" i="67" s="1"/>
  <c r="G865" i="67" s="1" a="1"/>
  <c r="G865" i="67" s="1"/>
  <c r="M866" i="67" a="1"/>
  <c r="M866" i="67" s="1"/>
  <c r="G866" i="67" s="1" a="1"/>
  <c r="G866" i="67" s="1"/>
  <c r="M867" i="67" a="1"/>
  <c r="M867" i="67" s="1"/>
  <c r="G867" i="67" s="1" a="1"/>
  <c r="G867" i="67" s="1"/>
  <c r="M868" i="67" a="1"/>
  <c r="M868" i="67" s="1"/>
  <c r="G868" i="67" s="1" a="1"/>
  <c r="G868" i="67" s="1"/>
  <c r="M869" i="67" a="1"/>
  <c r="M869" i="67" s="1"/>
  <c r="G869" i="67" s="1" a="1"/>
  <c r="G869" i="67" s="1"/>
  <c r="M870" i="67" a="1"/>
  <c r="M870" i="67" s="1"/>
  <c r="G870" i="67" s="1" a="1"/>
  <c r="G870" i="67" s="1"/>
  <c r="M871" i="67" a="1"/>
  <c r="M871" i="67" s="1"/>
  <c r="G871" i="67" s="1" a="1"/>
  <c r="G871" i="67" s="1"/>
  <c r="M872" i="67" a="1"/>
  <c r="M872" i="67" s="1"/>
  <c r="G872" i="67" s="1" a="1"/>
  <c r="G872" i="67" s="1"/>
  <c r="M873" i="67" a="1"/>
  <c r="M873" i="67" s="1"/>
  <c r="G873" i="67" s="1" a="1"/>
  <c r="G873" i="67" s="1"/>
  <c r="M874" i="67" a="1"/>
  <c r="M874" i="67" s="1"/>
  <c r="G874" i="67" s="1" a="1"/>
  <c r="G874" i="67" s="1"/>
  <c r="M875" i="67" a="1"/>
  <c r="M875" i="67" s="1"/>
  <c r="G875" i="67" s="1" a="1"/>
  <c r="G875" i="67" s="1"/>
  <c r="M876" i="67" a="1"/>
  <c r="M876" i="67" s="1"/>
  <c r="G876" i="67" s="1" a="1"/>
  <c r="G876" i="67" s="1"/>
  <c r="M877" i="67" a="1"/>
  <c r="M877" i="67" s="1"/>
  <c r="G877" i="67" s="1" a="1"/>
  <c r="G877" i="67" s="1"/>
  <c r="M878" i="67" a="1"/>
  <c r="M878" i="67" s="1"/>
  <c r="G878" i="67" s="1" a="1"/>
  <c r="G878" i="67" s="1"/>
  <c r="M879" i="67" a="1"/>
  <c r="M879" i="67" s="1"/>
  <c r="G879" i="67" s="1" a="1"/>
  <c r="G879" i="67" s="1"/>
  <c r="M880" i="67" a="1"/>
  <c r="M880" i="67" s="1"/>
  <c r="G880" i="67" s="1" a="1"/>
  <c r="G880" i="67" s="1"/>
  <c r="M881" i="67" a="1"/>
  <c r="M881" i="67" s="1"/>
  <c r="G881" i="67" s="1" a="1"/>
  <c r="G881" i="67" s="1"/>
  <c r="M882" i="67" a="1"/>
  <c r="M882" i="67" s="1"/>
  <c r="G882" i="67" s="1" a="1"/>
  <c r="G882" i="67" s="1"/>
  <c r="M883" i="67" a="1"/>
  <c r="M883" i="67" s="1"/>
  <c r="G883" i="67" s="1" a="1"/>
  <c r="G883" i="67" s="1"/>
  <c r="M884" i="67" a="1"/>
  <c r="M884" i="67" s="1"/>
  <c r="G884" i="67" s="1" a="1"/>
  <c r="G884" i="67" s="1"/>
  <c r="M885" i="67" a="1"/>
  <c r="M885" i="67" s="1"/>
  <c r="G885" i="67" s="1" a="1"/>
  <c r="G885" i="67" s="1"/>
  <c r="M886" i="67" a="1"/>
  <c r="M886" i="67" s="1"/>
  <c r="G886" i="67" s="1" a="1"/>
  <c r="G886" i="67" s="1"/>
  <c r="M887" i="67" a="1"/>
  <c r="M887" i="67" s="1"/>
  <c r="G887" i="67" s="1" a="1"/>
  <c r="G887" i="67" s="1"/>
  <c r="M888" i="67" a="1"/>
  <c r="M888" i="67" s="1"/>
  <c r="G888" i="67" s="1" a="1"/>
  <c r="G888" i="67" s="1"/>
  <c r="M889" i="67" a="1"/>
  <c r="M889" i="67" s="1"/>
  <c r="G889" i="67" s="1" a="1"/>
  <c r="G889" i="67" s="1"/>
  <c r="M890" i="67" a="1"/>
  <c r="M890" i="67" s="1"/>
  <c r="G890" i="67" s="1" a="1"/>
  <c r="G890" i="67" s="1"/>
  <c r="M891" i="67" a="1"/>
  <c r="M891" i="67" s="1"/>
  <c r="G891" i="67" s="1" a="1"/>
  <c r="G891" i="67" s="1"/>
  <c r="M892" i="67" a="1"/>
  <c r="M892" i="67" s="1"/>
  <c r="G892" i="67" s="1" a="1"/>
  <c r="G892" i="67" s="1"/>
  <c r="M893" i="67" a="1"/>
  <c r="M893" i="67" s="1"/>
  <c r="G893" i="67" s="1" a="1"/>
  <c r="G893" i="67" s="1"/>
  <c r="M894" i="67" a="1"/>
  <c r="M894" i="67" s="1"/>
  <c r="G894" i="67" s="1" a="1"/>
  <c r="G894" i="67" s="1"/>
  <c r="M895" i="67" a="1"/>
  <c r="M895" i="67" s="1"/>
  <c r="G895" i="67" s="1" a="1"/>
  <c r="G895" i="67" s="1"/>
  <c r="M896" i="67" a="1"/>
  <c r="M896" i="67" s="1"/>
  <c r="G896" i="67" s="1" a="1"/>
  <c r="G896" i="67" s="1"/>
  <c r="M897" i="67" a="1"/>
  <c r="M897" i="67" s="1"/>
  <c r="G897" i="67" s="1" a="1"/>
  <c r="G897" i="67" s="1"/>
  <c r="M898" i="67" a="1"/>
  <c r="M898" i="67" s="1"/>
  <c r="G898" i="67" s="1" a="1"/>
  <c r="G898" i="67" s="1"/>
  <c r="M899" i="67" a="1"/>
  <c r="M899" i="67" s="1"/>
  <c r="G899" i="67" s="1" a="1"/>
  <c r="G899" i="67" s="1"/>
  <c r="M900" i="67" a="1"/>
  <c r="M900" i="67" s="1"/>
  <c r="G900" i="67" s="1" a="1"/>
  <c r="G900" i="67" s="1"/>
  <c r="M901" i="67" a="1"/>
  <c r="M901" i="67" s="1"/>
  <c r="G901" i="67" s="1" a="1"/>
  <c r="G901" i="67" s="1"/>
  <c r="M902" i="67" a="1"/>
  <c r="M902" i="67" s="1"/>
  <c r="G902" i="67" s="1" a="1"/>
  <c r="G902" i="67" s="1"/>
  <c r="M903" i="67" a="1"/>
  <c r="M903" i="67" s="1"/>
  <c r="G903" i="67" s="1" a="1"/>
  <c r="G903" i="67" s="1"/>
  <c r="M904" i="67" a="1"/>
  <c r="M904" i="67" s="1"/>
  <c r="G904" i="67" s="1" a="1"/>
  <c r="G904" i="67" s="1"/>
  <c r="M905" i="67" a="1"/>
  <c r="M905" i="67" s="1"/>
  <c r="G905" i="67" s="1" a="1"/>
  <c r="G905" i="67" s="1"/>
  <c r="M906" i="67" a="1"/>
  <c r="M906" i="67" s="1"/>
  <c r="G906" i="67" s="1" a="1"/>
  <c r="G906" i="67" s="1"/>
  <c r="M907" i="67" a="1"/>
  <c r="M907" i="67" s="1"/>
  <c r="G907" i="67" s="1" a="1"/>
  <c r="G907" i="67" s="1"/>
  <c r="M908" i="67" a="1"/>
  <c r="M908" i="67" s="1"/>
  <c r="G908" i="67" s="1" a="1"/>
  <c r="G908" i="67" s="1"/>
  <c r="M909" i="67" a="1"/>
  <c r="M909" i="67" s="1"/>
  <c r="G909" i="67" s="1" a="1"/>
  <c r="G909" i="67" s="1"/>
  <c r="M910" i="67" a="1"/>
  <c r="M910" i="67" s="1"/>
  <c r="G910" i="67" s="1" a="1"/>
  <c r="G910" i="67" s="1"/>
  <c r="M911" i="67" a="1"/>
  <c r="M911" i="67" s="1"/>
  <c r="G911" i="67" s="1" a="1"/>
  <c r="G911" i="67" s="1"/>
  <c r="M912" i="67" a="1"/>
  <c r="M912" i="67" s="1"/>
  <c r="G912" i="67" s="1" a="1"/>
  <c r="G912" i="67" s="1"/>
  <c r="M913" i="67" a="1"/>
  <c r="M913" i="67" s="1"/>
  <c r="G913" i="67" s="1" a="1"/>
  <c r="G913" i="67" s="1"/>
  <c r="M914" i="67" a="1"/>
  <c r="M914" i="67" s="1"/>
  <c r="G914" i="67" s="1" a="1"/>
  <c r="G914" i="67" s="1"/>
  <c r="M915" i="67" a="1"/>
  <c r="M915" i="67" s="1"/>
  <c r="G915" i="67" s="1" a="1"/>
  <c r="G915" i="67" s="1"/>
  <c r="M916" i="67" a="1"/>
  <c r="M916" i="67" s="1"/>
  <c r="G916" i="67" s="1" a="1"/>
  <c r="G916" i="67" s="1"/>
  <c r="M917" i="67" a="1"/>
  <c r="M917" i="67" s="1"/>
  <c r="G917" i="67" s="1" a="1"/>
  <c r="G917" i="67" s="1"/>
  <c r="M918" i="67" a="1"/>
  <c r="M918" i="67" s="1"/>
  <c r="G918" i="67" s="1" a="1"/>
  <c r="G918" i="67" s="1"/>
  <c r="M919" i="67" a="1"/>
  <c r="M919" i="67" s="1"/>
  <c r="G919" i="67" s="1" a="1"/>
  <c r="G919" i="67" s="1"/>
  <c r="M920" i="67" a="1"/>
  <c r="M920" i="67" s="1"/>
  <c r="G920" i="67" s="1" a="1"/>
  <c r="G920" i="67" s="1"/>
  <c r="M921" i="67" a="1"/>
  <c r="M921" i="67" s="1"/>
  <c r="G921" i="67" s="1" a="1"/>
  <c r="G921" i="67" s="1"/>
  <c r="M922" i="67" a="1"/>
  <c r="M922" i="67" s="1"/>
  <c r="G922" i="67" s="1" a="1"/>
  <c r="G922" i="67" s="1"/>
  <c r="M923" i="67" a="1"/>
  <c r="M923" i="67" s="1"/>
  <c r="G923" i="67" s="1" a="1"/>
  <c r="G923" i="67" s="1"/>
  <c r="M924" i="67" a="1"/>
  <c r="M924" i="67" s="1"/>
  <c r="G924" i="67" s="1" a="1"/>
  <c r="G924" i="67" s="1"/>
  <c r="M925" i="67" a="1"/>
  <c r="M925" i="67" s="1"/>
  <c r="G925" i="67" s="1" a="1"/>
  <c r="G925" i="67" s="1"/>
  <c r="M926" i="67" a="1"/>
  <c r="M926" i="67" s="1"/>
  <c r="G926" i="67" s="1" a="1"/>
  <c r="G926" i="67" s="1"/>
  <c r="M927" i="67" a="1"/>
  <c r="M927" i="67" s="1"/>
  <c r="G927" i="67" s="1" a="1"/>
  <c r="G927" i="67" s="1"/>
  <c r="M928" i="67" a="1"/>
  <c r="M928" i="67" s="1"/>
  <c r="G928" i="67" s="1" a="1"/>
  <c r="G928" i="67" s="1"/>
  <c r="M929" i="67" a="1"/>
  <c r="M929" i="67" s="1"/>
  <c r="G929" i="67" s="1" a="1"/>
  <c r="G929" i="67" s="1"/>
  <c r="M930" i="67" a="1"/>
  <c r="M930" i="67" s="1"/>
  <c r="G930" i="67" s="1" a="1"/>
  <c r="G930" i="67" s="1"/>
  <c r="M931" i="67" a="1"/>
  <c r="M931" i="67" s="1"/>
  <c r="G931" i="67" s="1" a="1"/>
  <c r="G931" i="67" s="1"/>
  <c r="M932" i="67" a="1"/>
  <c r="M932" i="67" s="1"/>
  <c r="G932" i="67" s="1" a="1"/>
  <c r="G932" i="67" s="1"/>
  <c r="M933" i="67" a="1"/>
  <c r="M933" i="67" s="1"/>
  <c r="G933" i="67" s="1" a="1"/>
  <c r="G933" i="67" s="1"/>
  <c r="M934" i="67" a="1"/>
  <c r="M934" i="67" s="1"/>
  <c r="G934" i="67" s="1" a="1"/>
  <c r="G934" i="67" s="1"/>
  <c r="M935" i="67" a="1"/>
  <c r="M935" i="67" s="1"/>
  <c r="G935" i="67" s="1" a="1"/>
  <c r="G935" i="67" s="1"/>
  <c r="M936" i="67" a="1"/>
  <c r="M936" i="67" s="1"/>
  <c r="G936" i="67" s="1" a="1"/>
  <c r="G936" i="67" s="1"/>
  <c r="M937" i="67" a="1"/>
  <c r="M937" i="67" s="1"/>
  <c r="G937" i="67" s="1" a="1"/>
  <c r="G937" i="67" s="1"/>
  <c r="M938" i="67" a="1"/>
  <c r="M938" i="67" s="1"/>
  <c r="G938" i="67" s="1" a="1"/>
  <c r="G938" i="67" s="1"/>
  <c r="M939" i="67" a="1"/>
  <c r="M939" i="67" s="1"/>
  <c r="G939" i="67" s="1" a="1"/>
  <c r="G939" i="67" s="1"/>
  <c r="M940" i="67" a="1"/>
  <c r="M940" i="67" s="1"/>
  <c r="G940" i="67" s="1" a="1"/>
  <c r="G940" i="67" s="1"/>
  <c r="M941" i="67" a="1"/>
  <c r="M941" i="67" s="1"/>
  <c r="G941" i="67" s="1" a="1"/>
  <c r="G941" i="67" s="1"/>
  <c r="M942" i="67" a="1"/>
  <c r="M942" i="67" s="1"/>
  <c r="G942" i="67" s="1" a="1"/>
  <c r="G942" i="67" s="1"/>
  <c r="M943" i="67" a="1"/>
  <c r="M943" i="67" s="1"/>
  <c r="G943" i="67" s="1" a="1"/>
  <c r="G943" i="67" s="1"/>
  <c r="M944" i="67" a="1"/>
  <c r="M944" i="67" s="1"/>
  <c r="G944" i="67" s="1" a="1"/>
  <c r="G944" i="67" s="1"/>
  <c r="M945" i="67" a="1"/>
  <c r="M945" i="67" s="1"/>
  <c r="G945" i="67" s="1" a="1"/>
  <c r="G945" i="67" s="1"/>
  <c r="M946" i="67" a="1"/>
  <c r="M946" i="67" s="1"/>
  <c r="G946" i="67" s="1" a="1"/>
  <c r="G946" i="67" s="1"/>
  <c r="M947" i="67" a="1"/>
  <c r="M947" i="67" s="1"/>
  <c r="G947" i="67" s="1" a="1"/>
  <c r="G947" i="67" s="1"/>
  <c r="M948" i="67" a="1"/>
  <c r="M948" i="67" s="1"/>
  <c r="G948" i="67" s="1" a="1"/>
  <c r="G948" i="67" s="1"/>
  <c r="M949" i="67" a="1"/>
  <c r="M949" i="67" s="1"/>
  <c r="G949" i="67" s="1" a="1"/>
  <c r="G949" i="67" s="1"/>
  <c r="M950" i="67" a="1"/>
  <c r="M950" i="67" s="1"/>
  <c r="G950" i="67" s="1" a="1"/>
  <c r="G950" i="67" s="1"/>
  <c r="M951" i="67" a="1"/>
  <c r="M951" i="67" s="1"/>
  <c r="G951" i="67" s="1" a="1"/>
  <c r="G951" i="67" s="1"/>
  <c r="M952" i="67" a="1"/>
  <c r="M952" i="67" s="1"/>
  <c r="G952" i="67" s="1" a="1"/>
  <c r="G952" i="67" s="1"/>
  <c r="M953" i="67" a="1"/>
  <c r="M953" i="67" s="1"/>
  <c r="G953" i="67" s="1" a="1"/>
  <c r="G953" i="67" s="1"/>
  <c r="M954" i="67" a="1"/>
  <c r="M954" i="67" s="1"/>
  <c r="G954" i="67" s="1" a="1"/>
  <c r="G954" i="67" s="1"/>
  <c r="M955" i="67" a="1"/>
  <c r="M955" i="67" s="1"/>
  <c r="G955" i="67" s="1" a="1"/>
  <c r="G955" i="67" s="1"/>
  <c r="M956" i="67" a="1"/>
  <c r="M956" i="67" s="1"/>
  <c r="G956" i="67" s="1" a="1"/>
  <c r="G956" i="67" s="1"/>
  <c r="M957" i="67" a="1"/>
  <c r="M957" i="67" s="1"/>
  <c r="G957" i="67" s="1" a="1"/>
  <c r="G957" i="67" s="1"/>
  <c r="M958" i="67" a="1"/>
  <c r="M958" i="67" s="1"/>
  <c r="G958" i="67" s="1" a="1"/>
  <c r="G958" i="67" s="1"/>
  <c r="M959" i="67" a="1"/>
  <c r="M959" i="67" s="1"/>
  <c r="G959" i="67" s="1" a="1"/>
  <c r="G959" i="67" s="1"/>
  <c r="M960" i="67" a="1"/>
  <c r="M960" i="67" s="1"/>
  <c r="G960" i="67" s="1" a="1"/>
  <c r="G960" i="67" s="1"/>
  <c r="M961" i="67" a="1"/>
  <c r="M961" i="67" s="1"/>
  <c r="G961" i="67" s="1" a="1"/>
  <c r="G961" i="67" s="1"/>
  <c r="M962" i="67" a="1"/>
  <c r="M962" i="67" s="1"/>
  <c r="G962" i="67" s="1" a="1"/>
  <c r="G962" i="67" s="1"/>
  <c r="M963" i="67" a="1"/>
  <c r="M963" i="67" s="1"/>
  <c r="G963" i="67" s="1" a="1"/>
  <c r="G963" i="67" s="1"/>
  <c r="M964" i="67" a="1"/>
  <c r="M964" i="67" s="1"/>
  <c r="G964" i="67" s="1" a="1"/>
  <c r="G964" i="67" s="1"/>
  <c r="M965" i="67" a="1"/>
  <c r="M965" i="67" s="1"/>
  <c r="G965" i="67" s="1" a="1"/>
  <c r="G965" i="67" s="1"/>
  <c r="M966" i="67" a="1"/>
  <c r="M966" i="67" s="1"/>
  <c r="G966" i="67" s="1" a="1"/>
  <c r="G966" i="67" s="1"/>
  <c r="M967" i="67" a="1"/>
  <c r="M967" i="67" s="1"/>
  <c r="G967" i="67" s="1" a="1"/>
  <c r="G967" i="67" s="1"/>
  <c r="M968" i="67" a="1"/>
  <c r="M968" i="67" s="1"/>
  <c r="G968" i="67" s="1" a="1"/>
  <c r="G968" i="67" s="1"/>
  <c r="M969" i="67" a="1"/>
  <c r="M969" i="67" s="1"/>
  <c r="G969" i="67" s="1" a="1"/>
  <c r="G969" i="67" s="1"/>
  <c r="M970" i="67" a="1"/>
  <c r="M970" i="67" s="1"/>
  <c r="G970" i="67" s="1" a="1"/>
  <c r="G970" i="67" s="1"/>
  <c r="M971" i="67" a="1"/>
  <c r="M971" i="67" s="1"/>
  <c r="G971" i="67" s="1" a="1"/>
  <c r="G971" i="67" s="1"/>
  <c r="M972" i="67" a="1"/>
  <c r="M972" i="67" s="1"/>
  <c r="G972" i="67" s="1" a="1"/>
  <c r="G972" i="67" s="1"/>
  <c r="M973" i="67" a="1"/>
  <c r="M973" i="67" s="1"/>
  <c r="G973" i="67" s="1" a="1"/>
  <c r="G973" i="67" s="1"/>
  <c r="M974" i="67" a="1"/>
  <c r="M974" i="67" s="1"/>
  <c r="G974" i="67" s="1" a="1"/>
  <c r="G974" i="67" s="1"/>
  <c r="M975" i="67" a="1"/>
  <c r="M975" i="67" s="1"/>
  <c r="G975" i="67" s="1" a="1"/>
  <c r="G975" i="67" s="1"/>
  <c r="M976" i="67" a="1"/>
  <c r="M976" i="67" s="1"/>
  <c r="G976" i="67" s="1" a="1"/>
  <c r="G976" i="67" s="1"/>
  <c r="M977" i="67" a="1"/>
  <c r="M977" i="67" s="1"/>
  <c r="G977" i="67" s="1" a="1"/>
  <c r="G977" i="67" s="1"/>
  <c r="M978" i="67" a="1"/>
  <c r="M978" i="67" s="1"/>
  <c r="G978" i="67" s="1" a="1"/>
  <c r="G978" i="67" s="1"/>
  <c r="M979" i="67" a="1"/>
  <c r="M979" i="67" s="1"/>
  <c r="G979" i="67" s="1" a="1"/>
  <c r="G979" i="67" s="1"/>
  <c r="M980" i="67" a="1"/>
  <c r="M980" i="67" s="1"/>
  <c r="G980" i="67" s="1" a="1"/>
  <c r="G980" i="67" s="1"/>
  <c r="M981" i="67" a="1"/>
  <c r="M981" i="67" s="1"/>
  <c r="G981" i="67" s="1" a="1"/>
  <c r="G981" i="67" s="1"/>
  <c r="M982" i="67" a="1"/>
  <c r="M982" i="67" s="1"/>
  <c r="G982" i="67" s="1" a="1"/>
  <c r="G982" i="67" s="1"/>
  <c r="M983" i="67" a="1"/>
  <c r="M983" i="67" s="1"/>
  <c r="G983" i="67" s="1" a="1"/>
  <c r="G983" i="67" s="1"/>
  <c r="M984" i="67" a="1"/>
  <c r="M984" i="67" s="1"/>
  <c r="G984" i="67" s="1" a="1"/>
  <c r="G984" i="67" s="1"/>
  <c r="M985" i="67" a="1"/>
  <c r="M985" i="67" s="1"/>
  <c r="G985" i="67" s="1" a="1"/>
  <c r="G985" i="67" s="1"/>
  <c r="M986" i="67" a="1"/>
  <c r="M986" i="67" s="1"/>
  <c r="G986" i="67" s="1" a="1"/>
  <c r="G986" i="67" s="1"/>
  <c r="M987" i="67" a="1"/>
  <c r="M987" i="67" s="1"/>
  <c r="G987" i="67" s="1" a="1"/>
  <c r="G987" i="67" s="1"/>
  <c r="M988" i="67" a="1"/>
  <c r="M988" i="67" s="1"/>
  <c r="G988" i="67" s="1" a="1"/>
  <c r="G988" i="67" s="1"/>
  <c r="M989" i="67" a="1"/>
  <c r="M989" i="67" s="1"/>
  <c r="G989" i="67" s="1" a="1"/>
  <c r="G989" i="67" s="1"/>
  <c r="M990" i="67" a="1"/>
  <c r="M990" i="67" s="1"/>
  <c r="G990" i="67" s="1" a="1"/>
  <c r="G990" i="67" s="1"/>
  <c r="M991" i="67" a="1"/>
  <c r="M991" i="67" s="1"/>
  <c r="G991" i="67" s="1" a="1"/>
  <c r="G991" i="67" s="1"/>
  <c r="M992" i="67" a="1"/>
  <c r="M992" i="67" s="1"/>
  <c r="G992" i="67" s="1" a="1"/>
  <c r="G992" i="67" s="1"/>
  <c r="M993" i="67" a="1"/>
  <c r="M993" i="67" s="1"/>
  <c r="G993" i="67" s="1" a="1"/>
  <c r="G993" i="67" s="1"/>
  <c r="M994" i="67" a="1"/>
  <c r="M994" i="67" s="1"/>
  <c r="G994" i="67" s="1" a="1"/>
  <c r="G994" i="67" s="1"/>
  <c r="M995" i="67" a="1"/>
  <c r="M995" i="67" s="1"/>
  <c r="G995" i="67" s="1" a="1"/>
  <c r="G995" i="67" s="1"/>
  <c r="M996" i="67" a="1"/>
  <c r="M996" i="67" s="1"/>
  <c r="G996" i="67" s="1" a="1"/>
  <c r="G996" i="67" s="1"/>
  <c r="M997" i="67" a="1"/>
  <c r="M997" i="67" s="1"/>
  <c r="G997" i="67" s="1" a="1"/>
  <c r="G997" i="67" s="1"/>
  <c r="M998" i="67" a="1"/>
  <c r="M998" i="67" s="1"/>
  <c r="G998" i="67" s="1" a="1"/>
  <c r="G998" i="67" s="1"/>
  <c r="M999" i="67" a="1"/>
  <c r="M999" i="67" s="1"/>
  <c r="G999" i="67" s="1" a="1"/>
  <c r="G999" i="67" s="1"/>
  <c r="M1000" i="67" a="1"/>
  <c r="M1000" i="67" s="1"/>
  <c r="G1000" i="67" s="1" a="1"/>
  <c r="G1000" i="67" s="1"/>
  <c r="M1001" i="67" a="1"/>
  <c r="M1001" i="67" s="1"/>
  <c r="G1001" i="67" s="1" a="1"/>
  <c r="G1001" i="67" s="1"/>
  <c r="M1002" i="67" a="1"/>
  <c r="M1002" i="67" s="1"/>
  <c r="G1002" i="67" s="1" a="1"/>
  <c r="G1002" i="67" s="1"/>
  <c r="M1003" i="67" a="1"/>
  <c r="M1003" i="67" s="1"/>
  <c r="G1003" i="67" s="1" a="1"/>
  <c r="G1003" i="67" s="1"/>
  <c r="M1004" i="67" a="1"/>
  <c r="M1004" i="67" s="1"/>
  <c r="G1004" i="67" s="1" a="1"/>
  <c r="G1004" i="67" s="1"/>
  <c r="M1005" i="67" a="1"/>
  <c r="M1005" i="67" s="1"/>
  <c r="G1005" i="67" s="1" a="1"/>
  <c r="G1005" i="67" s="1"/>
  <c r="M1006" i="67" a="1"/>
  <c r="M1006" i="67" s="1"/>
  <c r="G1006" i="67" s="1" a="1"/>
  <c r="G1006" i="67" s="1"/>
  <c r="M1007" i="67" a="1"/>
  <c r="M1007" i="67" s="1"/>
  <c r="G1007" i="67" s="1" a="1"/>
  <c r="G1007" i="67" s="1"/>
  <c r="M1008" i="67" a="1"/>
  <c r="M1008" i="67" s="1"/>
  <c r="G1008" i="67" s="1" a="1"/>
  <c r="G1008" i="67" s="1"/>
  <c r="M1009" i="67" a="1"/>
  <c r="M1009" i="67" s="1"/>
  <c r="G1009" i="67" s="1" a="1"/>
  <c r="G1009" i="67" s="1"/>
  <c r="M1010" i="67" a="1"/>
  <c r="M1010" i="67" s="1"/>
  <c r="G1010" i="67" s="1" a="1"/>
  <c r="G1010" i="67" s="1"/>
  <c r="M1011" i="67" a="1"/>
  <c r="M1011" i="67" s="1"/>
  <c r="G1011" i="67" s="1" a="1"/>
  <c r="G1011" i="67" s="1"/>
  <c r="M1012" i="67" a="1"/>
  <c r="M1012" i="67" s="1"/>
  <c r="G1012" i="67" s="1" a="1"/>
  <c r="G1012" i="67" s="1"/>
  <c r="M1013" i="67" a="1"/>
  <c r="M1013" i="67" s="1"/>
  <c r="G1013" i="67" s="1" a="1"/>
  <c r="G1013" i="67" s="1"/>
  <c r="M1014" i="67" a="1"/>
  <c r="M1014" i="67" s="1"/>
  <c r="G1014" i="67" s="1" a="1"/>
  <c r="G1014" i="67" s="1"/>
  <c r="M1015" i="67" a="1"/>
  <c r="M1015" i="67" s="1"/>
  <c r="G1015" i="67" s="1" a="1"/>
  <c r="G1015" i="67" s="1"/>
  <c r="M1016" i="67" a="1"/>
  <c r="M1016" i="67" s="1"/>
  <c r="G1016" i="67" s="1" a="1"/>
  <c r="G1016" i="67" s="1"/>
  <c r="M1017" i="67" a="1"/>
  <c r="M1017" i="67" s="1"/>
  <c r="G1017" i="67" s="1" a="1"/>
  <c r="G1017" i="67" s="1"/>
  <c r="M1018" i="67" a="1"/>
  <c r="M1018" i="67" s="1"/>
  <c r="G1018" i="67" s="1" a="1"/>
  <c r="G1018" i="67" s="1"/>
  <c r="M1019" i="67" a="1"/>
  <c r="M1019" i="67" s="1"/>
  <c r="G1019" i="67" s="1" a="1"/>
  <c r="G1019" i="67" s="1"/>
  <c r="M1020" i="67" a="1"/>
  <c r="M1020" i="67" s="1"/>
  <c r="G1020" i="67" s="1" a="1"/>
  <c r="G1020" i="67" s="1"/>
  <c r="M1021" i="67" a="1"/>
  <c r="M1021" i="67" s="1"/>
  <c r="G1021" i="67" s="1" a="1"/>
  <c r="G1021" i="67" s="1"/>
  <c r="M1022" i="67" a="1"/>
  <c r="M1022" i="67" s="1"/>
  <c r="G1022" i="67" s="1" a="1"/>
  <c r="G1022" i="67" s="1"/>
  <c r="M1023" i="67" a="1"/>
  <c r="M1023" i="67" s="1"/>
  <c r="G1023" i="67" s="1" a="1"/>
  <c r="G1023" i="67" s="1"/>
  <c r="M1024" i="67" a="1"/>
  <c r="M1024" i="67" s="1"/>
  <c r="G1024" i="67" s="1" a="1"/>
  <c r="G1024" i="67" s="1"/>
  <c r="M1025" i="67" a="1"/>
  <c r="M1025" i="67" s="1"/>
  <c r="G1025" i="67" s="1" a="1"/>
  <c r="G1025" i="67" s="1"/>
  <c r="M1026" i="67" a="1"/>
  <c r="M1026" i="67" s="1"/>
  <c r="G1026" i="67" s="1" a="1"/>
  <c r="G1026" i="67" s="1"/>
  <c r="M1027" i="67" a="1"/>
  <c r="M1027" i="67" s="1"/>
  <c r="G1027" i="67" s="1" a="1"/>
  <c r="G1027" i="67" s="1"/>
  <c r="M1028" i="67" a="1"/>
  <c r="M1028" i="67" s="1"/>
  <c r="G1028" i="67" s="1" a="1"/>
  <c r="G1028" i="67" s="1"/>
  <c r="M1029" i="67" a="1"/>
  <c r="M1029" i="67" s="1"/>
  <c r="G1029" i="67" s="1" a="1"/>
  <c r="G1029" i="67" s="1"/>
  <c r="M1030" i="67" a="1"/>
  <c r="M1030" i="67" s="1"/>
  <c r="G1030" i="67" s="1" a="1"/>
  <c r="G1030" i="67" s="1"/>
  <c r="M1031" i="67" a="1"/>
  <c r="M1031" i="67" s="1"/>
  <c r="G1031" i="67" s="1" a="1"/>
  <c r="G1031" i="67" s="1"/>
  <c r="M1032" i="67" a="1"/>
  <c r="M1032" i="67" s="1"/>
  <c r="G1032" i="67" s="1" a="1"/>
  <c r="G1032" i="67" s="1"/>
  <c r="M1033" i="67" a="1"/>
  <c r="M1033" i="67" s="1"/>
  <c r="G1033" i="67" s="1" a="1"/>
  <c r="G1033" i="67" s="1"/>
  <c r="M1034" i="67" a="1"/>
  <c r="M1034" i="67" s="1"/>
  <c r="G1034" i="67" s="1" a="1"/>
  <c r="G1034" i="67" s="1"/>
  <c r="M1035" i="67" a="1"/>
  <c r="M1035" i="67" s="1"/>
  <c r="G1035" i="67" s="1" a="1"/>
  <c r="G1035" i="67" s="1"/>
  <c r="M1036" i="67" a="1"/>
  <c r="M1036" i="67" s="1"/>
  <c r="G1036" i="67" s="1" a="1"/>
  <c r="G1036" i="67" s="1"/>
  <c r="M1037" i="67" a="1"/>
  <c r="M1037" i="67" s="1"/>
  <c r="G1037" i="67" s="1" a="1"/>
  <c r="G1037" i="67" s="1"/>
  <c r="M1038" i="67" a="1"/>
  <c r="M1038" i="67" s="1"/>
  <c r="G1038" i="67" s="1" a="1"/>
  <c r="G1038" i="67" s="1"/>
  <c r="M1039" i="67" a="1"/>
  <c r="M1039" i="67" s="1"/>
  <c r="G1039" i="67" s="1" a="1"/>
  <c r="G1039" i="67" s="1"/>
  <c r="M1040" i="67" a="1"/>
  <c r="M1040" i="67" s="1"/>
  <c r="G1040" i="67" s="1" a="1"/>
  <c r="G1040" i="67" s="1"/>
  <c r="M1041" i="67" a="1"/>
  <c r="M1041" i="67" s="1"/>
  <c r="G1041" i="67" s="1" a="1"/>
  <c r="G1041" i="67" s="1"/>
  <c r="M1042" i="67" a="1"/>
  <c r="M1042" i="67" s="1"/>
  <c r="G1042" i="67" s="1" a="1"/>
  <c r="G1042" i="67" s="1"/>
  <c r="M1043" i="67" a="1"/>
  <c r="M1043" i="67" s="1"/>
  <c r="G1043" i="67" s="1" a="1"/>
  <c r="G1043" i="67" s="1"/>
  <c r="M1044" i="67" a="1"/>
  <c r="M1044" i="67" s="1"/>
  <c r="G1044" i="67" s="1" a="1"/>
  <c r="G1044" i="67" s="1"/>
  <c r="M1045" i="67" a="1"/>
  <c r="M1045" i="67" s="1"/>
  <c r="G1045" i="67" s="1" a="1"/>
  <c r="G1045" i="67" s="1"/>
  <c r="M1046" i="67" a="1"/>
  <c r="M1046" i="67" s="1"/>
  <c r="G1046" i="67" s="1" a="1"/>
  <c r="G1046" i="67" s="1"/>
  <c r="M1047" i="67" a="1"/>
  <c r="M1047" i="67" s="1"/>
  <c r="G1047" i="67" s="1" a="1"/>
  <c r="G1047" i="67" s="1"/>
  <c r="M1048" i="67" a="1"/>
  <c r="M1048" i="67" s="1"/>
  <c r="G1048" i="67" s="1" a="1"/>
  <c r="G1048" i="67" s="1"/>
  <c r="M1049" i="67" a="1"/>
  <c r="M1049" i="67" s="1"/>
  <c r="G1049" i="67" s="1" a="1"/>
  <c r="G1049" i="67" s="1"/>
  <c r="M1050" i="67" a="1"/>
  <c r="M1050" i="67" s="1"/>
  <c r="G1050" i="67" s="1" a="1"/>
  <c r="G1050" i="67" s="1"/>
  <c r="M1051" i="67" a="1"/>
  <c r="M1051" i="67" s="1"/>
  <c r="G1051" i="67" s="1" a="1"/>
  <c r="G1051" i="67" s="1"/>
  <c r="M1052" i="67" a="1"/>
  <c r="M1052" i="67" s="1"/>
  <c r="G1052" i="67" s="1" a="1"/>
  <c r="G1052" i="67" s="1"/>
  <c r="M1053" i="67" a="1"/>
  <c r="M1053" i="67" s="1"/>
  <c r="G1053" i="67" s="1" a="1"/>
  <c r="G1053" i="67" s="1"/>
  <c r="M1054" i="67" a="1"/>
  <c r="M1054" i="67" s="1"/>
  <c r="G1054" i="67" s="1" a="1"/>
  <c r="G1054" i="67" s="1"/>
  <c r="M1055" i="67" a="1"/>
  <c r="M1055" i="67" s="1"/>
  <c r="G1055" i="67" s="1" a="1"/>
  <c r="G1055" i="67" s="1"/>
  <c r="M1056" i="67" a="1"/>
  <c r="M1056" i="67" s="1"/>
  <c r="G1056" i="67" s="1" a="1"/>
  <c r="G1056" i="67" s="1"/>
  <c r="M1057" i="67" a="1"/>
  <c r="M1057" i="67" s="1"/>
  <c r="G1057" i="67" s="1" a="1"/>
  <c r="G1057" i="67" s="1"/>
  <c r="M1058" i="67" a="1"/>
  <c r="M1058" i="67" s="1"/>
  <c r="G1058" i="67" s="1" a="1"/>
  <c r="G1058" i="67" s="1"/>
  <c r="M1059" i="67" a="1"/>
  <c r="M1059" i="67" s="1"/>
  <c r="G1059" i="67" s="1" a="1"/>
  <c r="G1059" i="67" s="1"/>
  <c r="M1060" i="67" a="1"/>
  <c r="M1060" i="67" s="1"/>
  <c r="G1060" i="67" s="1" a="1"/>
  <c r="G1060" i="67" s="1"/>
  <c r="M1061" i="67" a="1"/>
  <c r="M1061" i="67" s="1"/>
  <c r="G1061" i="67" s="1" a="1"/>
  <c r="G1061" i="67" s="1"/>
  <c r="M1062" i="67" a="1"/>
  <c r="M1062" i="67" s="1"/>
  <c r="G1062" i="67" s="1" a="1"/>
  <c r="G1062" i="67" s="1"/>
  <c r="M1063" i="67" a="1"/>
  <c r="M1063" i="67" s="1"/>
  <c r="G1063" i="67" s="1" a="1"/>
  <c r="G1063" i="67" s="1"/>
  <c r="M1064" i="67" a="1"/>
  <c r="M1064" i="67" s="1"/>
  <c r="G1064" i="67" s="1" a="1"/>
  <c r="G1064" i="67" s="1"/>
  <c r="M1065" i="67" a="1"/>
  <c r="M1065" i="67" s="1"/>
  <c r="G1065" i="67" s="1" a="1"/>
  <c r="G1065" i="67" s="1"/>
  <c r="M1066" i="67" a="1"/>
  <c r="M1066" i="67" s="1"/>
  <c r="G1066" i="67" s="1" a="1"/>
  <c r="G1066" i="67" s="1"/>
  <c r="M1067" i="67" a="1"/>
  <c r="M1067" i="67" s="1"/>
  <c r="G1067" i="67" s="1" a="1"/>
  <c r="G1067" i="67" s="1"/>
  <c r="M1068" i="67" a="1"/>
  <c r="M1068" i="67" s="1"/>
  <c r="G1068" i="67" s="1" a="1"/>
  <c r="G1068" i="67" s="1"/>
  <c r="M1069" i="67" a="1"/>
  <c r="M1069" i="67" s="1"/>
  <c r="G1069" i="67" s="1" a="1"/>
  <c r="G1069" i="67" s="1"/>
  <c r="M1070" i="67" a="1"/>
  <c r="M1070" i="67" s="1"/>
  <c r="G1070" i="67" s="1" a="1"/>
  <c r="G1070" i="67" s="1"/>
  <c r="M1071" i="67" a="1"/>
  <c r="M1071" i="67" s="1"/>
  <c r="G1071" i="67" s="1" a="1"/>
  <c r="G1071" i="67" s="1"/>
  <c r="M1072" i="67" a="1"/>
  <c r="M1072" i="67" s="1"/>
  <c r="G1072" i="67" s="1" a="1"/>
  <c r="G1072" i="67" s="1"/>
  <c r="M1073" i="67" a="1"/>
  <c r="M1073" i="67" s="1"/>
  <c r="G1073" i="67" s="1" a="1"/>
  <c r="G1073" i="67" s="1"/>
  <c r="M1074" i="67" a="1"/>
  <c r="M1074" i="67" s="1"/>
  <c r="G1074" i="67" s="1" a="1"/>
  <c r="G1074" i="67" s="1"/>
  <c r="M1075" i="67" a="1"/>
  <c r="M1075" i="67" s="1"/>
  <c r="G1075" i="67" s="1" a="1"/>
  <c r="G1075" i="67" s="1"/>
  <c r="M1076" i="67" a="1"/>
  <c r="M1076" i="67" s="1"/>
  <c r="G1076" i="67" s="1" a="1"/>
  <c r="G1076" i="67" s="1"/>
  <c r="M1077" i="67" a="1"/>
  <c r="M1077" i="67" s="1"/>
  <c r="G1077" i="67" s="1" a="1"/>
  <c r="G1077" i="67" s="1"/>
  <c r="M1078" i="67" a="1"/>
  <c r="M1078" i="67" s="1"/>
  <c r="G1078" i="67" s="1" a="1"/>
  <c r="G1078" i="67" s="1"/>
  <c r="M1079" i="67" a="1"/>
  <c r="M1079" i="67" s="1"/>
  <c r="G1079" i="67" s="1" a="1"/>
  <c r="G1079" i="67" s="1"/>
  <c r="M1080" i="67" a="1"/>
  <c r="M1080" i="67" s="1"/>
  <c r="G1080" i="67" s="1" a="1"/>
  <c r="G1080" i="67" s="1"/>
  <c r="M1081" i="67" a="1"/>
  <c r="M1081" i="67" s="1"/>
  <c r="G1081" i="67" s="1" a="1"/>
  <c r="G1081" i="67" s="1"/>
  <c r="M1082" i="67" a="1"/>
  <c r="M1082" i="67" s="1"/>
  <c r="G1082" i="67" s="1" a="1"/>
  <c r="G1082" i="67" s="1"/>
  <c r="M1083" i="67" a="1"/>
  <c r="M1083" i="67" s="1"/>
  <c r="G1083" i="67" s="1" a="1"/>
  <c r="G1083" i="67" s="1"/>
  <c r="M1084" i="67" a="1"/>
  <c r="M1084" i="67" s="1"/>
  <c r="G1084" i="67" s="1" a="1"/>
  <c r="G1084" i="67" s="1"/>
  <c r="M1085" i="67" a="1"/>
  <c r="M1085" i="67" s="1"/>
  <c r="G1085" i="67" s="1" a="1"/>
  <c r="G1085" i="67" s="1"/>
  <c r="M1086" i="67" a="1"/>
  <c r="M1086" i="67" s="1"/>
  <c r="G1086" i="67" s="1" a="1"/>
  <c r="G1086" i="67" s="1"/>
  <c r="M1087" i="67" a="1"/>
  <c r="M1087" i="67" s="1"/>
  <c r="G1087" i="67" s="1" a="1"/>
  <c r="G1087" i="67" s="1"/>
  <c r="M1088" i="67" a="1"/>
  <c r="M1088" i="67" s="1"/>
  <c r="G1088" i="67" s="1" a="1"/>
  <c r="G1088" i="67" s="1"/>
  <c r="M1089" i="67" a="1"/>
  <c r="M1089" i="67" s="1"/>
  <c r="G1089" i="67" s="1" a="1"/>
  <c r="G1089" i="67" s="1"/>
  <c r="M1090" i="67" a="1"/>
  <c r="M1090" i="67" s="1"/>
  <c r="G1090" i="67" s="1" a="1"/>
  <c r="G1090" i="67" s="1"/>
  <c r="M1091" i="67" a="1"/>
  <c r="M1091" i="67" s="1"/>
  <c r="G1091" i="67" s="1" a="1"/>
  <c r="G1091" i="67" s="1"/>
  <c r="M1092" i="67" a="1"/>
  <c r="M1092" i="67" s="1"/>
  <c r="G1092" i="67" s="1" a="1"/>
  <c r="G1092" i="67" s="1"/>
  <c r="M1093" i="67" a="1"/>
  <c r="M1093" i="67" s="1"/>
  <c r="G1093" i="67" s="1" a="1"/>
  <c r="G1093" i="67" s="1"/>
  <c r="M1094" i="67" a="1"/>
  <c r="M1094" i="67" s="1"/>
  <c r="G1094" i="67" s="1" a="1"/>
  <c r="G1094" i="67" s="1"/>
  <c r="M1095" i="67" a="1"/>
  <c r="M1095" i="67" s="1"/>
  <c r="G1095" i="67" s="1" a="1"/>
  <c r="G1095" i="67" s="1"/>
  <c r="M1096" i="67" a="1"/>
  <c r="M1096" i="67" s="1"/>
  <c r="G1096" i="67" s="1" a="1"/>
  <c r="G1096" i="67" s="1"/>
  <c r="M1097" i="67" a="1"/>
  <c r="M1097" i="67" s="1"/>
  <c r="G1097" i="67" s="1" a="1"/>
  <c r="G1097" i="67" s="1"/>
  <c r="M1098" i="67" a="1"/>
  <c r="M1098" i="67" s="1"/>
  <c r="G1098" i="67" s="1" a="1"/>
  <c r="G1098" i="67" s="1"/>
  <c r="M1099" i="67" a="1"/>
  <c r="M1099" i="67" s="1"/>
  <c r="G1099" i="67" s="1" a="1"/>
  <c r="G1099" i="67" s="1"/>
  <c r="M1100" i="67" a="1"/>
  <c r="M1100" i="67" s="1"/>
  <c r="G1100" i="67" s="1" a="1"/>
  <c r="G1100" i="67" s="1"/>
  <c r="M1101" i="67" a="1"/>
  <c r="M1101" i="67" s="1"/>
  <c r="G1101" i="67" s="1" a="1"/>
  <c r="G1101" i="67" s="1"/>
  <c r="M1102" i="67" a="1"/>
  <c r="M1102" i="67" s="1"/>
  <c r="G1102" i="67" s="1" a="1"/>
  <c r="G1102" i="67" s="1"/>
  <c r="M1103" i="67" a="1"/>
  <c r="M1103" i="67" s="1"/>
  <c r="G1103" i="67" s="1" a="1"/>
  <c r="G1103" i="67" s="1"/>
  <c r="M1104" i="67" a="1"/>
  <c r="M1104" i="67" s="1"/>
  <c r="G1104" i="67" s="1" a="1"/>
  <c r="G1104" i="67" s="1"/>
  <c r="M1105" i="67" a="1"/>
  <c r="M1105" i="67" s="1"/>
  <c r="G1105" i="67" s="1" a="1"/>
  <c r="G1105" i="67" s="1"/>
  <c r="M1106" i="67" a="1"/>
  <c r="M1106" i="67" s="1"/>
  <c r="G1106" i="67" s="1" a="1"/>
  <c r="G1106" i="67" s="1"/>
  <c r="M1107" i="67" a="1"/>
  <c r="M1107" i="67" s="1"/>
  <c r="G1107" i="67" s="1" a="1"/>
  <c r="G1107" i="67" s="1"/>
  <c r="M1108" i="67" a="1"/>
  <c r="M1108" i="67" s="1"/>
  <c r="G1108" i="67" s="1" a="1"/>
  <c r="G1108" i="67" s="1"/>
  <c r="M1109" i="67" a="1"/>
  <c r="M1109" i="67" s="1"/>
  <c r="G1109" i="67" s="1" a="1"/>
  <c r="G1109" i="67" s="1"/>
  <c r="M1110" i="67" a="1"/>
  <c r="M1110" i="67" s="1"/>
  <c r="G1110" i="67" s="1" a="1"/>
  <c r="G1110" i="67" s="1"/>
  <c r="M1111" i="67" a="1"/>
  <c r="M1111" i="67" s="1"/>
  <c r="G1111" i="67" s="1" a="1"/>
  <c r="G1111" i="67" s="1"/>
  <c r="M1112" i="67" a="1"/>
  <c r="M1112" i="67" s="1"/>
  <c r="G1112" i="67" s="1" a="1"/>
  <c r="G1112" i="67" s="1"/>
  <c r="M1113" i="67" a="1"/>
  <c r="M1113" i="67" s="1"/>
  <c r="G1113" i="67" s="1" a="1"/>
  <c r="G1113" i="67" s="1"/>
  <c r="M1114" i="67" a="1"/>
  <c r="M1114" i="67" s="1"/>
  <c r="G1114" i="67" s="1" a="1"/>
  <c r="G1114" i="67" s="1"/>
  <c r="M1115" i="67" a="1"/>
  <c r="M1115" i="67" s="1"/>
  <c r="G1115" i="67" s="1" a="1"/>
  <c r="G1115" i="67" s="1"/>
  <c r="M1116" i="67" a="1"/>
  <c r="M1116" i="67" s="1"/>
  <c r="G1116" i="67" s="1" a="1"/>
  <c r="G1116" i="67" s="1"/>
  <c r="M1117" i="67" a="1"/>
  <c r="M1117" i="67" s="1"/>
  <c r="G1117" i="67" s="1" a="1"/>
  <c r="G1117" i="67" s="1"/>
  <c r="M1118" i="67" a="1"/>
  <c r="M1118" i="67" s="1"/>
  <c r="G1118" i="67" s="1" a="1"/>
  <c r="G1118" i="67" s="1"/>
  <c r="M1119" i="67" a="1"/>
  <c r="M1119" i="67" s="1"/>
  <c r="G1119" i="67" s="1" a="1"/>
  <c r="G1119" i="67" s="1"/>
  <c r="M1120" i="67" a="1"/>
  <c r="M1120" i="67" s="1"/>
  <c r="G1120" i="67" s="1" a="1"/>
  <c r="G1120" i="67" s="1"/>
  <c r="M1121" i="67" a="1"/>
  <c r="M1121" i="67" s="1"/>
  <c r="G1121" i="67" s="1" a="1"/>
  <c r="G1121" i="67" s="1"/>
  <c r="M1122" i="67" a="1"/>
  <c r="M1122" i="67" s="1"/>
  <c r="G1122" i="67" s="1" a="1"/>
  <c r="G1122" i="67" s="1"/>
  <c r="M1123" i="67" a="1"/>
  <c r="M1123" i="67" s="1"/>
  <c r="G1123" i="67" s="1" a="1"/>
  <c r="G1123" i="67" s="1"/>
  <c r="M1124" i="67" a="1"/>
  <c r="M1124" i="67" s="1"/>
  <c r="G1124" i="67" s="1" a="1"/>
  <c r="G1124" i="67" s="1"/>
  <c r="M1125" i="67" a="1"/>
  <c r="M1125" i="67" s="1"/>
  <c r="G1125" i="67" s="1" a="1"/>
  <c r="G1125" i="67" s="1"/>
  <c r="M1126" i="67" a="1"/>
  <c r="M1126" i="67" s="1"/>
  <c r="G1126" i="67" s="1" a="1"/>
  <c r="G1126" i="67" s="1"/>
  <c r="M1127" i="67" a="1"/>
  <c r="M1127" i="67" s="1"/>
  <c r="G1127" i="67" s="1" a="1"/>
  <c r="G1127" i="67" s="1"/>
  <c r="M1128" i="67" a="1"/>
  <c r="M1128" i="67" s="1"/>
  <c r="G1128" i="67" s="1" a="1"/>
  <c r="G1128" i="67" s="1"/>
  <c r="M1129" i="67" a="1"/>
  <c r="M1129" i="67" s="1"/>
  <c r="G1129" i="67" s="1" a="1"/>
  <c r="G1129" i="67" s="1"/>
  <c r="M1130" i="67" a="1"/>
  <c r="M1130" i="67" s="1"/>
  <c r="G1130" i="67" s="1" a="1"/>
  <c r="G1130" i="67" s="1"/>
  <c r="M1131" i="67" a="1"/>
  <c r="M1131" i="67" s="1"/>
  <c r="G1131" i="67" s="1" a="1"/>
  <c r="G1131" i="67" s="1"/>
  <c r="M1132" i="67" a="1"/>
  <c r="M1132" i="67" s="1"/>
  <c r="G1132" i="67" s="1" a="1"/>
  <c r="G1132" i="67" s="1"/>
  <c r="M1133" i="67" a="1"/>
  <c r="M1133" i="67" s="1"/>
  <c r="G1133" i="67" s="1" a="1"/>
  <c r="G1133" i="67" s="1"/>
  <c r="M1134" i="67" a="1"/>
  <c r="M1134" i="67" s="1"/>
  <c r="G1134" i="67" s="1" a="1"/>
  <c r="G1134" i="67" s="1"/>
  <c r="M1135" i="67" a="1"/>
  <c r="M1135" i="67" s="1"/>
  <c r="G1135" i="67" s="1" a="1"/>
  <c r="G1135" i="67" s="1"/>
  <c r="M1136" i="67" a="1"/>
  <c r="M1136" i="67" s="1"/>
  <c r="G1136" i="67" s="1" a="1"/>
  <c r="G1136" i="67" s="1"/>
  <c r="M1137" i="67" a="1"/>
  <c r="M1137" i="67" s="1"/>
  <c r="G1137" i="67" s="1" a="1"/>
  <c r="G1137" i="67" s="1"/>
  <c r="M1138" i="67" a="1"/>
  <c r="M1138" i="67" s="1"/>
  <c r="G1138" i="67" s="1" a="1"/>
  <c r="G1138" i="67" s="1"/>
  <c r="M1139" i="67" a="1"/>
  <c r="M1139" i="67" s="1"/>
  <c r="G1139" i="67" s="1" a="1"/>
  <c r="G1139" i="67" s="1"/>
  <c r="M1140" i="67" a="1"/>
  <c r="M1140" i="67" s="1"/>
  <c r="G1140" i="67" s="1" a="1"/>
  <c r="G1140" i="67" s="1"/>
  <c r="M1141" i="67" a="1"/>
  <c r="M1141" i="67" s="1"/>
  <c r="G1141" i="67" s="1" a="1"/>
  <c r="G1141" i="67" s="1"/>
  <c r="M1142" i="67" a="1"/>
  <c r="M1142" i="67" s="1"/>
  <c r="G1142" i="67" s="1" a="1"/>
  <c r="G1142" i="67" s="1"/>
  <c r="M1143" i="67" a="1"/>
  <c r="M1143" i="67" s="1"/>
  <c r="G1143" i="67" s="1" a="1"/>
  <c r="G1143" i="67" s="1"/>
  <c r="M1144" i="67" a="1"/>
  <c r="M1144" i="67" s="1"/>
  <c r="G1144" i="67" s="1" a="1"/>
  <c r="G1144" i="67" s="1"/>
  <c r="M1145" i="67" a="1"/>
  <c r="M1145" i="67" s="1"/>
  <c r="G1145" i="67" s="1" a="1"/>
  <c r="G1145" i="67" s="1"/>
  <c r="M1146" i="67" a="1"/>
  <c r="M1146" i="67" s="1"/>
  <c r="G1146" i="67" s="1" a="1"/>
  <c r="G1146" i="67" s="1"/>
  <c r="M1147" i="67" a="1"/>
  <c r="M1147" i="67" s="1"/>
  <c r="G1147" i="67" s="1" a="1"/>
  <c r="G1147" i="67" s="1"/>
  <c r="M1148" i="67" a="1"/>
  <c r="M1148" i="67" s="1"/>
  <c r="G1148" i="67" s="1" a="1"/>
  <c r="G1148" i="67" s="1"/>
  <c r="M1149" i="67" a="1"/>
  <c r="M1149" i="67" s="1"/>
  <c r="G1149" i="67" s="1" a="1"/>
  <c r="G1149" i="67" s="1"/>
  <c r="M1150" i="67" a="1"/>
  <c r="M1150" i="67" s="1"/>
  <c r="G1150" i="67" s="1" a="1"/>
  <c r="G1150" i="67" s="1"/>
  <c r="M1151" i="67" a="1"/>
  <c r="M1151" i="67" s="1"/>
  <c r="G1151" i="67" s="1" a="1"/>
  <c r="G1151" i="67" s="1"/>
  <c r="M1152" i="67" a="1"/>
  <c r="M1152" i="67" s="1"/>
  <c r="G1152" i="67" s="1" a="1"/>
  <c r="G1152" i="67" s="1"/>
  <c r="M1153" i="67" a="1"/>
  <c r="M1153" i="67" s="1"/>
  <c r="G1153" i="67" s="1" a="1"/>
  <c r="G1153" i="67" s="1"/>
  <c r="M1154" i="67" a="1"/>
  <c r="M1154" i="67" s="1"/>
  <c r="G1154" i="67" s="1" a="1"/>
  <c r="G1154" i="67" s="1"/>
  <c r="M1155" i="67" a="1"/>
  <c r="M1155" i="67" s="1"/>
  <c r="G1155" i="67" s="1" a="1"/>
  <c r="G1155" i="67" s="1"/>
  <c r="M1156" i="67" a="1"/>
  <c r="M1156" i="67" s="1"/>
  <c r="G1156" i="67" s="1" a="1"/>
  <c r="G1156" i="67" s="1"/>
  <c r="M1157" i="67" a="1"/>
  <c r="M1157" i="67" s="1"/>
  <c r="G1157" i="67" s="1" a="1"/>
  <c r="G1157" i="67" s="1"/>
  <c r="M1158" i="67" a="1"/>
  <c r="M1158" i="67" s="1"/>
  <c r="G1158" i="67" s="1" a="1"/>
  <c r="G1158" i="67" s="1"/>
  <c r="M1159" i="67" a="1"/>
  <c r="M1159" i="67" s="1"/>
  <c r="G1159" i="67" s="1" a="1"/>
  <c r="G1159" i="67" s="1"/>
  <c r="M1160" i="67" a="1"/>
  <c r="M1160" i="67" s="1"/>
  <c r="G1160" i="67" s="1" a="1"/>
  <c r="G1160" i="67" s="1"/>
  <c r="M1161" i="67" a="1"/>
  <c r="M1161" i="67" s="1"/>
  <c r="G1161" i="67" s="1" a="1"/>
  <c r="G1161" i="67" s="1"/>
  <c r="M1162" i="67" a="1"/>
  <c r="M1162" i="67" s="1"/>
  <c r="G1162" i="67" s="1" a="1"/>
  <c r="G1162" i="67" s="1"/>
  <c r="M1163" i="67" a="1"/>
  <c r="M1163" i="67" s="1"/>
  <c r="G1163" i="67" s="1" a="1"/>
  <c r="G1163" i="67" s="1"/>
  <c r="M1164" i="67" a="1"/>
  <c r="M1164" i="67" s="1"/>
  <c r="G1164" i="67" s="1" a="1"/>
  <c r="G1164" i="67" s="1"/>
  <c r="M1165" i="67" a="1"/>
  <c r="M1165" i="67" s="1"/>
  <c r="G1165" i="67" s="1" a="1"/>
  <c r="G1165" i="67" s="1"/>
  <c r="M1166" i="67" a="1"/>
  <c r="M1166" i="67" s="1"/>
  <c r="G1166" i="67" s="1" a="1"/>
  <c r="G1166" i="67" s="1"/>
  <c r="M1167" i="67" a="1"/>
  <c r="M1167" i="67" s="1"/>
  <c r="G1167" i="67" s="1" a="1"/>
  <c r="G1167" i="67" s="1"/>
  <c r="M1168" i="67" a="1"/>
  <c r="M1168" i="67" s="1"/>
  <c r="G1168" i="67" s="1" a="1"/>
  <c r="G1168" i="67" s="1"/>
  <c r="M1169" i="67" a="1"/>
  <c r="M1169" i="67" s="1"/>
  <c r="G1169" i="67" s="1" a="1"/>
  <c r="G1169" i="67" s="1"/>
  <c r="M1170" i="67" a="1"/>
  <c r="M1170" i="67" s="1"/>
  <c r="G1170" i="67" s="1" a="1"/>
  <c r="G1170" i="67" s="1"/>
  <c r="M1171" i="67" a="1"/>
  <c r="M1171" i="67" s="1"/>
  <c r="G1171" i="67" s="1" a="1"/>
  <c r="G1171" i="67" s="1"/>
  <c r="M1172" i="67" a="1"/>
  <c r="M1172" i="67" s="1"/>
  <c r="G1172" i="67" s="1" a="1"/>
  <c r="G1172" i="67" s="1"/>
  <c r="M1173" i="67" a="1"/>
  <c r="M1173" i="67" s="1"/>
  <c r="G1173" i="67" s="1" a="1"/>
  <c r="G1173" i="67" s="1"/>
  <c r="M1174" i="67" a="1"/>
  <c r="M1174" i="67" s="1"/>
  <c r="G1174" i="67" s="1" a="1"/>
  <c r="G1174" i="67" s="1"/>
  <c r="M1175" i="67" a="1"/>
  <c r="M1175" i="67" s="1"/>
  <c r="G1175" i="67" s="1" a="1"/>
  <c r="G1175" i="67" s="1"/>
  <c r="M1176" i="67" a="1"/>
  <c r="M1176" i="67" s="1"/>
  <c r="G1176" i="67" s="1" a="1"/>
  <c r="G1176" i="67" s="1"/>
  <c r="M1177" i="67" a="1"/>
  <c r="M1177" i="67" s="1"/>
  <c r="G1177" i="67" s="1" a="1"/>
  <c r="G1177" i="67" s="1"/>
  <c r="M1178" i="67" a="1"/>
  <c r="M1178" i="67" s="1"/>
  <c r="G1178" i="67" s="1" a="1"/>
  <c r="G1178" i="67" s="1"/>
  <c r="M1179" i="67" a="1"/>
  <c r="M1179" i="67" s="1"/>
  <c r="G1179" i="67" s="1" a="1"/>
  <c r="G1179" i="67" s="1"/>
  <c r="M1180" i="67" a="1"/>
  <c r="M1180" i="67" s="1"/>
  <c r="G1180" i="67" s="1" a="1"/>
  <c r="G1180" i="67" s="1"/>
  <c r="M1181" i="67" a="1"/>
  <c r="M1181" i="67" s="1"/>
  <c r="G1181" i="67" s="1" a="1"/>
  <c r="G1181" i="67" s="1"/>
  <c r="M1182" i="67" a="1"/>
  <c r="M1182" i="67" s="1"/>
  <c r="G1182" i="67" s="1" a="1"/>
  <c r="G1182" i="67" s="1"/>
  <c r="M1183" i="67" a="1"/>
  <c r="M1183" i="67" s="1"/>
  <c r="G1183" i="67" s="1" a="1"/>
  <c r="G1183" i="67" s="1"/>
  <c r="M1184" i="67" a="1"/>
  <c r="M1184" i="67" s="1"/>
  <c r="G1184" i="67" s="1" a="1"/>
  <c r="G1184" i="67" s="1"/>
  <c r="M1185" i="67" a="1"/>
  <c r="M1185" i="67" s="1"/>
  <c r="G1185" i="67" s="1" a="1"/>
  <c r="G1185" i="67" s="1"/>
  <c r="M1186" i="67" a="1"/>
  <c r="M1186" i="67" s="1"/>
  <c r="G1186" i="67" s="1" a="1"/>
  <c r="G1186" i="67" s="1"/>
  <c r="M1187" i="67" a="1"/>
  <c r="M1187" i="67" s="1"/>
  <c r="G1187" i="67" s="1" a="1"/>
  <c r="G1187" i="67" s="1"/>
  <c r="M1188" i="67" a="1"/>
  <c r="M1188" i="67" s="1"/>
  <c r="G1188" i="67" s="1" a="1"/>
  <c r="G1188" i="67" s="1"/>
  <c r="M1189" i="67" a="1"/>
  <c r="M1189" i="67" s="1"/>
  <c r="G1189" i="67" s="1" a="1"/>
  <c r="G1189" i="67" s="1"/>
  <c r="M1190" i="67" a="1"/>
  <c r="M1190" i="67" s="1"/>
  <c r="G1190" i="67" s="1" a="1"/>
  <c r="G1190" i="67" s="1"/>
  <c r="M1191" i="67" a="1"/>
  <c r="M1191" i="67" s="1"/>
  <c r="G1191" i="67" s="1" a="1"/>
  <c r="G1191" i="67" s="1"/>
  <c r="M1192" i="67" a="1"/>
  <c r="M1192" i="67" s="1"/>
  <c r="G1192" i="67" s="1" a="1"/>
  <c r="G1192" i="67" s="1"/>
  <c r="M1193" i="67" a="1"/>
  <c r="M1193" i="67" s="1"/>
  <c r="G1193" i="67" s="1" a="1"/>
  <c r="G1193" i="67" s="1"/>
  <c r="M1194" i="67" a="1"/>
  <c r="M1194" i="67" s="1"/>
  <c r="G1194" i="67" s="1" a="1"/>
  <c r="G1194" i="67" s="1"/>
  <c r="M1195" i="67" a="1"/>
  <c r="M1195" i="67" s="1"/>
  <c r="G1195" i="67" s="1" a="1"/>
  <c r="G1195" i="67" s="1"/>
  <c r="M1196" i="67" a="1"/>
  <c r="M1196" i="67" s="1"/>
  <c r="G1196" i="67" s="1" a="1"/>
  <c r="G1196" i="67" s="1"/>
  <c r="M1197" i="67" a="1"/>
  <c r="M1197" i="67" s="1"/>
  <c r="G1197" i="67" s="1" a="1"/>
  <c r="G1197" i="67" s="1"/>
  <c r="M1198" i="67" a="1"/>
  <c r="M1198" i="67" s="1"/>
  <c r="G1198" i="67" s="1" a="1"/>
  <c r="G1198" i="67" s="1"/>
  <c r="M1199" i="67" a="1"/>
  <c r="M1199" i="67" s="1"/>
  <c r="G1199" i="67" s="1" a="1"/>
  <c r="G1199" i="67" s="1"/>
  <c r="M1200" i="67" a="1"/>
  <c r="M1200" i="67" s="1"/>
  <c r="G1200" i="67" s="1" a="1"/>
  <c r="G1200" i="67" s="1"/>
  <c r="M1201" i="67" a="1"/>
  <c r="M1201" i="67" s="1"/>
  <c r="G1201" i="67" s="1" a="1"/>
  <c r="G1201" i="67" s="1"/>
  <c r="M1202" i="67" a="1"/>
  <c r="M1202" i="67" s="1"/>
  <c r="G1202" i="67" s="1" a="1"/>
  <c r="G1202" i="67" s="1"/>
  <c r="M1203" i="67" a="1"/>
  <c r="M1203" i="67" s="1"/>
  <c r="G1203" i="67" s="1" a="1"/>
  <c r="G1203" i="67" s="1"/>
  <c r="M1204" i="67" a="1"/>
  <c r="M1204" i="67" s="1"/>
  <c r="G1204" i="67" s="1" a="1"/>
  <c r="G1204" i="67" s="1"/>
  <c r="M1205" i="67" a="1"/>
  <c r="M1205" i="67" s="1"/>
  <c r="G1205" i="67" s="1" a="1"/>
  <c r="G1205" i="67" s="1"/>
  <c r="M1206" i="67" a="1"/>
  <c r="M1206" i="67" s="1"/>
  <c r="G1206" i="67" s="1" a="1"/>
  <c r="G1206" i="67" s="1"/>
  <c r="M1207" i="67" a="1"/>
  <c r="M1207" i="67" s="1"/>
  <c r="G1207" i="67" s="1" a="1"/>
  <c r="G1207" i="67" s="1"/>
  <c r="M1208" i="67" a="1"/>
  <c r="M1208" i="67" s="1"/>
  <c r="G1208" i="67" s="1" a="1"/>
  <c r="G1208" i="67" s="1"/>
  <c r="M1209" i="67" a="1"/>
  <c r="M1209" i="67" s="1"/>
  <c r="G1209" i="67" s="1" a="1"/>
  <c r="G1209" i="67" s="1"/>
  <c r="M1210" i="67" a="1"/>
  <c r="M1210" i="67" s="1"/>
  <c r="G1210" i="67" s="1" a="1"/>
  <c r="G1210" i="67" s="1"/>
  <c r="M1211" i="67" a="1"/>
  <c r="M1211" i="67" s="1"/>
  <c r="G1211" i="67" s="1" a="1"/>
  <c r="G1211" i="67" s="1"/>
  <c r="M1212" i="67" a="1"/>
  <c r="M1212" i="67" s="1"/>
  <c r="G1212" i="67" s="1" a="1"/>
  <c r="G1212" i="67" s="1"/>
  <c r="M1213" i="67" a="1"/>
  <c r="M1213" i="67" s="1"/>
  <c r="G1213" i="67" s="1" a="1"/>
  <c r="G1213" i="67" s="1"/>
  <c r="M1214" i="67" a="1"/>
  <c r="M1214" i="67" s="1"/>
  <c r="G1214" i="67" s="1" a="1"/>
  <c r="G1214" i="67" s="1"/>
  <c r="M1215" i="67" a="1"/>
  <c r="M1215" i="67" s="1"/>
  <c r="G1215" i="67" s="1" a="1"/>
  <c r="G1215" i="67" s="1"/>
  <c r="M1216" i="67" a="1"/>
  <c r="M1216" i="67" s="1"/>
  <c r="G1216" i="67" s="1" a="1"/>
  <c r="G1216" i="67" s="1"/>
  <c r="M1217" i="67" a="1"/>
  <c r="M1217" i="67" s="1"/>
  <c r="G1217" i="67" s="1" a="1"/>
  <c r="G1217" i="67" s="1"/>
  <c r="M1218" i="67" a="1"/>
  <c r="M1218" i="67" s="1"/>
  <c r="G1218" i="67" s="1" a="1"/>
  <c r="G1218" i="67" s="1"/>
  <c r="M1219" i="67" a="1"/>
  <c r="M1219" i="67" s="1"/>
  <c r="G1219" i="67" s="1" a="1"/>
  <c r="G1219" i="67" s="1"/>
  <c r="M1220" i="67" a="1"/>
  <c r="M1220" i="67" s="1"/>
  <c r="G1220" i="67" s="1" a="1"/>
  <c r="G1220" i="67" s="1"/>
  <c r="M1221" i="67" a="1"/>
  <c r="M1221" i="67" s="1"/>
  <c r="G1221" i="67" s="1" a="1"/>
  <c r="G1221" i="67" s="1"/>
  <c r="M1222" i="67" a="1"/>
  <c r="M1222" i="67" s="1"/>
  <c r="G1222" i="67" s="1" a="1"/>
  <c r="G1222" i="67" s="1"/>
  <c r="M1223" i="67" a="1"/>
  <c r="M1223" i="67" s="1"/>
  <c r="G1223" i="67" s="1" a="1"/>
  <c r="G1223" i="67" s="1"/>
  <c r="M1224" i="67" a="1"/>
  <c r="M1224" i="67" s="1"/>
  <c r="G1224" i="67" s="1" a="1"/>
  <c r="G1224" i="67" s="1"/>
  <c r="M1225" i="67" a="1"/>
  <c r="M1225" i="67" s="1"/>
  <c r="G1225" i="67" s="1" a="1"/>
  <c r="G1225" i="67" s="1"/>
  <c r="M1226" i="67" a="1"/>
  <c r="M1226" i="67" s="1"/>
  <c r="G1226" i="67" s="1" a="1"/>
  <c r="G1226" i="67" s="1"/>
  <c r="M1227" i="67" a="1"/>
  <c r="M1227" i="67" s="1"/>
  <c r="G1227" i="67" s="1" a="1"/>
  <c r="G1227" i="67" s="1"/>
  <c r="M1228" i="67" a="1"/>
  <c r="M1228" i="67" s="1"/>
  <c r="G1228" i="67" s="1" a="1"/>
  <c r="G1228" i="67" s="1"/>
  <c r="M1229" i="67" a="1"/>
  <c r="M1229" i="67" s="1"/>
  <c r="G1229" i="67" s="1" a="1"/>
  <c r="G1229" i="67" s="1"/>
  <c r="M1230" i="67" a="1"/>
  <c r="M1230" i="67" s="1"/>
  <c r="G1230" i="67" s="1" a="1"/>
  <c r="G1230" i="67" s="1"/>
  <c r="M1231" i="67" a="1"/>
  <c r="M1231" i="67" s="1"/>
  <c r="G1231" i="67" s="1" a="1"/>
  <c r="G1231" i="67" s="1"/>
  <c r="M1232" i="67" a="1"/>
  <c r="M1232" i="67" s="1"/>
  <c r="G1232" i="67" s="1" a="1"/>
  <c r="G1232" i="67" s="1"/>
  <c r="M1233" i="67" a="1"/>
  <c r="M1233" i="67" s="1"/>
  <c r="G1233" i="67" s="1" a="1"/>
  <c r="G1233" i="67" s="1"/>
  <c r="M1234" i="67" a="1"/>
  <c r="M1234" i="67" s="1"/>
  <c r="G1234" i="67" s="1" a="1"/>
  <c r="G1234" i="67" s="1"/>
  <c r="M1235" i="67" a="1"/>
  <c r="M1235" i="67" s="1"/>
  <c r="G1235" i="67" s="1" a="1"/>
  <c r="G1235" i="67" s="1"/>
  <c r="M1236" i="67" a="1"/>
  <c r="M1236" i="67" s="1"/>
  <c r="G1236" i="67" s="1" a="1"/>
  <c r="G1236" i="67" s="1"/>
  <c r="M1237" i="67" a="1"/>
  <c r="M1237" i="67" s="1"/>
  <c r="G1237" i="67" s="1" a="1"/>
  <c r="G1237" i="67" s="1"/>
  <c r="M1238" i="67" a="1"/>
  <c r="M1238" i="67" s="1"/>
  <c r="G1238" i="67" s="1" a="1"/>
  <c r="G1238" i="67" s="1"/>
  <c r="M1239" i="67" a="1"/>
  <c r="M1239" i="67" s="1"/>
  <c r="G1239" i="67" s="1" a="1"/>
  <c r="G1239" i="67" s="1"/>
  <c r="M1240" i="67" a="1"/>
  <c r="M1240" i="67" s="1"/>
  <c r="G1240" i="67" s="1" a="1"/>
  <c r="G1240" i="67" s="1"/>
  <c r="M1241" i="67" a="1"/>
  <c r="M1241" i="67" s="1"/>
  <c r="G1241" i="67" s="1" a="1"/>
  <c r="G1241" i="67" s="1"/>
  <c r="M1242" i="67" a="1"/>
  <c r="M1242" i="67" s="1"/>
  <c r="G1242" i="67" s="1" a="1"/>
  <c r="G1242" i="67" s="1"/>
  <c r="M1243" i="67" a="1"/>
  <c r="M1243" i="67" s="1"/>
  <c r="G1243" i="67" s="1" a="1"/>
  <c r="G1243" i="67" s="1"/>
  <c r="M1244" i="67" a="1"/>
  <c r="M1244" i="67" s="1"/>
  <c r="G1244" i="67" s="1" a="1"/>
  <c r="G1244" i="67" s="1"/>
  <c r="M1245" i="67" a="1"/>
  <c r="M1245" i="67" s="1"/>
  <c r="G1245" i="67" s="1" a="1"/>
  <c r="G1245" i="67" s="1"/>
  <c r="M1246" i="67" a="1"/>
  <c r="M1246" i="67" s="1"/>
  <c r="G1246" i="67" s="1" a="1"/>
  <c r="G1246" i="67" s="1"/>
  <c r="M1247" i="67" a="1"/>
  <c r="M1247" i="67" s="1"/>
  <c r="G1247" i="67" s="1" a="1"/>
  <c r="G1247" i="67" s="1"/>
  <c r="M1248" i="67" a="1"/>
  <c r="M1248" i="67" s="1"/>
  <c r="G1248" i="67" s="1" a="1"/>
  <c r="G1248" i="67" s="1"/>
  <c r="M1249" i="67" a="1"/>
  <c r="M1249" i="67" s="1"/>
  <c r="G1249" i="67" s="1" a="1"/>
  <c r="G1249" i="67" s="1"/>
  <c r="M1250" i="67" a="1"/>
  <c r="M1250" i="67" s="1"/>
  <c r="G1250" i="67" s="1" a="1"/>
  <c r="G1250" i="67" s="1"/>
  <c r="M1251" i="67" a="1"/>
  <c r="M1251" i="67" s="1"/>
  <c r="G1251" i="67" s="1" a="1"/>
  <c r="G1251" i="67" s="1"/>
  <c r="M1252" i="67" a="1"/>
  <c r="M1252" i="67" s="1"/>
  <c r="G1252" i="67" s="1" a="1"/>
  <c r="G1252" i="67" s="1"/>
  <c r="M1253" i="67" a="1"/>
  <c r="M1253" i="67" s="1"/>
  <c r="G1253" i="67" s="1" a="1"/>
  <c r="G1253" i="67" s="1"/>
  <c r="M1254" i="67" a="1"/>
  <c r="M1254" i="67" s="1"/>
  <c r="G1254" i="67" s="1" a="1"/>
  <c r="G1254" i="67" s="1"/>
  <c r="M1255" i="67" a="1"/>
  <c r="M1255" i="67" s="1"/>
  <c r="G1255" i="67" s="1" a="1"/>
  <c r="G1255" i="67" s="1"/>
  <c r="M1256" i="67" a="1"/>
  <c r="M1256" i="67" s="1"/>
  <c r="G1256" i="67" s="1" a="1"/>
  <c r="G1256" i="67" s="1"/>
  <c r="M1257" i="67" a="1"/>
  <c r="M1257" i="67" s="1"/>
  <c r="G1257" i="67" s="1" a="1"/>
  <c r="G1257" i="67" s="1"/>
  <c r="M1258" i="67" a="1"/>
  <c r="M1258" i="67" s="1"/>
  <c r="G1258" i="67" s="1" a="1"/>
  <c r="G1258" i="67" s="1"/>
  <c r="M1259" i="67" a="1"/>
  <c r="M1259" i="67" s="1"/>
  <c r="G1259" i="67" s="1" a="1"/>
  <c r="G1259" i="67" s="1"/>
  <c r="M1260" i="67" a="1"/>
  <c r="M1260" i="67" s="1"/>
  <c r="G1260" i="67" s="1" a="1"/>
  <c r="G1260" i="67" s="1"/>
  <c r="M1261" i="67" a="1"/>
  <c r="M1261" i="67" s="1"/>
  <c r="G1261" i="67" s="1" a="1"/>
  <c r="G1261" i="67" s="1"/>
  <c r="M1262" i="67" a="1"/>
  <c r="M1262" i="67" s="1"/>
  <c r="G1262" i="67" s="1" a="1"/>
  <c r="G1262" i="67" s="1"/>
  <c r="M1263" i="67" a="1"/>
  <c r="M1263" i="67" s="1"/>
  <c r="G1263" i="67" s="1" a="1"/>
  <c r="G1263" i="67" s="1"/>
  <c r="M1264" i="67" a="1"/>
  <c r="M1264" i="67" s="1"/>
  <c r="G1264" i="67" s="1" a="1"/>
  <c r="G1264" i="67" s="1"/>
  <c r="M1265" i="67" a="1"/>
  <c r="M1265" i="67" s="1"/>
  <c r="G1265" i="67" s="1" a="1"/>
  <c r="G1265" i="67" s="1"/>
  <c r="M1266" i="67" a="1"/>
  <c r="M1266" i="67" s="1"/>
  <c r="G1266" i="67" s="1" a="1"/>
  <c r="G1266" i="67" s="1"/>
  <c r="M1267" i="67" a="1"/>
  <c r="M1267" i="67" s="1"/>
  <c r="G1267" i="67" s="1" a="1"/>
  <c r="G1267" i="67" s="1"/>
  <c r="M1268" i="67" a="1"/>
  <c r="M1268" i="67" s="1"/>
  <c r="G1268" i="67" s="1" a="1"/>
  <c r="G1268" i="67" s="1"/>
  <c r="M1269" i="67" a="1"/>
  <c r="M1269" i="67" s="1"/>
  <c r="G1269" i="67" s="1" a="1"/>
  <c r="G1269" i="67" s="1"/>
  <c r="M1270" i="67" a="1"/>
  <c r="M1270" i="67" s="1"/>
  <c r="G1270" i="67" s="1" a="1"/>
  <c r="G1270" i="67" s="1"/>
  <c r="M1271" i="67" a="1"/>
  <c r="M1271" i="67" s="1"/>
  <c r="G1271" i="67" s="1" a="1"/>
  <c r="G1271" i="67" s="1"/>
  <c r="M1272" i="67" a="1"/>
  <c r="M1272" i="67" s="1"/>
  <c r="G1272" i="67" s="1" a="1"/>
  <c r="G1272" i="67" s="1"/>
  <c r="M1273" i="67" a="1"/>
  <c r="M1273" i="67" s="1"/>
  <c r="G1273" i="67" s="1" a="1"/>
  <c r="G1273" i="67" s="1"/>
  <c r="M1274" i="67" a="1"/>
  <c r="M1274" i="67" s="1"/>
  <c r="G1274" i="67" s="1" a="1"/>
  <c r="G1274" i="67" s="1"/>
  <c r="M1275" i="67" a="1"/>
  <c r="M1275" i="67" s="1"/>
  <c r="G1275" i="67" s="1" a="1"/>
  <c r="G1275" i="67" s="1"/>
  <c r="M1276" i="67" a="1"/>
  <c r="M1276" i="67" s="1"/>
  <c r="G1276" i="67" s="1" a="1"/>
  <c r="G1276" i="67" s="1"/>
  <c r="M1277" i="67" a="1"/>
  <c r="M1277" i="67" s="1"/>
  <c r="G1277" i="67" s="1" a="1"/>
  <c r="G1277" i="67" s="1"/>
  <c r="M1278" i="67" a="1"/>
  <c r="M1278" i="67" s="1"/>
  <c r="G1278" i="67" s="1" a="1"/>
  <c r="G1278" i="67" s="1"/>
  <c r="M1279" i="67" a="1"/>
  <c r="M1279" i="67" s="1"/>
  <c r="G1279" i="67" s="1" a="1"/>
  <c r="G1279" i="67" s="1"/>
  <c r="M1280" i="67" a="1"/>
  <c r="M1280" i="67" s="1"/>
  <c r="G1280" i="67" s="1" a="1"/>
  <c r="G1280" i="67" s="1"/>
  <c r="M1281" i="67" a="1"/>
  <c r="M1281" i="67" s="1"/>
  <c r="G1281" i="67" s="1" a="1"/>
  <c r="G1281" i="67" s="1"/>
  <c r="M1282" i="67" a="1"/>
  <c r="M1282" i="67" s="1"/>
  <c r="G1282" i="67" s="1" a="1"/>
  <c r="G1282" i="67" s="1"/>
  <c r="M1283" i="67" a="1"/>
  <c r="M1283" i="67" s="1"/>
  <c r="G1283" i="67" s="1" a="1"/>
  <c r="G1283" i="67" s="1"/>
  <c r="M1284" i="67" a="1"/>
  <c r="M1284" i="67" s="1"/>
  <c r="G1284" i="67" s="1" a="1"/>
  <c r="G1284" i="67" s="1"/>
  <c r="M1285" i="67" a="1"/>
  <c r="M1285" i="67" s="1"/>
  <c r="G1285" i="67" s="1" a="1"/>
  <c r="G1285" i="67" s="1"/>
  <c r="M1286" i="67" a="1"/>
  <c r="M1286" i="67" s="1"/>
  <c r="G1286" i="67" s="1" a="1"/>
  <c r="G1286" i="67" s="1"/>
  <c r="M1287" i="67" a="1"/>
  <c r="M1287" i="67" s="1"/>
  <c r="G1287" i="67" s="1" a="1"/>
  <c r="G1287" i="67" s="1"/>
  <c r="M1288" i="67" a="1"/>
  <c r="M1288" i="67" s="1"/>
  <c r="G1288" i="67" s="1" a="1"/>
  <c r="G1288" i="67" s="1"/>
  <c r="M1289" i="67" a="1"/>
  <c r="M1289" i="67" s="1"/>
  <c r="G1289" i="67" s="1" a="1"/>
  <c r="G1289" i="67" s="1"/>
  <c r="M1290" i="67" a="1"/>
  <c r="M1290" i="67" s="1"/>
  <c r="G1290" i="67" s="1" a="1"/>
  <c r="G1290" i="67" s="1"/>
  <c r="M1291" i="67" a="1"/>
  <c r="M1291" i="67" s="1"/>
  <c r="G1291" i="67" s="1" a="1"/>
  <c r="G1291" i="67" s="1"/>
  <c r="M1292" i="67" a="1"/>
  <c r="M1292" i="67" s="1"/>
  <c r="G1292" i="67" s="1" a="1"/>
  <c r="G1292" i="67" s="1"/>
  <c r="M1293" i="67" a="1"/>
  <c r="M1293" i="67" s="1"/>
  <c r="G1293" i="67" s="1" a="1"/>
  <c r="G1293" i="67" s="1"/>
  <c r="M1294" i="67" a="1"/>
  <c r="M1294" i="67" s="1"/>
  <c r="G1294" i="67" s="1" a="1"/>
  <c r="G1294" i="67" s="1"/>
  <c r="M1295" i="67" a="1"/>
  <c r="M1295" i="67" s="1"/>
  <c r="G1295" i="67" s="1" a="1"/>
  <c r="G1295" i="67" s="1"/>
  <c r="M1296" i="67" a="1"/>
  <c r="M1296" i="67" s="1"/>
  <c r="G1296" i="67" s="1" a="1"/>
  <c r="G1296" i="67" s="1"/>
  <c r="M1297" i="67" a="1"/>
  <c r="M1297" i="67" s="1"/>
  <c r="G1297" i="67" s="1" a="1"/>
  <c r="G1297" i="67" s="1"/>
  <c r="M1298" i="67" a="1"/>
  <c r="M1298" i="67" s="1"/>
  <c r="G1298" i="67" s="1" a="1"/>
  <c r="G1298" i="67" s="1"/>
  <c r="M1299" i="67" a="1"/>
  <c r="M1299" i="67" s="1"/>
  <c r="G1299" i="67" s="1" a="1"/>
  <c r="G1299" i="67" s="1"/>
  <c r="M1300" i="67" a="1"/>
  <c r="M1300" i="67" s="1"/>
  <c r="G1300" i="67" s="1" a="1"/>
  <c r="G1300" i="67" s="1"/>
  <c r="M1301" i="67" a="1"/>
  <c r="M1301" i="67" s="1"/>
  <c r="G1301" i="67" s="1" a="1"/>
  <c r="G1301" i="67" s="1"/>
  <c r="M1302" i="67" a="1"/>
  <c r="M1302" i="67" s="1"/>
  <c r="G1302" i="67" s="1" a="1"/>
  <c r="G1302" i="67" s="1"/>
  <c r="M1303" i="67" a="1"/>
  <c r="M1303" i="67" s="1"/>
  <c r="G1303" i="67" s="1" a="1"/>
  <c r="G1303" i="67" s="1"/>
  <c r="M1304" i="67" a="1"/>
  <c r="M1304" i="67" s="1"/>
  <c r="G1304" i="67" s="1" a="1"/>
  <c r="G1304" i="67" s="1"/>
  <c r="M1305" i="67" a="1"/>
  <c r="M1305" i="67" s="1"/>
  <c r="G1305" i="67" s="1" a="1"/>
  <c r="G1305" i="67" s="1"/>
  <c r="M1306" i="67" a="1"/>
  <c r="M1306" i="67" s="1"/>
  <c r="G1306" i="67" s="1" a="1"/>
  <c r="G1306" i="67" s="1"/>
  <c r="M1307" i="67" a="1"/>
  <c r="M1307" i="67" s="1"/>
  <c r="G1307" i="67" s="1" a="1"/>
  <c r="G1307" i="67" s="1"/>
  <c r="M1308" i="67" a="1"/>
  <c r="M1308" i="67" s="1"/>
  <c r="G1308" i="67" s="1" a="1"/>
  <c r="G1308" i="67" s="1"/>
  <c r="M1309" i="67" a="1"/>
  <c r="M1309" i="67" s="1"/>
  <c r="G1309" i="67" s="1" a="1"/>
  <c r="G1309" i="67" s="1"/>
  <c r="M1310" i="67" a="1"/>
  <c r="M1310" i="67" s="1"/>
  <c r="G1310" i="67" s="1" a="1"/>
  <c r="G1310" i="67" s="1"/>
  <c r="M1311" i="67" a="1"/>
  <c r="M1311" i="67" s="1"/>
  <c r="G1311" i="67" s="1" a="1"/>
  <c r="G1311" i="67" s="1"/>
  <c r="M1312" i="67" a="1"/>
  <c r="M1312" i="67" s="1"/>
  <c r="G1312" i="67" s="1" a="1"/>
  <c r="G1312" i="67" s="1"/>
  <c r="M1313" i="67" a="1"/>
  <c r="M1313" i="67" s="1"/>
  <c r="G1313" i="67" s="1" a="1"/>
  <c r="G1313" i="67" s="1"/>
  <c r="M1314" i="67" a="1"/>
  <c r="M1314" i="67" s="1"/>
  <c r="G1314" i="67" s="1" a="1"/>
  <c r="G1314" i="67" s="1"/>
  <c r="M1315" i="67" a="1"/>
  <c r="M1315" i="67" s="1"/>
  <c r="G1315" i="67" s="1" a="1"/>
  <c r="G1315" i="67" s="1"/>
  <c r="M1316" i="67" a="1"/>
  <c r="M1316" i="67" s="1"/>
  <c r="G1316" i="67" s="1" a="1"/>
  <c r="G1316" i="67" s="1"/>
  <c r="M1317" i="67" a="1"/>
  <c r="M1317" i="67" s="1"/>
  <c r="G1317" i="67" s="1" a="1"/>
  <c r="G1317" i="67" s="1"/>
  <c r="M1318" i="67" a="1"/>
  <c r="M1318" i="67" s="1"/>
  <c r="G1318" i="67" s="1" a="1"/>
  <c r="G1318" i="67" s="1"/>
  <c r="M1319" i="67" a="1"/>
  <c r="M1319" i="67" s="1"/>
  <c r="G1319" i="67" s="1" a="1"/>
  <c r="G1319" i="67" s="1"/>
  <c r="M1320" i="67" a="1"/>
  <c r="M1320" i="67" s="1"/>
  <c r="G1320" i="67" s="1" a="1"/>
  <c r="G1320" i="67" s="1"/>
  <c r="M1321" i="67" a="1"/>
  <c r="M1321" i="67" s="1"/>
  <c r="G1321" i="67" s="1" a="1"/>
  <c r="G1321" i="67" s="1"/>
  <c r="M1322" i="67" a="1"/>
  <c r="M1322" i="67" s="1"/>
  <c r="G1322" i="67" s="1" a="1"/>
  <c r="G1322" i="67" s="1"/>
  <c r="M1323" i="67" a="1"/>
  <c r="M1323" i="67" s="1"/>
  <c r="G1323" i="67" s="1" a="1"/>
  <c r="G1323" i="67" s="1"/>
  <c r="M1324" i="67" a="1"/>
  <c r="M1324" i="67" s="1"/>
  <c r="G1324" i="67" s="1" a="1"/>
  <c r="G1324" i="67" s="1"/>
  <c r="M1325" i="67" a="1"/>
  <c r="M1325" i="67" s="1"/>
  <c r="G1325" i="67" s="1" a="1"/>
  <c r="G1325" i="67" s="1"/>
  <c r="M1326" i="67" a="1"/>
  <c r="M1326" i="67" s="1"/>
  <c r="G1326" i="67" s="1" a="1"/>
  <c r="G1326" i="67" s="1"/>
  <c r="M1327" i="67" a="1"/>
  <c r="M1327" i="67" s="1"/>
  <c r="G1327" i="67" s="1" a="1"/>
  <c r="G1327" i="67" s="1"/>
  <c r="M1328" i="67" a="1"/>
  <c r="M1328" i="67" s="1"/>
  <c r="G1328" i="67" s="1" a="1"/>
  <c r="G1328" i="67" s="1"/>
  <c r="M1329" i="67" a="1"/>
  <c r="M1329" i="67" s="1"/>
  <c r="G1329" i="67" s="1" a="1"/>
  <c r="G1329" i="67" s="1"/>
  <c r="M1330" i="67" a="1"/>
  <c r="M1330" i="67" s="1"/>
  <c r="G1330" i="67" s="1" a="1"/>
  <c r="G1330" i="67" s="1"/>
  <c r="M1331" i="67" a="1"/>
  <c r="M1331" i="67" s="1"/>
  <c r="G1331" i="67" s="1" a="1"/>
  <c r="G1331" i="67" s="1"/>
  <c r="M1332" i="67" a="1"/>
  <c r="M1332" i="67" s="1"/>
  <c r="G1332" i="67" s="1" a="1"/>
  <c r="G1332" i="67" s="1"/>
  <c r="M1333" i="67" a="1"/>
  <c r="M1333" i="67" s="1"/>
  <c r="G1333" i="67" s="1" a="1"/>
  <c r="G1333" i="67" s="1"/>
  <c r="M1334" i="67" a="1"/>
  <c r="M1334" i="67" s="1"/>
  <c r="G1334" i="67" s="1" a="1"/>
  <c r="G1334" i="67" s="1"/>
  <c r="M1335" i="67" a="1"/>
  <c r="M1335" i="67" s="1"/>
  <c r="G1335" i="67" s="1" a="1"/>
  <c r="G1335" i="67" s="1"/>
  <c r="M1336" i="67" a="1"/>
  <c r="M1336" i="67" s="1"/>
  <c r="G1336" i="67" s="1" a="1"/>
  <c r="G1336" i="67" s="1"/>
  <c r="M1337" i="67" a="1"/>
  <c r="M1337" i="67" s="1"/>
  <c r="G1337" i="67" s="1" a="1"/>
  <c r="G1337" i="67" s="1"/>
  <c r="M1338" i="67" a="1"/>
  <c r="M1338" i="67" s="1"/>
  <c r="G1338" i="67" s="1" a="1"/>
  <c r="G1338" i="67" s="1"/>
  <c r="M1339" i="67" a="1"/>
  <c r="M1339" i="67" s="1"/>
  <c r="G1339" i="67" s="1" a="1"/>
  <c r="G1339" i="67" s="1"/>
  <c r="M1340" i="67" a="1"/>
  <c r="M1340" i="67" s="1"/>
  <c r="G1340" i="67" s="1" a="1"/>
  <c r="G1340" i="67" s="1"/>
  <c r="M1341" i="67" a="1"/>
  <c r="M1341" i="67" s="1"/>
  <c r="G1341" i="67" s="1" a="1"/>
  <c r="G1341" i="67" s="1"/>
  <c r="M1342" i="67" a="1"/>
  <c r="M1342" i="67" s="1"/>
  <c r="G1342" i="67" s="1" a="1"/>
  <c r="G1342" i="67" s="1"/>
  <c r="M1343" i="67" a="1"/>
  <c r="M1343" i="67" s="1"/>
  <c r="G1343" i="67" s="1" a="1"/>
  <c r="G1343" i="67" s="1"/>
  <c r="M1344" i="67" a="1"/>
  <c r="M1344" i="67" s="1"/>
  <c r="G1344" i="67" s="1" a="1"/>
  <c r="G1344" i="67" s="1"/>
  <c r="M1345" i="67" a="1"/>
  <c r="M1345" i="67" s="1"/>
  <c r="G1345" i="67" s="1" a="1"/>
  <c r="G1345" i="67" s="1"/>
  <c r="M1346" i="67" a="1"/>
  <c r="M1346" i="67" s="1"/>
  <c r="G1346" i="67" s="1" a="1"/>
  <c r="G1346" i="67" s="1"/>
  <c r="M1347" i="67" a="1"/>
  <c r="M1347" i="67" s="1"/>
  <c r="G1347" i="67" s="1" a="1"/>
  <c r="G1347" i="67" s="1"/>
  <c r="M1348" i="67" a="1"/>
  <c r="M1348" i="67" s="1"/>
  <c r="G1348" i="67" s="1" a="1"/>
  <c r="G1348" i="67" s="1"/>
  <c r="M1349" i="67" a="1"/>
  <c r="M1349" i="67" s="1"/>
  <c r="G1349" i="67" s="1" a="1"/>
  <c r="G1349" i="67" s="1"/>
  <c r="M1350" i="67" a="1"/>
  <c r="M1350" i="67" s="1"/>
  <c r="G1350" i="67" s="1" a="1"/>
  <c r="G1350" i="67" s="1"/>
  <c r="M1351" i="67" a="1"/>
  <c r="M1351" i="67" s="1"/>
  <c r="G1351" i="67" s="1" a="1"/>
  <c r="G1351" i="67" s="1"/>
  <c r="M1352" i="67" a="1"/>
  <c r="M1352" i="67" s="1"/>
  <c r="G1352" i="67" s="1" a="1"/>
  <c r="G1352" i="67" s="1"/>
  <c r="M1353" i="67" a="1"/>
  <c r="M1353" i="67" s="1"/>
  <c r="G1353" i="67" s="1" a="1"/>
  <c r="G1353" i="67" s="1"/>
  <c r="M1354" i="67" a="1"/>
  <c r="M1354" i="67" s="1"/>
  <c r="G1354" i="67" s="1" a="1"/>
  <c r="G1354" i="67" s="1"/>
  <c r="M1355" i="67" a="1"/>
  <c r="M1355" i="67" s="1"/>
  <c r="G1355" i="67" s="1" a="1"/>
  <c r="G1355" i="67" s="1"/>
  <c r="M1356" i="67" a="1"/>
  <c r="M1356" i="67" s="1"/>
  <c r="G1356" i="67" s="1" a="1"/>
  <c r="G1356" i="67" s="1"/>
  <c r="M1357" i="67" a="1"/>
  <c r="M1357" i="67" s="1"/>
  <c r="G1357" i="67" s="1" a="1"/>
  <c r="G1357" i="67" s="1"/>
  <c r="M1358" i="67" a="1"/>
  <c r="M1358" i="67" s="1"/>
  <c r="G1358" i="67" s="1" a="1"/>
  <c r="G1358" i="67" s="1"/>
  <c r="M1359" i="67" a="1"/>
  <c r="M1359" i="67" s="1"/>
  <c r="G1359" i="67" s="1" a="1"/>
  <c r="G1359" i="67" s="1"/>
  <c r="M1360" i="67" a="1"/>
  <c r="M1360" i="67" s="1"/>
  <c r="G1360" i="67" s="1" a="1"/>
  <c r="G1360" i="67" s="1"/>
  <c r="M1361" i="67" a="1"/>
  <c r="M1361" i="67" s="1"/>
  <c r="G1361" i="67" s="1" a="1"/>
  <c r="G1361" i="67" s="1"/>
  <c r="M1362" i="67" a="1"/>
  <c r="M1362" i="67" s="1"/>
  <c r="G1362" i="67" s="1" a="1"/>
  <c r="G1362" i="67" s="1"/>
  <c r="M1363" i="67" a="1"/>
  <c r="M1363" i="67" s="1"/>
  <c r="G1363" i="67" s="1" a="1"/>
  <c r="G1363" i="67" s="1"/>
  <c r="M1364" i="67" a="1"/>
  <c r="M1364" i="67" s="1"/>
  <c r="G1364" i="67" s="1" a="1"/>
  <c r="G1364" i="67" s="1"/>
  <c r="M1365" i="67" a="1"/>
  <c r="M1365" i="67" s="1"/>
  <c r="G1365" i="67" s="1" a="1"/>
  <c r="G1365" i="67" s="1"/>
  <c r="M1366" i="67" a="1"/>
  <c r="M1366" i="67" s="1"/>
  <c r="G1366" i="67" s="1" a="1"/>
  <c r="G1366" i="67" s="1"/>
  <c r="M1367" i="67" a="1"/>
  <c r="M1367" i="67" s="1"/>
  <c r="G1367" i="67" s="1" a="1"/>
  <c r="G1367" i="67" s="1"/>
  <c r="M1368" i="67" a="1"/>
  <c r="M1368" i="67" s="1"/>
  <c r="G1368" i="67" s="1" a="1"/>
  <c r="G1368" i="67" s="1"/>
  <c r="M1369" i="67" a="1"/>
  <c r="M1369" i="67" s="1"/>
  <c r="G1369" i="67" s="1" a="1"/>
  <c r="G1369" i="67" s="1"/>
  <c r="M1370" i="67" a="1"/>
  <c r="M1370" i="67" s="1"/>
  <c r="G1370" i="67" s="1" a="1"/>
  <c r="G1370" i="67" s="1"/>
  <c r="M1371" i="67" a="1"/>
  <c r="M1371" i="67" s="1"/>
  <c r="G1371" i="67" s="1" a="1"/>
  <c r="G1371" i="67" s="1"/>
  <c r="M1372" i="67" a="1"/>
  <c r="M1372" i="67" s="1"/>
  <c r="G1372" i="67" s="1" a="1"/>
  <c r="G1372" i="67" s="1"/>
  <c r="M1373" i="67" a="1"/>
  <c r="M1373" i="67" s="1"/>
  <c r="G1373" i="67" s="1" a="1"/>
  <c r="G1373" i="67" s="1"/>
  <c r="M1374" i="67" a="1"/>
  <c r="M1374" i="67" s="1"/>
  <c r="G1374" i="67" s="1" a="1"/>
  <c r="G1374" i="67" s="1"/>
  <c r="M1375" i="67" a="1"/>
  <c r="M1375" i="67" s="1"/>
  <c r="G1375" i="67" s="1" a="1"/>
  <c r="G1375" i="67" s="1"/>
  <c r="M1376" i="67" a="1"/>
  <c r="M1376" i="67" s="1"/>
  <c r="G1376" i="67" s="1" a="1"/>
  <c r="G1376" i="67" s="1"/>
  <c r="M1377" i="67" a="1"/>
  <c r="M1377" i="67" s="1"/>
  <c r="G1377" i="67" s="1" a="1"/>
  <c r="G1377" i="67" s="1"/>
  <c r="M1378" i="67" a="1"/>
  <c r="M1378" i="67" s="1"/>
  <c r="G1378" i="67" s="1" a="1"/>
  <c r="G1378" i="67" s="1"/>
  <c r="M1379" i="67" a="1"/>
  <c r="M1379" i="67" s="1"/>
  <c r="G1379" i="67" s="1" a="1"/>
  <c r="G1379" i="67" s="1"/>
  <c r="M1380" i="67" a="1"/>
  <c r="M1380" i="67" s="1"/>
  <c r="G1380" i="67" s="1" a="1"/>
  <c r="G1380" i="67" s="1"/>
  <c r="M1381" i="67" a="1"/>
  <c r="M1381" i="67" s="1"/>
  <c r="G1381" i="67" s="1" a="1"/>
  <c r="G1381" i="67" s="1"/>
  <c r="M1382" i="67" a="1"/>
  <c r="M1382" i="67" s="1"/>
  <c r="G1382" i="67" s="1" a="1"/>
  <c r="G1382" i="67" s="1"/>
  <c r="M1383" i="67" a="1"/>
  <c r="M1383" i="67" s="1"/>
  <c r="G1383" i="67" s="1" a="1"/>
  <c r="G1383" i="67" s="1"/>
  <c r="M1384" i="67" a="1"/>
  <c r="M1384" i="67" s="1"/>
  <c r="G1384" i="67" s="1" a="1"/>
  <c r="G1384" i="67" s="1"/>
  <c r="M1385" i="67" a="1"/>
  <c r="M1385" i="67" s="1"/>
  <c r="G1385" i="67" s="1" a="1"/>
  <c r="G1385" i="67" s="1"/>
  <c r="M1386" i="67" a="1"/>
  <c r="M1386" i="67" s="1"/>
  <c r="G1386" i="67" s="1" a="1"/>
  <c r="G1386" i="67" s="1"/>
  <c r="M1387" i="67" a="1"/>
  <c r="M1387" i="67" s="1"/>
  <c r="G1387" i="67" s="1" a="1"/>
  <c r="G1387" i="67" s="1"/>
  <c r="M1388" i="67" a="1"/>
  <c r="M1388" i="67" s="1"/>
  <c r="G1388" i="67" s="1" a="1"/>
  <c r="G1388" i="67" s="1"/>
  <c r="M1389" i="67" a="1"/>
  <c r="M1389" i="67" s="1"/>
  <c r="G1389" i="67" s="1" a="1"/>
  <c r="G1389" i="67" s="1"/>
  <c r="M1390" i="67" a="1"/>
  <c r="M1390" i="67" s="1"/>
  <c r="G1390" i="67" s="1" a="1"/>
  <c r="G1390" i="67" s="1"/>
  <c r="M1391" i="67" a="1"/>
  <c r="M1391" i="67" s="1"/>
  <c r="G1391" i="67" s="1" a="1"/>
  <c r="G1391" i="67" s="1"/>
  <c r="M1392" i="67" a="1"/>
  <c r="M1392" i="67" s="1"/>
  <c r="G1392" i="67" s="1" a="1"/>
  <c r="G1392" i="67" s="1"/>
  <c r="M1393" i="67" a="1"/>
  <c r="M1393" i="67" s="1"/>
  <c r="G1393" i="67" s="1" a="1"/>
  <c r="G1393" i="67" s="1"/>
  <c r="M1394" i="67" a="1"/>
  <c r="M1394" i="67" s="1"/>
  <c r="G1394" i="67" s="1" a="1"/>
  <c r="G1394" i="67" s="1"/>
  <c r="M1395" i="67" a="1"/>
  <c r="M1395" i="67" s="1"/>
  <c r="G1395" i="67" s="1" a="1"/>
  <c r="G1395" i="67" s="1"/>
  <c r="M1396" i="67" a="1"/>
  <c r="M1396" i="67" s="1"/>
  <c r="G1396" i="67" s="1" a="1"/>
  <c r="G1396" i="67" s="1"/>
  <c r="M1397" i="67" a="1"/>
  <c r="M1397" i="67" s="1"/>
  <c r="G1397" i="67" s="1" a="1"/>
  <c r="G1397" i="67" s="1"/>
  <c r="M1398" i="67" a="1"/>
  <c r="M1398" i="67" s="1"/>
  <c r="G1398" i="67" s="1" a="1"/>
  <c r="G1398" i="67" s="1"/>
  <c r="M1399" i="67" a="1"/>
  <c r="M1399" i="67" s="1"/>
  <c r="G1399" i="67" s="1" a="1"/>
  <c r="G1399" i="67" s="1"/>
  <c r="M1400" i="67" a="1"/>
  <c r="M1400" i="67" s="1"/>
  <c r="G1400" i="67" s="1" a="1"/>
  <c r="G1400" i="67" s="1"/>
  <c r="M1401" i="67" a="1"/>
  <c r="M1401" i="67" s="1"/>
  <c r="G1401" i="67" s="1" a="1"/>
  <c r="G1401" i="67" s="1"/>
  <c r="M1402" i="67" a="1"/>
  <c r="M1402" i="67" s="1"/>
  <c r="G1402" i="67" s="1" a="1"/>
  <c r="G1402" i="67" s="1"/>
  <c r="M1403" i="67" a="1"/>
  <c r="M1403" i="67" s="1"/>
  <c r="G1403" i="67" s="1" a="1"/>
  <c r="G1403" i="67" s="1"/>
  <c r="M3" i="66" a="1"/>
  <c r="M3" i="66" s="1"/>
  <c r="G3" i="66" s="1" a="1"/>
  <c r="G3" i="66" s="1"/>
  <c r="M4" i="66" a="1"/>
  <c r="M4" i="66" s="1"/>
  <c r="G4" i="66" s="1" a="1"/>
  <c r="G4" i="66" s="1"/>
  <c r="M5" i="66" a="1"/>
  <c r="M5" i="66" s="1"/>
  <c r="G5" i="66" s="1" a="1"/>
  <c r="G5" i="66" s="1"/>
  <c r="M6" i="66" a="1"/>
  <c r="M6" i="66" s="1"/>
  <c r="G6" i="66" s="1" a="1"/>
  <c r="G6" i="66" s="1"/>
  <c r="M7" i="66" a="1"/>
  <c r="M7" i="66" s="1"/>
  <c r="G7" i="66" s="1" a="1"/>
  <c r="G7" i="66" s="1"/>
  <c r="M8" i="66" a="1"/>
  <c r="M8" i="66" s="1"/>
  <c r="G8" i="66" s="1" a="1"/>
  <c r="G8" i="66" s="1"/>
  <c r="M9" i="66" a="1"/>
  <c r="M9" i="66" s="1"/>
  <c r="G9" i="66" s="1" a="1"/>
  <c r="G9" i="66" s="1"/>
  <c r="M10" i="66" a="1"/>
  <c r="M10" i="66" s="1"/>
  <c r="G10" i="66" s="1" a="1"/>
  <c r="G10" i="66" s="1"/>
  <c r="M11" i="66" a="1"/>
  <c r="M11" i="66" s="1"/>
  <c r="G11" i="66" s="1" a="1"/>
  <c r="G11" i="66" s="1"/>
  <c r="M12" i="66" a="1"/>
  <c r="M12" i="66" s="1"/>
  <c r="G12" i="66" s="1" a="1"/>
  <c r="G12" i="66" s="1"/>
  <c r="M13" i="66" a="1"/>
  <c r="M13" i="66" s="1"/>
  <c r="G13" i="66" s="1" a="1"/>
  <c r="G13" i="66" s="1"/>
  <c r="M14" i="66" a="1"/>
  <c r="M14" i="66" s="1"/>
  <c r="G14" i="66" s="1" a="1"/>
  <c r="G14" i="66" s="1"/>
  <c r="M15" i="66" a="1"/>
  <c r="M15" i="66" s="1"/>
  <c r="G15" i="66" s="1" a="1"/>
  <c r="G15" i="66" s="1"/>
  <c r="M16" i="66" a="1"/>
  <c r="M16" i="66" s="1"/>
  <c r="G16" i="66" s="1" a="1"/>
  <c r="G16" i="66" s="1"/>
  <c r="M17" i="66" a="1"/>
  <c r="M17" i="66" s="1"/>
  <c r="G17" i="66" s="1" a="1"/>
  <c r="G17" i="66" s="1"/>
  <c r="M18" i="66" a="1"/>
  <c r="M18" i="66" s="1"/>
  <c r="G18" i="66" s="1" a="1"/>
  <c r="G18" i="66" s="1"/>
  <c r="M19" i="66" a="1"/>
  <c r="M19" i="66" s="1"/>
  <c r="G19" i="66" s="1" a="1"/>
  <c r="G19" i="66" s="1"/>
  <c r="M20" i="66" a="1"/>
  <c r="M20" i="66" s="1"/>
  <c r="G20" i="66" s="1" a="1"/>
  <c r="G20" i="66" s="1"/>
  <c r="M21" i="66" a="1"/>
  <c r="M21" i="66" s="1"/>
  <c r="G21" i="66" s="1" a="1"/>
  <c r="G21" i="66" s="1"/>
  <c r="M22" i="66" a="1"/>
  <c r="M22" i="66" s="1"/>
  <c r="G22" i="66" s="1" a="1"/>
  <c r="G22" i="66" s="1"/>
  <c r="M23" i="66" a="1"/>
  <c r="M23" i="66" s="1"/>
  <c r="G23" i="66" s="1" a="1"/>
  <c r="G23" i="66" s="1"/>
  <c r="M24" i="66" a="1"/>
  <c r="M24" i="66" s="1"/>
  <c r="G24" i="66" s="1" a="1"/>
  <c r="G24" i="66" s="1"/>
  <c r="M25" i="66" a="1"/>
  <c r="M25" i="66" s="1"/>
  <c r="G25" i="66" s="1" a="1"/>
  <c r="G25" i="66" s="1"/>
  <c r="M26" i="66" a="1"/>
  <c r="M26" i="66" s="1"/>
  <c r="G26" i="66" s="1" a="1"/>
  <c r="G26" i="66" s="1"/>
  <c r="M27" i="66" a="1"/>
  <c r="M27" i="66" s="1"/>
  <c r="G27" i="66" s="1" a="1"/>
  <c r="G27" i="66" s="1"/>
  <c r="M28" i="66" a="1"/>
  <c r="M28" i="66" s="1"/>
  <c r="G28" i="66" s="1" a="1"/>
  <c r="G28" i="66" s="1"/>
  <c r="M29" i="66" a="1"/>
  <c r="M29" i="66" s="1"/>
  <c r="G29" i="66" s="1" a="1"/>
  <c r="G29" i="66" s="1"/>
  <c r="M30" i="66" a="1"/>
  <c r="M30" i="66" s="1"/>
  <c r="G30" i="66" s="1" a="1"/>
  <c r="G30" i="66" s="1"/>
  <c r="M31" i="66" a="1"/>
  <c r="M31" i="66" s="1"/>
  <c r="G31" i="66" s="1" a="1"/>
  <c r="G31" i="66" s="1"/>
  <c r="M32" i="66" a="1"/>
  <c r="M32" i="66" s="1"/>
  <c r="G32" i="66" s="1" a="1"/>
  <c r="G32" i="66" s="1"/>
  <c r="M33" i="66" a="1"/>
  <c r="M33" i="66" s="1"/>
  <c r="G33" i="66" s="1" a="1"/>
  <c r="G33" i="66" s="1"/>
  <c r="M34" i="66" a="1"/>
  <c r="M34" i="66" s="1"/>
  <c r="G34" i="66" s="1" a="1"/>
  <c r="G34" i="66" s="1"/>
  <c r="M35" i="66" a="1"/>
  <c r="M35" i="66" s="1"/>
  <c r="G35" i="66" s="1" a="1"/>
  <c r="G35" i="66" s="1"/>
  <c r="M36" i="66" a="1"/>
  <c r="M36" i="66" s="1"/>
  <c r="G36" i="66" s="1" a="1"/>
  <c r="G36" i="66" s="1"/>
  <c r="M37" i="66" a="1"/>
  <c r="M37" i="66" s="1"/>
  <c r="G37" i="66" s="1" a="1"/>
  <c r="G37" i="66" s="1"/>
  <c r="M38" i="66" a="1"/>
  <c r="M38" i="66" s="1"/>
  <c r="G38" i="66" s="1" a="1"/>
  <c r="G38" i="66" s="1"/>
  <c r="M39" i="66" a="1"/>
  <c r="M39" i="66" s="1"/>
  <c r="G39" i="66" s="1" a="1"/>
  <c r="G39" i="66" s="1"/>
  <c r="M40" i="66" a="1"/>
  <c r="M40" i="66" s="1"/>
  <c r="G40" i="66" s="1" a="1"/>
  <c r="G40" i="66" s="1"/>
  <c r="M41" i="66" a="1"/>
  <c r="M41" i="66" s="1"/>
  <c r="G41" i="66" s="1" a="1"/>
  <c r="G41" i="66" s="1"/>
  <c r="M42" i="66" a="1"/>
  <c r="M42" i="66" s="1"/>
  <c r="G42" i="66" s="1" a="1"/>
  <c r="G42" i="66" s="1"/>
  <c r="M43" i="66" a="1"/>
  <c r="M43" i="66" s="1"/>
  <c r="G43" i="66" s="1" a="1"/>
  <c r="G43" i="66" s="1"/>
  <c r="M44" i="66" a="1"/>
  <c r="M44" i="66" s="1"/>
  <c r="G44" i="66" s="1" a="1"/>
  <c r="G44" i="66" s="1"/>
  <c r="M45" i="66" a="1"/>
  <c r="M45" i="66" s="1"/>
  <c r="G45" i="66" s="1" a="1"/>
  <c r="G45" i="66" s="1"/>
  <c r="M46" i="66" a="1"/>
  <c r="M46" i="66" s="1"/>
  <c r="G46" i="66" s="1" a="1"/>
  <c r="G46" i="66" s="1"/>
  <c r="M47" i="66" a="1"/>
  <c r="M47" i="66" s="1"/>
  <c r="G47" i="66" s="1" a="1"/>
  <c r="G47" i="66" s="1"/>
  <c r="M48" i="66" a="1"/>
  <c r="M48" i="66" s="1"/>
  <c r="G48" i="66" s="1" a="1"/>
  <c r="G48" i="66" s="1"/>
  <c r="M49" i="66" a="1"/>
  <c r="M49" i="66" s="1"/>
  <c r="G49" i="66" s="1" a="1"/>
  <c r="G49" i="66" s="1"/>
  <c r="M50" i="66" a="1"/>
  <c r="M50" i="66" s="1"/>
  <c r="G50" i="66" s="1" a="1"/>
  <c r="G50" i="66" s="1"/>
  <c r="M51" i="66" a="1"/>
  <c r="M51" i="66" s="1"/>
  <c r="G51" i="66" s="1" a="1"/>
  <c r="G51" i="66" s="1"/>
  <c r="M52" i="66" a="1"/>
  <c r="M52" i="66" s="1"/>
  <c r="G52" i="66" s="1" a="1"/>
  <c r="G52" i="66" s="1"/>
  <c r="M53" i="66" a="1"/>
  <c r="M53" i="66" s="1"/>
  <c r="G53" i="66" s="1" a="1"/>
  <c r="G53" i="66" s="1"/>
  <c r="M54" i="66" a="1"/>
  <c r="M54" i="66" s="1"/>
  <c r="G54" i="66" s="1" a="1"/>
  <c r="G54" i="66" s="1"/>
  <c r="M55" i="66" a="1"/>
  <c r="M55" i="66" s="1"/>
  <c r="G55" i="66" s="1" a="1"/>
  <c r="G55" i="66" s="1"/>
  <c r="M56" i="66" a="1"/>
  <c r="M56" i="66" s="1"/>
  <c r="G56" i="66" s="1" a="1"/>
  <c r="G56" i="66" s="1"/>
  <c r="M57" i="66" a="1"/>
  <c r="M57" i="66" s="1"/>
  <c r="G57" i="66" s="1" a="1"/>
  <c r="G57" i="66" s="1"/>
  <c r="M58" i="66" a="1"/>
  <c r="M58" i="66" s="1"/>
  <c r="G58" i="66" s="1" a="1"/>
  <c r="G58" i="66" s="1"/>
  <c r="M59" i="66" a="1"/>
  <c r="M59" i="66" s="1"/>
  <c r="G59" i="66" s="1" a="1"/>
  <c r="G59" i="66" s="1"/>
  <c r="M60" i="66" a="1"/>
  <c r="M60" i="66" s="1"/>
  <c r="G60" i="66" s="1" a="1"/>
  <c r="G60" i="66" s="1"/>
  <c r="M61" i="66" a="1"/>
  <c r="M61" i="66" s="1"/>
  <c r="G61" i="66" s="1" a="1"/>
  <c r="G61" i="66" s="1"/>
  <c r="M62" i="66" a="1"/>
  <c r="M62" i="66" s="1"/>
  <c r="G62" i="66" s="1" a="1"/>
  <c r="G62" i="66" s="1"/>
  <c r="M63" i="66" a="1"/>
  <c r="M63" i="66" s="1"/>
  <c r="G63" i="66" s="1" a="1"/>
  <c r="G63" i="66" s="1"/>
  <c r="M64" i="66" a="1"/>
  <c r="M64" i="66" s="1"/>
  <c r="G64" i="66" s="1" a="1"/>
  <c r="G64" i="66" s="1"/>
  <c r="M65" i="66" a="1"/>
  <c r="M65" i="66" s="1"/>
  <c r="G65" i="66" s="1" a="1"/>
  <c r="G65" i="66" s="1"/>
  <c r="M66" i="66" a="1"/>
  <c r="M66" i="66" s="1"/>
  <c r="G66" i="66" s="1" a="1"/>
  <c r="G66" i="66" s="1"/>
  <c r="M67" i="66" a="1"/>
  <c r="M67" i="66" s="1"/>
  <c r="G67" i="66" s="1" a="1"/>
  <c r="G67" i="66" s="1"/>
  <c r="M68" i="66" a="1"/>
  <c r="M68" i="66" s="1"/>
  <c r="G68" i="66" s="1" a="1"/>
  <c r="G68" i="66" s="1"/>
  <c r="M69" i="66" a="1"/>
  <c r="M69" i="66" s="1"/>
  <c r="G69" i="66" s="1" a="1"/>
  <c r="G69" i="66" s="1"/>
  <c r="M70" i="66" a="1"/>
  <c r="M70" i="66" s="1"/>
  <c r="G70" i="66" s="1" a="1"/>
  <c r="G70" i="66" s="1"/>
  <c r="M71" i="66" a="1"/>
  <c r="M71" i="66" s="1"/>
  <c r="G71" i="66" s="1" a="1"/>
  <c r="G71" i="66" s="1"/>
  <c r="M72" i="66" a="1"/>
  <c r="M72" i="66" s="1"/>
  <c r="G72" i="66" s="1" a="1"/>
  <c r="G72" i="66" s="1"/>
  <c r="M73" i="66" a="1"/>
  <c r="M73" i="66" s="1"/>
  <c r="G73" i="66" s="1" a="1"/>
  <c r="G73" i="66" s="1"/>
  <c r="M74" i="66" a="1"/>
  <c r="M74" i="66" s="1"/>
  <c r="G74" i="66" s="1" a="1"/>
  <c r="G74" i="66" s="1"/>
  <c r="M75" i="66" a="1"/>
  <c r="M75" i="66" s="1"/>
  <c r="G75" i="66" s="1" a="1"/>
  <c r="G75" i="66" s="1"/>
  <c r="M76" i="66" a="1"/>
  <c r="M76" i="66" s="1"/>
  <c r="G76" i="66" s="1" a="1"/>
  <c r="G76" i="66" s="1"/>
  <c r="M77" i="66" a="1"/>
  <c r="M77" i="66" s="1"/>
  <c r="G77" i="66" s="1" a="1"/>
  <c r="G77" i="66" s="1"/>
  <c r="M78" i="66" a="1"/>
  <c r="M78" i="66" s="1"/>
  <c r="G78" i="66" s="1" a="1"/>
  <c r="G78" i="66" s="1"/>
  <c r="M79" i="66" a="1"/>
  <c r="M79" i="66" s="1"/>
  <c r="G79" i="66" s="1" a="1"/>
  <c r="G79" i="66" s="1"/>
  <c r="M80" i="66" a="1"/>
  <c r="M80" i="66" s="1"/>
  <c r="G80" i="66" s="1" a="1"/>
  <c r="G80" i="66" s="1"/>
  <c r="M81" i="66" a="1"/>
  <c r="M81" i="66" s="1"/>
  <c r="G81" i="66" s="1" a="1"/>
  <c r="G81" i="66" s="1"/>
  <c r="M82" i="66" a="1"/>
  <c r="M82" i="66" s="1"/>
  <c r="G82" i="66" s="1" a="1"/>
  <c r="G82" i="66" s="1"/>
  <c r="M83" i="66" a="1"/>
  <c r="M83" i="66" s="1"/>
  <c r="G83" i="66" s="1" a="1"/>
  <c r="G83" i="66" s="1"/>
  <c r="M84" i="66" a="1"/>
  <c r="M84" i="66" s="1"/>
  <c r="G84" i="66" s="1" a="1"/>
  <c r="G84" i="66" s="1"/>
  <c r="M85" i="66" a="1"/>
  <c r="M85" i="66" s="1"/>
  <c r="G85" i="66" s="1" a="1"/>
  <c r="G85" i="66" s="1"/>
  <c r="M86" i="66" a="1"/>
  <c r="M86" i="66" s="1"/>
  <c r="G86" i="66" s="1" a="1"/>
  <c r="G86" i="66" s="1"/>
  <c r="M87" i="66" a="1"/>
  <c r="M87" i="66" s="1"/>
  <c r="G87" i="66" s="1" a="1"/>
  <c r="G87" i="66" s="1"/>
  <c r="M88" i="66" a="1"/>
  <c r="M88" i="66" s="1"/>
  <c r="G88" i="66" s="1" a="1"/>
  <c r="G88" i="66" s="1"/>
  <c r="M89" i="66" a="1"/>
  <c r="M89" i="66" s="1"/>
  <c r="G89" i="66" s="1" a="1"/>
  <c r="G89" i="66" s="1"/>
  <c r="M90" i="66" a="1"/>
  <c r="M90" i="66" s="1"/>
  <c r="G90" i="66" s="1" a="1"/>
  <c r="G90" i="66" s="1"/>
  <c r="M91" i="66" a="1"/>
  <c r="M91" i="66" s="1"/>
  <c r="G91" i="66" s="1" a="1"/>
  <c r="G91" i="66" s="1"/>
  <c r="M92" i="66" a="1"/>
  <c r="M92" i="66" s="1"/>
  <c r="G92" i="66" s="1" a="1"/>
  <c r="G92" i="66" s="1"/>
  <c r="M93" i="66" a="1"/>
  <c r="M93" i="66" s="1"/>
  <c r="G93" i="66" s="1" a="1"/>
  <c r="G93" i="66" s="1"/>
  <c r="M94" i="66" a="1"/>
  <c r="M94" i="66" s="1"/>
  <c r="G94" i="66" s="1" a="1"/>
  <c r="G94" i="66" s="1"/>
  <c r="M95" i="66" a="1"/>
  <c r="M95" i="66" s="1"/>
  <c r="G95" i="66" s="1" a="1"/>
  <c r="G95" i="66" s="1"/>
  <c r="M96" i="66" a="1"/>
  <c r="M96" i="66" s="1"/>
  <c r="G96" i="66" s="1" a="1"/>
  <c r="G96" i="66" s="1"/>
  <c r="M97" i="66" a="1"/>
  <c r="M97" i="66" s="1"/>
  <c r="G97" i="66" s="1" a="1"/>
  <c r="G97" i="66" s="1"/>
  <c r="M98" i="66" a="1"/>
  <c r="M98" i="66" s="1"/>
  <c r="G98" i="66" s="1" a="1"/>
  <c r="G98" i="66" s="1"/>
  <c r="M99" i="66" a="1"/>
  <c r="M99" i="66" s="1"/>
  <c r="G99" i="66" s="1" a="1"/>
  <c r="G99" i="66" s="1"/>
  <c r="M100" i="66" a="1"/>
  <c r="M100" i="66" s="1"/>
  <c r="G100" i="66" s="1" a="1"/>
  <c r="G100" i="66" s="1"/>
  <c r="M101" i="66" a="1"/>
  <c r="M101" i="66" s="1"/>
  <c r="G101" i="66" s="1" a="1"/>
  <c r="G101" i="66" s="1"/>
  <c r="M102" i="66" a="1"/>
  <c r="M102" i="66" s="1"/>
  <c r="G102" i="66" s="1" a="1"/>
  <c r="G102" i="66" s="1"/>
  <c r="M103" i="66" a="1"/>
  <c r="M103" i="66" s="1"/>
  <c r="G103" i="66" s="1" a="1"/>
  <c r="G103" i="66" s="1"/>
  <c r="M104" i="66" a="1"/>
  <c r="M104" i="66" s="1"/>
  <c r="G104" i="66" s="1" a="1"/>
  <c r="G104" i="66" s="1"/>
  <c r="M105" i="66" a="1"/>
  <c r="M105" i="66" s="1"/>
  <c r="G105" i="66" s="1" a="1"/>
  <c r="G105" i="66" s="1"/>
  <c r="M106" i="66" a="1"/>
  <c r="M106" i="66" s="1"/>
  <c r="G106" i="66" s="1" a="1"/>
  <c r="G106" i="66" s="1"/>
  <c r="M107" i="66" a="1"/>
  <c r="M107" i="66" s="1"/>
  <c r="G107" i="66" s="1" a="1"/>
  <c r="G107" i="66" s="1"/>
  <c r="M108" i="66" a="1"/>
  <c r="M108" i="66" s="1"/>
  <c r="G108" i="66" s="1" a="1"/>
  <c r="G108" i="66" s="1"/>
  <c r="M109" i="66" a="1"/>
  <c r="M109" i="66" s="1"/>
  <c r="G109" i="66" s="1" a="1"/>
  <c r="G109" i="66" s="1"/>
  <c r="M110" i="66" a="1"/>
  <c r="M110" i="66" s="1"/>
  <c r="G110" i="66" s="1" a="1"/>
  <c r="G110" i="66" s="1"/>
  <c r="M111" i="66" a="1"/>
  <c r="M111" i="66" s="1"/>
  <c r="G111" i="66" s="1" a="1"/>
  <c r="G111" i="66" s="1"/>
  <c r="M112" i="66" a="1"/>
  <c r="M112" i="66" s="1"/>
  <c r="G112" i="66" s="1" a="1"/>
  <c r="G112" i="66" s="1"/>
  <c r="M113" i="66" a="1"/>
  <c r="M113" i="66" s="1"/>
  <c r="G113" i="66" s="1" a="1"/>
  <c r="G113" i="66" s="1"/>
  <c r="M114" i="66" a="1"/>
  <c r="M114" i="66" s="1"/>
  <c r="G114" i="66" s="1" a="1"/>
  <c r="G114" i="66" s="1"/>
  <c r="M115" i="66" a="1"/>
  <c r="M115" i="66" s="1"/>
  <c r="G115" i="66" s="1" a="1"/>
  <c r="G115" i="66" s="1"/>
  <c r="M116" i="66" a="1"/>
  <c r="M116" i="66" s="1"/>
  <c r="G116" i="66" s="1" a="1"/>
  <c r="G116" i="66" s="1"/>
  <c r="M117" i="66" a="1"/>
  <c r="M117" i="66" s="1"/>
  <c r="G117" i="66" s="1" a="1"/>
  <c r="G117" i="66" s="1"/>
  <c r="M118" i="66" a="1"/>
  <c r="M118" i="66" s="1"/>
  <c r="G118" i="66" s="1" a="1"/>
  <c r="G118" i="66" s="1"/>
  <c r="M119" i="66" a="1"/>
  <c r="M119" i="66" s="1"/>
  <c r="G119" i="66" s="1" a="1"/>
  <c r="G119" i="66" s="1"/>
  <c r="M120" i="66" a="1"/>
  <c r="M120" i="66" s="1"/>
  <c r="G120" i="66" s="1" a="1"/>
  <c r="G120" i="66" s="1"/>
  <c r="M121" i="66" a="1"/>
  <c r="M121" i="66" s="1"/>
  <c r="G121" i="66" s="1" a="1"/>
  <c r="G121" i="66" s="1"/>
  <c r="M122" i="66" a="1"/>
  <c r="M122" i="66" s="1"/>
  <c r="G122" i="66" s="1" a="1"/>
  <c r="G122" i="66" s="1"/>
  <c r="M123" i="66" a="1"/>
  <c r="M123" i="66" s="1"/>
  <c r="G123" i="66" s="1" a="1"/>
  <c r="G123" i="66" s="1"/>
  <c r="M124" i="66" a="1"/>
  <c r="M124" i="66" s="1"/>
  <c r="G124" i="66" s="1" a="1"/>
  <c r="G124" i="66" s="1"/>
  <c r="M125" i="66" a="1"/>
  <c r="M125" i="66" s="1"/>
  <c r="G125" i="66" s="1" a="1"/>
  <c r="G125" i="66" s="1"/>
  <c r="M126" i="66" a="1"/>
  <c r="M126" i="66" s="1"/>
  <c r="G126" i="66" s="1" a="1"/>
  <c r="G126" i="66" s="1"/>
  <c r="M127" i="66" a="1"/>
  <c r="M127" i="66" s="1"/>
  <c r="G127" i="66" s="1" a="1"/>
  <c r="G127" i="66" s="1"/>
  <c r="M128" i="66" a="1"/>
  <c r="M128" i="66" s="1"/>
  <c r="G128" i="66" s="1" a="1"/>
  <c r="G128" i="66" s="1"/>
  <c r="M129" i="66" a="1"/>
  <c r="M129" i="66" s="1"/>
  <c r="G129" i="66" s="1" a="1"/>
  <c r="G129" i="66" s="1"/>
  <c r="M130" i="66" a="1"/>
  <c r="M130" i="66" s="1"/>
  <c r="G130" i="66" s="1" a="1"/>
  <c r="G130" i="66" s="1"/>
  <c r="M131" i="66" a="1"/>
  <c r="M131" i="66" s="1"/>
  <c r="G131" i="66" s="1" a="1"/>
  <c r="G131" i="66" s="1"/>
  <c r="M132" i="66" a="1"/>
  <c r="M132" i="66" s="1"/>
  <c r="G132" i="66" s="1" a="1"/>
  <c r="G132" i="66" s="1"/>
  <c r="M133" i="66" a="1"/>
  <c r="M133" i="66" s="1"/>
  <c r="G133" i="66" s="1" a="1"/>
  <c r="G133" i="66" s="1"/>
  <c r="M134" i="66" a="1"/>
  <c r="M134" i="66" s="1"/>
  <c r="G134" i="66" s="1" a="1"/>
  <c r="G134" i="66" s="1"/>
  <c r="M135" i="66" a="1"/>
  <c r="M135" i="66" s="1"/>
  <c r="G135" i="66" s="1" a="1"/>
  <c r="G135" i="66" s="1"/>
  <c r="M136" i="66" a="1"/>
  <c r="M136" i="66" s="1"/>
  <c r="G136" i="66" s="1" a="1"/>
  <c r="G136" i="66" s="1"/>
  <c r="M137" i="66" a="1"/>
  <c r="M137" i="66" s="1"/>
  <c r="G137" i="66" s="1" a="1"/>
  <c r="G137" i="66" s="1"/>
  <c r="M138" i="66" a="1"/>
  <c r="M138" i="66" s="1"/>
  <c r="G138" i="66" s="1" a="1"/>
  <c r="G138" i="66" s="1"/>
  <c r="M139" i="66" a="1"/>
  <c r="M139" i="66" s="1"/>
  <c r="G139" i="66" s="1" a="1"/>
  <c r="G139" i="66" s="1"/>
  <c r="M140" i="66" a="1"/>
  <c r="M140" i="66" s="1"/>
  <c r="G140" i="66" s="1" a="1"/>
  <c r="G140" i="66" s="1"/>
  <c r="M141" i="66" a="1"/>
  <c r="M141" i="66" s="1"/>
  <c r="G141" i="66" s="1" a="1"/>
  <c r="G141" i="66" s="1"/>
  <c r="M142" i="66" a="1"/>
  <c r="M142" i="66" s="1"/>
  <c r="G142" i="66" s="1" a="1"/>
  <c r="G142" i="66" s="1"/>
  <c r="M143" i="66" a="1"/>
  <c r="M143" i="66" s="1"/>
  <c r="G143" i="66" s="1" a="1"/>
  <c r="G143" i="66" s="1"/>
  <c r="M144" i="66" a="1"/>
  <c r="M144" i="66" s="1"/>
  <c r="G144" i="66" s="1" a="1"/>
  <c r="G144" i="66" s="1"/>
  <c r="M145" i="66" a="1"/>
  <c r="M145" i="66" s="1"/>
  <c r="G145" i="66" s="1" a="1"/>
  <c r="G145" i="66" s="1"/>
  <c r="M146" i="66" a="1"/>
  <c r="M146" i="66" s="1"/>
  <c r="G146" i="66" s="1" a="1"/>
  <c r="G146" i="66" s="1"/>
  <c r="M147" i="66" a="1"/>
  <c r="M147" i="66" s="1"/>
  <c r="G147" i="66" s="1" a="1"/>
  <c r="G147" i="66" s="1"/>
  <c r="M148" i="66" a="1"/>
  <c r="M148" i="66" s="1"/>
  <c r="G148" i="66" s="1" a="1"/>
  <c r="G148" i="66" s="1"/>
  <c r="M149" i="66" a="1"/>
  <c r="M149" i="66" s="1"/>
  <c r="G149" i="66" s="1" a="1"/>
  <c r="G149" i="66" s="1"/>
  <c r="M150" i="66" a="1"/>
  <c r="M150" i="66" s="1"/>
  <c r="G150" i="66" s="1" a="1"/>
  <c r="G150" i="66" s="1"/>
  <c r="M151" i="66" a="1"/>
  <c r="M151" i="66" s="1"/>
  <c r="G151" i="66" s="1" a="1"/>
  <c r="G151" i="66" s="1"/>
  <c r="M152" i="66" a="1"/>
  <c r="M152" i="66" s="1"/>
  <c r="G152" i="66" s="1" a="1"/>
  <c r="G152" i="66" s="1"/>
  <c r="M153" i="66" a="1"/>
  <c r="M153" i="66" s="1"/>
  <c r="G153" i="66" s="1" a="1"/>
  <c r="G153" i="66" s="1"/>
  <c r="M154" i="66" a="1"/>
  <c r="M154" i="66" s="1"/>
  <c r="G154" i="66" s="1" a="1"/>
  <c r="G154" i="66" s="1"/>
  <c r="M155" i="66" a="1"/>
  <c r="M155" i="66" s="1"/>
  <c r="G155" i="66" s="1" a="1"/>
  <c r="G155" i="66" s="1"/>
  <c r="M156" i="66" a="1"/>
  <c r="M156" i="66" s="1"/>
  <c r="G156" i="66" s="1" a="1"/>
  <c r="G156" i="66" s="1"/>
  <c r="M157" i="66" a="1"/>
  <c r="M157" i="66" s="1"/>
  <c r="G157" i="66" s="1" a="1"/>
  <c r="G157" i="66" s="1"/>
  <c r="M158" i="66" a="1"/>
  <c r="M158" i="66" s="1"/>
  <c r="G158" i="66" s="1" a="1"/>
  <c r="G158" i="66" s="1"/>
  <c r="M159" i="66" a="1"/>
  <c r="M159" i="66" s="1"/>
  <c r="G159" i="66" s="1" a="1"/>
  <c r="G159" i="66" s="1"/>
  <c r="M160" i="66" a="1"/>
  <c r="M160" i="66" s="1"/>
  <c r="G160" i="66" s="1" a="1"/>
  <c r="G160" i="66" s="1"/>
  <c r="M161" i="66" a="1"/>
  <c r="M161" i="66" s="1"/>
  <c r="G161" i="66" s="1" a="1"/>
  <c r="G161" i="66" s="1"/>
  <c r="M162" i="66" a="1"/>
  <c r="M162" i="66" s="1"/>
  <c r="G162" i="66" s="1" a="1"/>
  <c r="G162" i="66" s="1"/>
  <c r="M163" i="66" a="1"/>
  <c r="M163" i="66" s="1"/>
  <c r="G163" i="66" s="1" a="1"/>
  <c r="G163" i="66" s="1"/>
  <c r="M164" i="66" a="1"/>
  <c r="M164" i="66" s="1"/>
  <c r="G164" i="66" s="1" a="1"/>
  <c r="G164" i="66" s="1"/>
  <c r="M165" i="66" a="1"/>
  <c r="M165" i="66" s="1"/>
  <c r="G165" i="66" s="1" a="1"/>
  <c r="G165" i="66" s="1"/>
  <c r="M166" i="66" a="1"/>
  <c r="M166" i="66" s="1"/>
  <c r="G166" i="66" s="1" a="1"/>
  <c r="G166" i="66" s="1"/>
  <c r="M167" i="66" a="1"/>
  <c r="M167" i="66" s="1"/>
  <c r="G167" i="66" s="1" a="1"/>
  <c r="G167" i="66" s="1"/>
  <c r="M168" i="66" a="1"/>
  <c r="M168" i="66" s="1"/>
  <c r="G168" i="66" s="1" a="1"/>
  <c r="G168" i="66" s="1"/>
  <c r="M169" i="66" a="1"/>
  <c r="M169" i="66" s="1"/>
  <c r="G169" i="66" s="1" a="1"/>
  <c r="G169" i="66" s="1"/>
  <c r="M170" i="66" a="1"/>
  <c r="M170" i="66" s="1"/>
  <c r="G170" i="66" s="1" a="1"/>
  <c r="G170" i="66" s="1"/>
  <c r="M171" i="66" a="1"/>
  <c r="M171" i="66" s="1"/>
  <c r="G171" i="66" s="1" a="1"/>
  <c r="G171" i="66" s="1"/>
  <c r="M172" i="66" a="1"/>
  <c r="M172" i="66" s="1"/>
  <c r="G172" i="66" s="1" a="1"/>
  <c r="G172" i="66" s="1"/>
  <c r="M173" i="66" a="1"/>
  <c r="M173" i="66" s="1"/>
  <c r="G173" i="66" s="1" a="1"/>
  <c r="G173" i="66" s="1"/>
  <c r="M174" i="66" a="1"/>
  <c r="M174" i="66" s="1"/>
  <c r="G174" i="66" s="1" a="1"/>
  <c r="G174" i="66" s="1"/>
  <c r="M175" i="66" a="1"/>
  <c r="M175" i="66" s="1"/>
  <c r="G175" i="66" s="1" a="1"/>
  <c r="G175" i="66" s="1"/>
  <c r="M176" i="66" a="1"/>
  <c r="M176" i="66" s="1"/>
  <c r="G176" i="66" s="1" a="1"/>
  <c r="G176" i="66" s="1"/>
  <c r="M177" i="66" a="1"/>
  <c r="M177" i="66" s="1"/>
  <c r="G177" i="66" s="1" a="1"/>
  <c r="G177" i="66" s="1"/>
  <c r="M178" i="66" a="1"/>
  <c r="M178" i="66" s="1"/>
  <c r="G178" i="66" s="1" a="1"/>
  <c r="G178" i="66" s="1"/>
  <c r="M179" i="66" a="1"/>
  <c r="M179" i="66" s="1"/>
  <c r="G179" i="66" s="1" a="1"/>
  <c r="G179" i="66" s="1"/>
  <c r="M180" i="66" a="1"/>
  <c r="M180" i="66" s="1"/>
  <c r="G180" i="66" s="1" a="1"/>
  <c r="G180" i="66" s="1"/>
  <c r="M181" i="66" a="1"/>
  <c r="M181" i="66" s="1"/>
  <c r="G181" i="66" s="1" a="1"/>
  <c r="G181" i="66" s="1"/>
  <c r="M182" i="66" a="1"/>
  <c r="M182" i="66" s="1"/>
  <c r="G182" i="66" s="1" a="1"/>
  <c r="G182" i="66" s="1"/>
  <c r="M183" i="66" a="1"/>
  <c r="M183" i="66" s="1"/>
  <c r="G183" i="66" s="1" a="1"/>
  <c r="G183" i="66" s="1"/>
  <c r="M184" i="66" a="1"/>
  <c r="M184" i="66" s="1"/>
  <c r="G184" i="66" s="1" a="1"/>
  <c r="G184" i="66" s="1"/>
  <c r="M185" i="66" a="1"/>
  <c r="M185" i="66" s="1"/>
  <c r="G185" i="66" s="1" a="1"/>
  <c r="G185" i="66" s="1"/>
  <c r="M186" i="66" a="1"/>
  <c r="M186" i="66" s="1"/>
  <c r="G186" i="66" s="1" a="1"/>
  <c r="G186" i="66" s="1"/>
  <c r="M187" i="66" a="1"/>
  <c r="M187" i="66" s="1"/>
  <c r="G187" i="66" s="1" a="1"/>
  <c r="G187" i="66" s="1"/>
  <c r="M188" i="66" a="1"/>
  <c r="M188" i="66" s="1"/>
  <c r="G188" i="66" s="1" a="1"/>
  <c r="G188" i="66" s="1"/>
  <c r="M189" i="66" a="1"/>
  <c r="M189" i="66" s="1"/>
  <c r="G189" i="66" s="1" a="1"/>
  <c r="G189" i="66" s="1"/>
  <c r="M190" i="66" a="1"/>
  <c r="M190" i="66" s="1"/>
  <c r="G190" i="66" s="1" a="1"/>
  <c r="G190" i="66" s="1"/>
  <c r="M191" i="66" a="1"/>
  <c r="M191" i="66" s="1"/>
  <c r="G191" i="66" s="1" a="1"/>
  <c r="G191" i="66" s="1"/>
  <c r="M192" i="66" a="1"/>
  <c r="M192" i="66" s="1"/>
  <c r="G192" i="66" s="1" a="1"/>
  <c r="G192" i="66" s="1"/>
  <c r="M193" i="66" a="1"/>
  <c r="M193" i="66" s="1"/>
  <c r="G193" i="66" s="1" a="1"/>
  <c r="G193" i="66" s="1"/>
  <c r="M194" i="66" a="1"/>
  <c r="M194" i="66" s="1"/>
  <c r="G194" i="66" s="1" a="1"/>
  <c r="G194" i="66" s="1"/>
  <c r="M195" i="66" a="1"/>
  <c r="M195" i="66" s="1"/>
  <c r="G195" i="66" s="1" a="1"/>
  <c r="G195" i="66" s="1"/>
  <c r="M196" i="66" a="1"/>
  <c r="M196" i="66" s="1"/>
  <c r="G196" i="66" s="1" a="1"/>
  <c r="G196" i="66" s="1"/>
  <c r="M197" i="66" a="1"/>
  <c r="M197" i="66" s="1"/>
  <c r="G197" i="66" s="1" a="1"/>
  <c r="G197" i="66" s="1"/>
  <c r="M198" i="66" a="1"/>
  <c r="M198" i="66" s="1"/>
  <c r="G198" i="66" s="1" a="1"/>
  <c r="G198" i="66" s="1"/>
  <c r="M199" i="66" a="1"/>
  <c r="M199" i="66" s="1"/>
  <c r="G199" i="66" s="1" a="1"/>
  <c r="G199" i="66" s="1"/>
  <c r="M200" i="66" a="1"/>
  <c r="M200" i="66" s="1"/>
  <c r="G200" i="66" s="1" a="1"/>
  <c r="G200" i="66" s="1"/>
  <c r="M201" i="66" a="1"/>
  <c r="M201" i="66" s="1"/>
  <c r="G201" i="66" s="1" a="1"/>
  <c r="G201" i="66" s="1"/>
  <c r="M202" i="66" a="1"/>
  <c r="M202" i="66" s="1"/>
  <c r="G202" i="66" s="1" a="1"/>
  <c r="G202" i="66" s="1"/>
  <c r="M203" i="66" a="1"/>
  <c r="M203" i="66" s="1"/>
  <c r="G203" i="66" s="1" a="1"/>
  <c r="G203" i="66" s="1"/>
  <c r="M204" i="66" a="1"/>
  <c r="M204" i="66" s="1"/>
  <c r="G204" i="66" s="1" a="1"/>
  <c r="G204" i="66" s="1"/>
  <c r="M205" i="66" a="1"/>
  <c r="M205" i="66" s="1"/>
  <c r="G205" i="66" s="1" a="1"/>
  <c r="G205" i="66" s="1"/>
  <c r="M206" i="66" a="1"/>
  <c r="M206" i="66" s="1"/>
  <c r="G206" i="66" s="1" a="1"/>
  <c r="G206" i="66" s="1"/>
  <c r="M207" i="66" a="1"/>
  <c r="M207" i="66" s="1"/>
  <c r="G207" i="66" s="1" a="1"/>
  <c r="G207" i="66" s="1"/>
  <c r="M208" i="66" a="1"/>
  <c r="M208" i="66" s="1"/>
  <c r="G208" i="66" s="1" a="1"/>
  <c r="G208" i="66" s="1"/>
  <c r="M209" i="66" a="1"/>
  <c r="M209" i="66" s="1"/>
  <c r="G209" i="66" s="1" a="1"/>
  <c r="G209" i="66" s="1"/>
  <c r="M210" i="66" a="1"/>
  <c r="M210" i="66" s="1"/>
  <c r="G210" i="66" s="1" a="1"/>
  <c r="G210" i="66" s="1"/>
  <c r="M211" i="66" a="1"/>
  <c r="M211" i="66" s="1"/>
  <c r="G211" i="66" s="1" a="1"/>
  <c r="G211" i="66" s="1"/>
  <c r="M212" i="66" a="1"/>
  <c r="M212" i="66" s="1"/>
  <c r="G212" i="66" s="1" a="1"/>
  <c r="G212" i="66" s="1"/>
  <c r="M213" i="66" a="1"/>
  <c r="M213" i="66" s="1"/>
  <c r="G213" i="66" s="1" a="1"/>
  <c r="G213" i="66" s="1"/>
  <c r="M214" i="66" a="1"/>
  <c r="M214" i="66" s="1"/>
  <c r="G214" i="66" s="1" a="1"/>
  <c r="G214" i="66" s="1"/>
  <c r="M215" i="66" a="1"/>
  <c r="M215" i="66" s="1"/>
  <c r="G215" i="66" s="1" a="1"/>
  <c r="G215" i="66" s="1"/>
  <c r="M216" i="66" a="1"/>
  <c r="M216" i="66" s="1"/>
  <c r="G216" i="66" s="1" a="1"/>
  <c r="G216" i="66" s="1"/>
  <c r="M217" i="66" a="1"/>
  <c r="M217" i="66" s="1"/>
  <c r="G217" i="66" s="1" a="1"/>
  <c r="G217" i="66" s="1"/>
  <c r="M218" i="66" a="1"/>
  <c r="M218" i="66" s="1"/>
  <c r="G218" i="66" s="1" a="1"/>
  <c r="G218" i="66" s="1"/>
  <c r="M219" i="66" a="1"/>
  <c r="M219" i="66" s="1"/>
  <c r="G219" i="66" s="1" a="1"/>
  <c r="G219" i="66" s="1"/>
  <c r="M220" i="66" a="1"/>
  <c r="M220" i="66" s="1"/>
  <c r="G220" i="66" s="1" a="1"/>
  <c r="G220" i="66" s="1"/>
  <c r="M221" i="66" a="1"/>
  <c r="M221" i="66" s="1"/>
  <c r="G221" i="66" s="1" a="1"/>
  <c r="G221" i="66" s="1"/>
  <c r="M222" i="66" a="1"/>
  <c r="M222" i="66" s="1"/>
  <c r="G222" i="66" s="1" a="1"/>
  <c r="G222" i="66" s="1"/>
  <c r="M223" i="66" a="1"/>
  <c r="M223" i="66" s="1"/>
  <c r="G223" i="66" s="1" a="1"/>
  <c r="G223" i="66" s="1"/>
  <c r="M224" i="66" a="1"/>
  <c r="M224" i="66" s="1"/>
  <c r="G224" i="66" s="1" a="1"/>
  <c r="G224" i="66" s="1"/>
  <c r="M225" i="66" a="1"/>
  <c r="M225" i="66" s="1"/>
  <c r="G225" i="66" s="1" a="1"/>
  <c r="G225" i="66" s="1"/>
  <c r="M226" i="66" a="1"/>
  <c r="M226" i="66" s="1"/>
  <c r="G226" i="66" s="1" a="1"/>
  <c r="G226" i="66" s="1"/>
  <c r="M227" i="66" a="1"/>
  <c r="M227" i="66" s="1"/>
  <c r="G227" i="66" s="1" a="1"/>
  <c r="G227" i="66" s="1"/>
  <c r="M228" i="66" a="1"/>
  <c r="M228" i="66" s="1"/>
  <c r="G228" i="66" s="1" a="1"/>
  <c r="G228" i="66" s="1"/>
  <c r="M229" i="66" a="1"/>
  <c r="M229" i="66" s="1"/>
  <c r="G229" i="66" s="1" a="1"/>
  <c r="G229" i="66" s="1"/>
  <c r="M230" i="66" a="1"/>
  <c r="M230" i="66" s="1"/>
  <c r="G230" i="66" s="1" a="1"/>
  <c r="G230" i="66" s="1"/>
  <c r="M231" i="66" a="1"/>
  <c r="M231" i="66" s="1"/>
  <c r="G231" i="66" s="1" a="1"/>
  <c r="G231" i="66" s="1"/>
  <c r="M232" i="66" a="1"/>
  <c r="M232" i="66" s="1"/>
  <c r="G232" i="66" s="1" a="1"/>
  <c r="G232" i="66" s="1"/>
  <c r="M233" i="66" a="1"/>
  <c r="M233" i="66" s="1"/>
  <c r="G233" i="66" s="1" a="1"/>
  <c r="G233" i="66" s="1"/>
  <c r="M234" i="66" a="1"/>
  <c r="M234" i="66" s="1"/>
  <c r="G234" i="66" s="1" a="1"/>
  <c r="G234" i="66" s="1"/>
  <c r="M235" i="66" a="1"/>
  <c r="M235" i="66" s="1"/>
  <c r="G235" i="66" s="1" a="1"/>
  <c r="G235" i="66" s="1"/>
  <c r="M236" i="66" a="1"/>
  <c r="M236" i="66" s="1"/>
  <c r="G236" i="66" s="1" a="1"/>
  <c r="G236" i="66" s="1"/>
  <c r="M237" i="66" a="1"/>
  <c r="M237" i="66" s="1"/>
  <c r="G237" i="66" s="1" a="1"/>
  <c r="G237" i="66" s="1"/>
  <c r="M238" i="66" a="1"/>
  <c r="M238" i="66" s="1"/>
  <c r="G238" i="66" s="1" a="1"/>
  <c r="G238" i="66" s="1"/>
  <c r="M239" i="66" a="1"/>
  <c r="M239" i="66" s="1"/>
  <c r="G239" i="66" s="1" a="1"/>
  <c r="G239" i="66" s="1"/>
  <c r="M240" i="66" a="1"/>
  <c r="M240" i="66" s="1"/>
  <c r="G240" i="66" s="1" a="1"/>
  <c r="G240" i="66" s="1"/>
  <c r="M241" i="66" a="1"/>
  <c r="M241" i="66" s="1"/>
  <c r="G241" i="66" s="1" a="1"/>
  <c r="G241" i="66" s="1"/>
  <c r="M242" i="66" a="1"/>
  <c r="M242" i="66" s="1"/>
  <c r="G242" i="66" s="1" a="1"/>
  <c r="G242" i="66" s="1"/>
  <c r="M243" i="66" a="1"/>
  <c r="M243" i="66" s="1"/>
  <c r="G243" i="66" s="1" a="1"/>
  <c r="G243" i="66" s="1"/>
  <c r="M244" i="66" a="1"/>
  <c r="M244" i="66" s="1"/>
  <c r="G244" i="66" s="1" a="1"/>
  <c r="G244" i="66" s="1"/>
  <c r="M245" i="66" a="1"/>
  <c r="M245" i="66" s="1"/>
  <c r="G245" i="66" s="1" a="1"/>
  <c r="G245" i="66" s="1"/>
  <c r="M246" i="66" a="1"/>
  <c r="M246" i="66" s="1"/>
  <c r="G246" i="66" s="1" a="1"/>
  <c r="G246" i="66" s="1"/>
  <c r="M247" i="66" a="1"/>
  <c r="M247" i="66" s="1"/>
  <c r="G247" i="66" s="1" a="1"/>
  <c r="G247" i="66" s="1"/>
  <c r="M248" i="66" a="1"/>
  <c r="M248" i="66" s="1"/>
  <c r="G248" i="66" s="1" a="1"/>
  <c r="G248" i="66" s="1"/>
  <c r="M249" i="66" a="1"/>
  <c r="M249" i="66" s="1"/>
  <c r="G249" i="66" s="1" a="1"/>
  <c r="G249" i="66" s="1"/>
  <c r="M250" i="66" a="1"/>
  <c r="M250" i="66" s="1"/>
  <c r="G250" i="66" s="1" a="1"/>
  <c r="G250" i="66" s="1"/>
  <c r="M251" i="66" a="1"/>
  <c r="M251" i="66" s="1"/>
  <c r="G251" i="66" s="1" a="1"/>
  <c r="G251" i="66" s="1"/>
  <c r="M252" i="66" a="1"/>
  <c r="M252" i="66" s="1"/>
  <c r="G252" i="66" s="1" a="1"/>
  <c r="G252" i="66" s="1"/>
  <c r="M253" i="66" a="1"/>
  <c r="M253" i="66" s="1"/>
  <c r="G253" i="66" s="1" a="1"/>
  <c r="G253" i="66" s="1"/>
  <c r="M254" i="66" a="1"/>
  <c r="M254" i="66" s="1"/>
  <c r="G254" i="66" s="1" a="1"/>
  <c r="G254" i="66" s="1"/>
  <c r="M255" i="66" a="1"/>
  <c r="M255" i="66" s="1"/>
  <c r="G255" i="66" s="1" a="1"/>
  <c r="G255" i="66" s="1"/>
  <c r="M256" i="66" a="1"/>
  <c r="M256" i="66" s="1"/>
  <c r="G256" i="66" s="1" a="1"/>
  <c r="G256" i="66" s="1"/>
  <c r="M257" i="66" a="1"/>
  <c r="M257" i="66" s="1"/>
  <c r="G257" i="66" s="1" a="1"/>
  <c r="G257" i="66" s="1"/>
  <c r="M258" i="66" a="1"/>
  <c r="M258" i="66" s="1"/>
  <c r="G258" i="66" s="1" a="1"/>
  <c r="G258" i="66" s="1"/>
  <c r="M259" i="66" a="1"/>
  <c r="M259" i="66" s="1"/>
  <c r="G259" i="66" s="1" a="1"/>
  <c r="G259" i="66" s="1"/>
  <c r="M260" i="66" a="1"/>
  <c r="M260" i="66" s="1"/>
  <c r="G260" i="66" s="1" a="1"/>
  <c r="G260" i="66" s="1"/>
  <c r="M261" i="66" a="1"/>
  <c r="M261" i="66" s="1"/>
  <c r="G261" i="66" s="1" a="1"/>
  <c r="G261" i="66" s="1"/>
  <c r="M262" i="66" a="1"/>
  <c r="M262" i="66" s="1"/>
  <c r="G262" i="66" s="1" a="1"/>
  <c r="G262" i="66" s="1"/>
  <c r="M263" i="66" a="1"/>
  <c r="M263" i="66" s="1"/>
  <c r="G263" i="66" s="1" a="1"/>
  <c r="G263" i="66" s="1"/>
  <c r="M264" i="66" a="1"/>
  <c r="M264" i="66" s="1"/>
  <c r="G264" i="66" s="1" a="1"/>
  <c r="G264" i="66" s="1"/>
  <c r="M265" i="66" a="1"/>
  <c r="M265" i="66" s="1"/>
  <c r="G265" i="66" s="1" a="1"/>
  <c r="G265" i="66" s="1"/>
  <c r="M266" i="66" a="1"/>
  <c r="M266" i="66" s="1"/>
  <c r="G266" i="66" s="1" a="1"/>
  <c r="G266" i="66" s="1"/>
  <c r="M267" i="66" a="1"/>
  <c r="M267" i="66" s="1"/>
  <c r="G267" i="66" s="1" a="1"/>
  <c r="G267" i="66" s="1"/>
  <c r="M268" i="66" a="1"/>
  <c r="M268" i="66" s="1"/>
  <c r="G268" i="66" s="1" a="1"/>
  <c r="G268" i="66" s="1"/>
  <c r="M269" i="66" a="1"/>
  <c r="M269" i="66" s="1"/>
  <c r="G269" i="66" s="1" a="1"/>
  <c r="G269" i="66" s="1"/>
  <c r="M270" i="66" a="1"/>
  <c r="M270" i="66" s="1"/>
  <c r="G270" i="66" s="1" a="1"/>
  <c r="G270" i="66" s="1"/>
  <c r="M271" i="66" a="1"/>
  <c r="M271" i="66" s="1"/>
  <c r="G271" i="66" s="1" a="1"/>
  <c r="G271" i="66" s="1"/>
  <c r="M272" i="66" a="1"/>
  <c r="M272" i="66" s="1"/>
  <c r="G272" i="66" s="1" a="1"/>
  <c r="G272" i="66" s="1"/>
  <c r="M273" i="66" a="1"/>
  <c r="M273" i="66" s="1"/>
  <c r="G273" i="66" s="1" a="1"/>
  <c r="G273" i="66" s="1"/>
  <c r="M274" i="66" a="1"/>
  <c r="M274" i="66" s="1"/>
  <c r="G274" i="66" s="1" a="1"/>
  <c r="G274" i="66" s="1"/>
  <c r="M275" i="66" a="1"/>
  <c r="M275" i="66" s="1"/>
  <c r="G275" i="66" s="1" a="1"/>
  <c r="G275" i="66" s="1"/>
  <c r="M276" i="66" a="1"/>
  <c r="M276" i="66" s="1"/>
  <c r="G276" i="66" s="1" a="1"/>
  <c r="G276" i="66" s="1"/>
  <c r="M277" i="66" a="1"/>
  <c r="M277" i="66" s="1"/>
  <c r="G277" i="66" s="1" a="1"/>
  <c r="G277" i="66" s="1"/>
  <c r="M278" i="66" a="1"/>
  <c r="M278" i="66" s="1"/>
  <c r="G278" i="66" s="1" a="1"/>
  <c r="G278" i="66" s="1"/>
  <c r="M279" i="66" a="1"/>
  <c r="M279" i="66" s="1"/>
  <c r="G279" i="66" s="1" a="1"/>
  <c r="G279" i="66" s="1"/>
  <c r="M280" i="66" a="1"/>
  <c r="M280" i="66" s="1"/>
  <c r="G280" i="66" s="1" a="1"/>
  <c r="G280" i="66" s="1"/>
  <c r="M281" i="66" a="1"/>
  <c r="M281" i="66" s="1"/>
  <c r="G281" i="66" s="1" a="1"/>
  <c r="G281" i="66" s="1"/>
  <c r="M282" i="66" a="1"/>
  <c r="M282" i="66" s="1"/>
  <c r="G282" i="66" s="1" a="1"/>
  <c r="G282" i="66" s="1"/>
  <c r="M283" i="66" a="1"/>
  <c r="M283" i="66" s="1"/>
  <c r="G283" i="66" s="1" a="1"/>
  <c r="G283" i="66" s="1"/>
  <c r="M284" i="66" a="1"/>
  <c r="M284" i="66" s="1"/>
  <c r="G284" i="66" s="1" a="1"/>
  <c r="G284" i="66" s="1"/>
  <c r="M285" i="66" a="1"/>
  <c r="M285" i="66" s="1"/>
  <c r="G285" i="66" s="1" a="1"/>
  <c r="G285" i="66" s="1"/>
  <c r="M286" i="66" a="1"/>
  <c r="M286" i="66" s="1"/>
  <c r="G286" i="66" s="1" a="1"/>
  <c r="G286" i="66" s="1"/>
  <c r="M287" i="66" a="1"/>
  <c r="M287" i="66" s="1"/>
  <c r="G287" i="66" s="1" a="1"/>
  <c r="G287" i="66" s="1"/>
  <c r="M288" i="66" a="1"/>
  <c r="M288" i="66" s="1"/>
  <c r="G288" i="66" s="1" a="1"/>
  <c r="G288" i="66" s="1"/>
  <c r="M289" i="66" a="1"/>
  <c r="M289" i="66" s="1"/>
  <c r="G289" i="66" s="1" a="1"/>
  <c r="G289" i="66" s="1"/>
  <c r="M290" i="66" a="1"/>
  <c r="M290" i="66" s="1"/>
  <c r="G290" i="66" s="1" a="1"/>
  <c r="G290" i="66" s="1"/>
  <c r="M291" i="66" a="1"/>
  <c r="M291" i="66" s="1"/>
  <c r="G291" i="66" s="1" a="1"/>
  <c r="G291" i="66" s="1"/>
  <c r="M292" i="66" a="1"/>
  <c r="M292" i="66" s="1"/>
  <c r="G292" i="66" s="1" a="1"/>
  <c r="G292" i="66" s="1"/>
  <c r="M293" i="66" a="1"/>
  <c r="M293" i="66" s="1"/>
  <c r="G293" i="66" s="1" a="1"/>
  <c r="G293" i="66" s="1"/>
  <c r="M294" i="66" a="1"/>
  <c r="M294" i="66" s="1"/>
  <c r="G294" i="66" s="1" a="1"/>
  <c r="G294" i="66" s="1"/>
  <c r="M295" i="66" a="1"/>
  <c r="M295" i="66" s="1"/>
  <c r="G295" i="66" s="1" a="1"/>
  <c r="G295" i="66" s="1"/>
  <c r="M296" i="66" a="1"/>
  <c r="M296" i="66" s="1"/>
  <c r="G296" i="66" s="1" a="1"/>
  <c r="G296" i="66" s="1"/>
  <c r="M297" i="66" a="1"/>
  <c r="M297" i="66" s="1"/>
  <c r="G297" i="66" s="1" a="1"/>
  <c r="G297" i="66" s="1"/>
  <c r="M298" i="66" a="1"/>
  <c r="M298" i="66" s="1"/>
  <c r="G298" i="66" s="1" a="1"/>
  <c r="G298" i="66" s="1"/>
  <c r="M299" i="66" a="1"/>
  <c r="M299" i="66" s="1"/>
  <c r="G299" i="66" s="1" a="1"/>
  <c r="G299" i="66" s="1"/>
  <c r="M300" i="66" a="1"/>
  <c r="M300" i="66" s="1"/>
  <c r="G300" i="66" s="1" a="1"/>
  <c r="G300" i="66" s="1"/>
  <c r="M301" i="66" a="1"/>
  <c r="M301" i="66" s="1"/>
  <c r="G301" i="66" s="1" a="1"/>
  <c r="G301" i="66" s="1"/>
  <c r="M302" i="66" a="1"/>
  <c r="M302" i="66" s="1"/>
  <c r="G302" i="66" s="1" a="1"/>
  <c r="G302" i="66" s="1"/>
  <c r="M303" i="66" a="1"/>
  <c r="M303" i="66" s="1"/>
  <c r="G303" i="66" s="1" a="1"/>
  <c r="G303" i="66" s="1"/>
  <c r="M304" i="66" a="1"/>
  <c r="M304" i="66" s="1"/>
  <c r="G304" i="66" s="1" a="1"/>
  <c r="G304" i="66" s="1"/>
  <c r="M305" i="66" a="1"/>
  <c r="M305" i="66" s="1"/>
  <c r="G305" i="66" s="1" a="1"/>
  <c r="G305" i="66" s="1"/>
  <c r="M306" i="66" a="1"/>
  <c r="M306" i="66" s="1"/>
  <c r="G306" i="66" s="1" a="1"/>
  <c r="G306" i="66" s="1"/>
  <c r="M307" i="66" a="1"/>
  <c r="M307" i="66" s="1"/>
  <c r="G307" i="66" s="1" a="1"/>
  <c r="G307" i="66" s="1"/>
  <c r="M308" i="66" a="1"/>
  <c r="M308" i="66" s="1"/>
  <c r="G308" i="66" s="1" a="1"/>
  <c r="G308" i="66" s="1"/>
  <c r="M309" i="66" a="1"/>
  <c r="M309" i="66" s="1"/>
  <c r="G309" i="66" s="1" a="1"/>
  <c r="G309" i="66" s="1"/>
  <c r="M310" i="66" a="1"/>
  <c r="M310" i="66" s="1"/>
  <c r="G310" i="66" s="1" a="1"/>
  <c r="G310" i="66" s="1"/>
  <c r="M311" i="66" a="1"/>
  <c r="M311" i="66" s="1"/>
  <c r="G311" i="66" s="1" a="1"/>
  <c r="G311" i="66" s="1"/>
  <c r="M312" i="66" a="1"/>
  <c r="M312" i="66" s="1"/>
  <c r="G312" i="66" s="1" a="1"/>
  <c r="G312" i="66" s="1"/>
  <c r="M313" i="66" a="1"/>
  <c r="M313" i="66" s="1"/>
  <c r="G313" i="66" s="1" a="1"/>
  <c r="G313" i="66" s="1"/>
  <c r="M314" i="66" a="1"/>
  <c r="M314" i="66" s="1"/>
  <c r="G314" i="66" s="1" a="1"/>
  <c r="G314" i="66" s="1"/>
  <c r="M315" i="66" a="1"/>
  <c r="M315" i="66" s="1"/>
  <c r="G315" i="66" s="1" a="1"/>
  <c r="G315" i="66" s="1"/>
  <c r="M316" i="66" a="1"/>
  <c r="M316" i="66" s="1"/>
  <c r="G316" i="66" s="1" a="1"/>
  <c r="G316" i="66" s="1"/>
  <c r="M317" i="66" a="1"/>
  <c r="M317" i="66" s="1"/>
  <c r="G317" i="66" s="1" a="1"/>
  <c r="G317" i="66" s="1"/>
  <c r="M318" i="66" a="1"/>
  <c r="M318" i="66" s="1"/>
  <c r="G318" i="66" s="1" a="1"/>
  <c r="G318" i="66" s="1"/>
  <c r="M319" i="66" a="1"/>
  <c r="M319" i="66" s="1"/>
  <c r="G319" i="66" s="1" a="1"/>
  <c r="G319" i="66" s="1"/>
  <c r="M320" i="66" a="1"/>
  <c r="M320" i="66" s="1"/>
  <c r="G320" i="66" s="1" a="1"/>
  <c r="G320" i="66" s="1"/>
  <c r="M321" i="66" a="1"/>
  <c r="M321" i="66" s="1"/>
  <c r="G321" i="66" s="1" a="1"/>
  <c r="G321" i="66" s="1"/>
  <c r="M322" i="66" a="1"/>
  <c r="M322" i="66" s="1"/>
  <c r="G322" i="66" s="1" a="1"/>
  <c r="G322" i="66" s="1"/>
  <c r="M323" i="66" a="1"/>
  <c r="M323" i="66" s="1"/>
  <c r="G323" i="66" s="1" a="1"/>
  <c r="G323" i="66" s="1"/>
  <c r="M324" i="66" a="1"/>
  <c r="M324" i="66" s="1"/>
  <c r="G324" i="66" s="1" a="1"/>
  <c r="G324" i="66" s="1"/>
  <c r="M325" i="66" a="1"/>
  <c r="M325" i="66" s="1"/>
  <c r="G325" i="66" s="1" a="1"/>
  <c r="G325" i="66" s="1"/>
  <c r="M326" i="66" a="1"/>
  <c r="M326" i="66" s="1"/>
  <c r="G326" i="66" s="1" a="1"/>
  <c r="G326" i="66" s="1"/>
  <c r="M327" i="66" a="1"/>
  <c r="M327" i="66" s="1"/>
  <c r="G327" i="66" s="1" a="1"/>
  <c r="G327" i="66" s="1"/>
  <c r="M328" i="66" a="1"/>
  <c r="M328" i="66" s="1"/>
  <c r="G328" i="66" s="1" a="1"/>
  <c r="G328" i="66" s="1"/>
  <c r="M329" i="66" a="1"/>
  <c r="M329" i="66" s="1"/>
  <c r="G329" i="66" s="1" a="1"/>
  <c r="G329" i="66" s="1"/>
  <c r="M330" i="66" a="1"/>
  <c r="M330" i="66" s="1"/>
  <c r="G330" i="66" s="1" a="1"/>
  <c r="G330" i="66" s="1"/>
  <c r="M331" i="66" a="1"/>
  <c r="M331" i="66" s="1"/>
  <c r="G331" i="66" s="1" a="1"/>
  <c r="G331" i="66" s="1"/>
  <c r="M332" i="66" a="1"/>
  <c r="M332" i="66" s="1"/>
  <c r="G332" i="66" s="1" a="1"/>
  <c r="G332" i="66" s="1"/>
  <c r="M333" i="66" a="1"/>
  <c r="M333" i="66" s="1"/>
  <c r="G333" i="66" s="1" a="1"/>
  <c r="G333" i="66" s="1"/>
  <c r="M334" i="66" a="1"/>
  <c r="M334" i="66" s="1"/>
  <c r="G334" i="66" s="1" a="1"/>
  <c r="G334" i="66" s="1"/>
  <c r="M335" i="66" a="1"/>
  <c r="M335" i="66" s="1"/>
  <c r="G335" i="66" s="1" a="1"/>
  <c r="G335" i="66" s="1"/>
  <c r="M336" i="66" a="1"/>
  <c r="M336" i="66" s="1"/>
  <c r="G336" i="66" s="1" a="1"/>
  <c r="G336" i="66" s="1"/>
  <c r="M337" i="66" a="1"/>
  <c r="M337" i="66" s="1"/>
  <c r="G337" i="66" s="1" a="1"/>
  <c r="G337" i="66" s="1"/>
  <c r="M338" i="66" a="1"/>
  <c r="M338" i="66" s="1"/>
  <c r="G338" i="66" s="1" a="1"/>
  <c r="G338" i="66" s="1"/>
  <c r="M339" i="66" a="1"/>
  <c r="M339" i="66" s="1"/>
  <c r="G339" i="66" s="1" a="1"/>
  <c r="G339" i="66" s="1"/>
  <c r="M340" i="66" a="1"/>
  <c r="M340" i="66" s="1"/>
  <c r="G340" i="66" s="1" a="1"/>
  <c r="G340" i="66" s="1"/>
  <c r="M341" i="66" a="1"/>
  <c r="M341" i="66" s="1"/>
  <c r="G341" i="66" s="1" a="1"/>
  <c r="G341" i="66" s="1"/>
  <c r="M342" i="66" a="1"/>
  <c r="M342" i="66" s="1"/>
  <c r="G342" i="66" s="1" a="1"/>
  <c r="G342" i="66" s="1"/>
  <c r="M343" i="66" a="1"/>
  <c r="M343" i="66" s="1"/>
  <c r="G343" i="66" s="1" a="1"/>
  <c r="G343" i="66" s="1"/>
  <c r="M344" i="66" a="1"/>
  <c r="M344" i="66" s="1"/>
  <c r="G344" i="66" s="1" a="1"/>
  <c r="G344" i="66" s="1"/>
  <c r="M345" i="66" a="1"/>
  <c r="M345" i="66" s="1"/>
  <c r="G345" i="66" s="1" a="1"/>
  <c r="G345" i="66" s="1"/>
  <c r="M346" i="66" a="1"/>
  <c r="M346" i="66" s="1"/>
  <c r="G346" i="66" s="1" a="1"/>
  <c r="G346" i="66" s="1"/>
  <c r="M347" i="66" a="1"/>
  <c r="M347" i="66" s="1"/>
  <c r="G347" i="66" s="1" a="1"/>
  <c r="G347" i="66" s="1"/>
  <c r="M348" i="66" a="1"/>
  <c r="M348" i="66" s="1"/>
  <c r="G348" i="66" s="1" a="1"/>
  <c r="G348" i="66" s="1"/>
  <c r="M349" i="66" a="1"/>
  <c r="M349" i="66" s="1"/>
  <c r="G349" i="66" s="1" a="1"/>
  <c r="G349" i="66" s="1"/>
  <c r="M350" i="66" a="1"/>
  <c r="M350" i="66" s="1"/>
  <c r="G350" i="66" s="1" a="1"/>
  <c r="G350" i="66" s="1"/>
  <c r="M351" i="66" a="1"/>
  <c r="M351" i="66" s="1"/>
  <c r="G351" i="66" s="1" a="1"/>
  <c r="G351" i="66" s="1"/>
  <c r="M352" i="66" a="1"/>
  <c r="M352" i="66" s="1"/>
  <c r="G352" i="66" s="1" a="1"/>
  <c r="G352" i="66" s="1"/>
  <c r="M353" i="66" a="1"/>
  <c r="M353" i="66" s="1"/>
  <c r="G353" i="66" s="1" a="1"/>
  <c r="G353" i="66" s="1"/>
  <c r="M354" i="66" a="1"/>
  <c r="M354" i="66" s="1"/>
  <c r="G354" i="66" s="1" a="1"/>
  <c r="G354" i="66" s="1"/>
  <c r="M355" i="66" a="1"/>
  <c r="M355" i="66" s="1"/>
  <c r="G355" i="66" s="1" a="1"/>
  <c r="G355" i="66" s="1"/>
  <c r="M356" i="66" a="1"/>
  <c r="M356" i="66" s="1"/>
  <c r="G356" i="66" s="1" a="1"/>
  <c r="G356" i="66" s="1"/>
  <c r="M357" i="66" a="1"/>
  <c r="M357" i="66" s="1"/>
  <c r="G357" i="66" s="1" a="1"/>
  <c r="G357" i="66" s="1"/>
  <c r="M358" i="66" a="1"/>
  <c r="M358" i="66" s="1"/>
  <c r="G358" i="66" s="1" a="1"/>
  <c r="G358" i="66" s="1"/>
  <c r="M359" i="66" a="1"/>
  <c r="M359" i="66" s="1"/>
  <c r="G359" i="66" s="1" a="1"/>
  <c r="G359" i="66" s="1"/>
  <c r="M360" i="66" a="1"/>
  <c r="M360" i="66" s="1"/>
  <c r="G360" i="66" s="1" a="1"/>
  <c r="G360" i="66" s="1"/>
  <c r="M361" i="66" a="1"/>
  <c r="M361" i="66" s="1"/>
  <c r="G361" i="66" s="1" a="1"/>
  <c r="G361" i="66" s="1"/>
  <c r="M362" i="66" a="1"/>
  <c r="M362" i="66" s="1"/>
  <c r="G362" i="66" s="1" a="1"/>
  <c r="G362" i="66" s="1"/>
  <c r="M363" i="66" a="1"/>
  <c r="M363" i="66" s="1"/>
  <c r="G363" i="66" s="1" a="1"/>
  <c r="G363" i="66" s="1"/>
  <c r="M364" i="66" a="1"/>
  <c r="M364" i="66" s="1"/>
  <c r="G364" i="66" s="1" a="1"/>
  <c r="G364" i="66" s="1"/>
  <c r="M365" i="66" a="1"/>
  <c r="M365" i="66" s="1"/>
  <c r="G365" i="66" s="1" a="1"/>
  <c r="G365" i="66" s="1"/>
  <c r="M366" i="66" a="1"/>
  <c r="M366" i="66" s="1"/>
  <c r="G366" i="66" s="1" a="1"/>
  <c r="G366" i="66" s="1"/>
  <c r="M367" i="66" a="1"/>
  <c r="M367" i="66" s="1"/>
  <c r="G367" i="66" s="1" a="1"/>
  <c r="G367" i="66" s="1"/>
  <c r="M368" i="66" a="1"/>
  <c r="M368" i="66" s="1"/>
  <c r="G368" i="66" s="1" a="1"/>
  <c r="G368" i="66" s="1"/>
  <c r="M369" i="66" a="1"/>
  <c r="M369" i="66" s="1"/>
  <c r="G369" i="66" s="1" a="1"/>
  <c r="G369" i="66" s="1"/>
  <c r="M370" i="66" a="1"/>
  <c r="M370" i="66" s="1"/>
  <c r="G370" i="66" s="1" a="1"/>
  <c r="G370" i="66" s="1"/>
  <c r="M371" i="66" a="1"/>
  <c r="M371" i="66" s="1"/>
  <c r="G371" i="66" s="1" a="1"/>
  <c r="G371" i="66" s="1"/>
  <c r="M372" i="66" a="1"/>
  <c r="M372" i="66" s="1"/>
  <c r="G372" i="66" s="1" a="1"/>
  <c r="G372" i="66" s="1"/>
  <c r="M373" i="66" a="1"/>
  <c r="M373" i="66" s="1"/>
  <c r="G373" i="66" s="1" a="1"/>
  <c r="G373" i="66" s="1"/>
  <c r="M374" i="66" a="1"/>
  <c r="M374" i="66" s="1"/>
  <c r="G374" i="66" s="1" a="1"/>
  <c r="G374" i="66" s="1"/>
  <c r="M375" i="66" a="1"/>
  <c r="M375" i="66" s="1"/>
  <c r="G375" i="66" s="1" a="1"/>
  <c r="G375" i="66" s="1"/>
  <c r="M376" i="66" a="1"/>
  <c r="M376" i="66" s="1"/>
  <c r="G376" i="66" s="1" a="1"/>
  <c r="G376" i="66" s="1"/>
  <c r="M377" i="66" a="1"/>
  <c r="M377" i="66" s="1"/>
  <c r="G377" i="66" s="1" a="1"/>
  <c r="G377" i="66" s="1"/>
  <c r="M378" i="66" a="1"/>
  <c r="M378" i="66" s="1"/>
  <c r="G378" i="66" s="1" a="1"/>
  <c r="G378" i="66" s="1"/>
  <c r="M379" i="66" a="1"/>
  <c r="M379" i="66" s="1"/>
  <c r="G379" i="66" s="1" a="1"/>
  <c r="G379" i="66" s="1"/>
  <c r="M380" i="66" a="1"/>
  <c r="M380" i="66" s="1"/>
  <c r="G380" i="66" s="1" a="1"/>
  <c r="G380" i="66" s="1"/>
  <c r="M381" i="66" a="1"/>
  <c r="M381" i="66" s="1"/>
  <c r="G381" i="66" s="1" a="1"/>
  <c r="G381" i="66" s="1"/>
  <c r="M382" i="66" a="1"/>
  <c r="M382" i="66" s="1"/>
  <c r="G382" i="66" s="1" a="1"/>
  <c r="G382" i="66" s="1"/>
  <c r="M383" i="66" a="1"/>
  <c r="M383" i="66" s="1"/>
  <c r="G383" i="66" s="1" a="1"/>
  <c r="G383" i="66" s="1"/>
  <c r="M384" i="66" a="1"/>
  <c r="M384" i="66" s="1"/>
  <c r="G384" i="66" s="1" a="1"/>
  <c r="G384" i="66" s="1"/>
  <c r="M385" i="66" a="1"/>
  <c r="M385" i="66" s="1"/>
  <c r="G385" i="66" s="1" a="1"/>
  <c r="G385" i="66" s="1"/>
  <c r="M386" i="66" a="1"/>
  <c r="M386" i="66" s="1"/>
  <c r="G386" i="66" s="1" a="1"/>
  <c r="G386" i="66" s="1"/>
  <c r="M387" i="66" a="1"/>
  <c r="M387" i="66" s="1"/>
  <c r="G387" i="66" s="1" a="1"/>
  <c r="G387" i="66" s="1"/>
  <c r="M388" i="66" a="1"/>
  <c r="M388" i="66" s="1"/>
  <c r="G388" i="66" s="1" a="1"/>
  <c r="G388" i="66" s="1"/>
  <c r="M389" i="66" a="1"/>
  <c r="M389" i="66" s="1"/>
  <c r="G389" i="66" s="1" a="1"/>
  <c r="G389" i="66" s="1"/>
  <c r="M390" i="66" a="1"/>
  <c r="M390" i="66" s="1"/>
  <c r="G390" i="66" s="1" a="1"/>
  <c r="G390" i="66" s="1"/>
  <c r="M391" i="66" a="1"/>
  <c r="M391" i="66" s="1"/>
  <c r="G391" i="66" s="1" a="1"/>
  <c r="G391" i="66" s="1"/>
  <c r="M392" i="66" a="1"/>
  <c r="M392" i="66" s="1"/>
  <c r="G392" i="66" s="1" a="1"/>
  <c r="G392" i="66" s="1"/>
  <c r="M393" i="66" a="1"/>
  <c r="M393" i="66" s="1"/>
  <c r="G393" i="66" s="1" a="1"/>
  <c r="G393" i="66" s="1"/>
  <c r="M394" i="66" a="1"/>
  <c r="M394" i="66" s="1"/>
  <c r="G394" i="66" s="1" a="1"/>
  <c r="G394" i="66" s="1"/>
  <c r="M395" i="66" a="1"/>
  <c r="M395" i="66" s="1"/>
  <c r="G395" i="66" s="1" a="1"/>
  <c r="G395" i="66" s="1"/>
  <c r="M396" i="66" a="1"/>
  <c r="M396" i="66" s="1"/>
  <c r="G396" i="66" s="1" a="1"/>
  <c r="G396" i="66" s="1"/>
  <c r="M397" i="66" a="1"/>
  <c r="M397" i="66" s="1"/>
  <c r="G397" i="66" s="1" a="1"/>
  <c r="G397" i="66" s="1"/>
  <c r="M398" i="66" a="1"/>
  <c r="M398" i="66" s="1"/>
  <c r="G398" i="66" s="1" a="1"/>
  <c r="G398" i="66" s="1"/>
  <c r="M399" i="66" a="1"/>
  <c r="M399" i="66" s="1"/>
  <c r="G399" i="66" s="1" a="1"/>
  <c r="G399" i="66" s="1"/>
  <c r="M400" i="66" a="1"/>
  <c r="M400" i="66" s="1"/>
  <c r="G400" i="66" s="1" a="1"/>
  <c r="G400" i="66" s="1"/>
  <c r="M401" i="66" a="1"/>
  <c r="M401" i="66" s="1"/>
  <c r="G401" i="66" s="1" a="1"/>
  <c r="G401" i="66" s="1"/>
  <c r="M402" i="66" a="1"/>
  <c r="M402" i="66" s="1"/>
  <c r="G402" i="66" s="1" a="1"/>
  <c r="G402" i="66" s="1"/>
  <c r="M403" i="66" a="1"/>
  <c r="M403" i="66" s="1"/>
  <c r="G403" i="66" s="1" a="1"/>
  <c r="G403" i="66" s="1"/>
  <c r="M404" i="66" a="1"/>
  <c r="M404" i="66" s="1"/>
  <c r="G404" i="66" s="1" a="1"/>
  <c r="G404" i="66" s="1"/>
  <c r="M405" i="66" a="1"/>
  <c r="M405" i="66" s="1"/>
  <c r="G405" i="66" s="1" a="1"/>
  <c r="G405" i="66" s="1"/>
  <c r="M406" i="66" a="1"/>
  <c r="M406" i="66" s="1"/>
  <c r="G406" i="66" s="1" a="1"/>
  <c r="G406" i="66" s="1"/>
  <c r="M407" i="66" a="1"/>
  <c r="M407" i="66" s="1"/>
  <c r="G407" i="66" s="1" a="1"/>
  <c r="G407" i="66" s="1"/>
  <c r="M408" i="66" a="1"/>
  <c r="M408" i="66" s="1"/>
  <c r="G408" i="66" s="1" a="1"/>
  <c r="G408" i="66" s="1"/>
  <c r="M409" i="66" a="1"/>
  <c r="M409" i="66" s="1"/>
  <c r="G409" i="66" s="1" a="1"/>
  <c r="G409" i="66" s="1"/>
  <c r="M410" i="66" a="1"/>
  <c r="M410" i="66" s="1"/>
  <c r="G410" i="66" s="1" a="1"/>
  <c r="G410" i="66" s="1"/>
  <c r="M411" i="66" a="1"/>
  <c r="M411" i="66" s="1"/>
  <c r="G411" i="66" s="1" a="1"/>
  <c r="G411" i="66" s="1"/>
  <c r="M412" i="66" a="1"/>
  <c r="M412" i="66" s="1"/>
  <c r="G412" i="66" s="1" a="1"/>
  <c r="G412" i="66" s="1"/>
  <c r="M413" i="66" a="1"/>
  <c r="M413" i="66" s="1"/>
  <c r="G413" i="66" s="1" a="1"/>
  <c r="G413" i="66" s="1"/>
  <c r="M414" i="66" a="1"/>
  <c r="M414" i="66" s="1"/>
  <c r="G414" i="66" s="1" a="1"/>
  <c r="G414" i="66" s="1"/>
  <c r="M415" i="66" a="1"/>
  <c r="M415" i="66" s="1"/>
  <c r="G415" i="66" s="1" a="1"/>
  <c r="G415" i="66" s="1"/>
  <c r="M416" i="66" a="1"/>
  <c r="M416" i="66" s="1"/>
  <c r="G416" i="66" s="1" a="1"/>
  <c r="G416" i="66" s="1"/>
  <c r="M417" i="66" a="1"/>
  <c r="M417" i="66" s="1"/>
  <c r="G417" i="66" s="1" a="1"/>
  <c r="G417" i="66" s="1"/>
  <c r="M418" i="66" a="1"/>
  <c r="M418" i="66" s="1"/>
  <c r="G418" i="66" s="1" a="1"/>
  <c r="G418" i="66" s="1"/>
  <c r="M419" i="66" a="1"/>
  <c r="M419" i="66" s="1"/>
  <c r="G419" i="66" s="1" a="1"/>
  <c r="G419" i="66" s="1"/>
  <c r="M420" i="66" a="1"/>
  <c r="M420" i="66" s="1"/>
  <c r="G420" i="66" s="1" a="1"/>
  <c r="G420" i="66" s="1"/>
  <c r="M421" i="66" a="1"/>
  <c r="M421" i="66" s="1"/>
  <c r="G421" i="66" s="1" a="1"/>
  <c r="G421" i="66" s="1"/>
  <c r="M422" i="66" a="1"/>
  <c r="M422" i="66" s="1"/>
  <c r="G422" i="66" s="1" a="1"/>
  <c r="G422" i="66" s="1"/>
  <c r="M423" i="66" a="1"/>
  <c r="M423" i="66" s="1"/>
  <c r="G423" i="66" s="1" a="1"/>
  <c r="G423" i="66" s="1"/>
  <c r="M424" i="66" a="1"/>
  <c r="M424" i="66" s="1"/>
  <c r="G424" i="66" s="1" a="1"/>
  <c r="G424" i="66" s="1"/>
  <c r="M425" i="66" a="1"/>
  <c r="M425" i="66" s="1"/>
  <c r="G425" i="66" s="1" a="1"/>
  <c r="G425" i="66" s="1"/>
  <c r="M426" i="66" a="1"/>
  <c r="M426" i="66" s="1"/>
  <c r="G426" i="66" s="1" a="1"/>
  <c r="G426" i="66" s="1"/>
  <c r="M427" i="66" a="1"/>
  <c r="M427" i="66" s="1"/>
  <c r="G427" i="66" s="1" a="1"/>
  <c r="G427" i="66" s="1"/>
  <c r="M428" i="66" a="1"/>
  <c r="M428" i="66" s="1"/>
  <c r="G428" i="66" s="1" a="1"/>
  <c r="G428" i="66" s="1"/>
  <c r="M429" i="66" a="1"/>
  <c r="M429" i="66" s="1"/>
  <c r="G429" i="66" s="1" a="1"/>
  <c r="G429" i="66" s="1"/>
  <c r="M430" i="66" a="1"/>
  <c r="M430" i="66" s="1"/>
  <c r="G430" i="66" s="1" a="1"/>
  <c r="G430" i="66" s="1"/>
  <c r="M431" i="66" a="1"/>
  <c r="M431" i="66" s="1"/>
  <c r="G431" i="66" s="1" a="1"/>
  <c r="G431" i="66" s="1"/>
  <c r="M432" i="66" a="1"/>
  <c r="M432" i="66" s="1"/>
  <c r="G432" i="66" s="1" a="1"/>
  <c r="G432" i="66" s="1"/>
  <c r="M433" i="66" a="1"/>
  <c r="M433" i="66" s="1"/>
  <c r="G433" i="66" s="1" a="1"/>
  <c r="G433" i="66" s="1"/>
  <c r="M434" i="66" a="1"/>
  <c r="M434" i="66" s="1"/>
  <c r="G434" i="66" s="1" a="1"/>
  <c r="G434" i="66" s="1"/>
  <c r="M435" i="66" a="1"/>
  <c r="M435" i="66" s="1"/>
  <c r="G435" i="66" s="1" a="1"/>
  <c r="G435" i="66" s="1"/>
  <c r="M436" i="66" a="1"/>
  <c r="M436" i="66" s="1"/>
  <c r="G436" i="66" s="1" a="1"/>
  <c r="G436" i="66" s="1"/>
  <c r="M437" i="66" a="1"/>
  <c r="M437" i="66" s="1"/>
  <c r="G437" i="66" s="1" a="1"/>
  <c r="G437" i="66" s="1"/>
  <c r="M438" i="66" a="1"/>
  <c r="M438" i="66" s="1"/>
  <c r="G438" i="66" s="1" a="1"/>
  <c r="G438" i="66" s="1"/>
  <c r="M439" i="66" a="1"/>
  <c r="M439" i="66" s="1"/>
  <c r="G439" i="66" s="1" a="1"/>
  <c r="G439" i="66" s="1"/>
  <c r="M440" i="66" a="1"/>
  <c r="M440" i="66" s="1"/>
  <c r="G440" i="66" s="1" a="1"/>
  <c r="G440" i="66" s="1"/>
  <c r="M441" i="66" a="1"/>
  <c r="M441" i="66" s="1"/>
  <c r="G441" i="66" s="1" a="1"/>
  <c r="G441" i="66" s="1"/>
  <c r="M442" i="66" a="1"/>
  <c r="M442" i="66" s="1"/>
  <c r="G442" i="66" s="1" a="1"/>
  <c r="G442" i="66" s="1"/>
  <c r="M443" i="66" a="1"/>
  <c r="M443" i="66" s="1"/>
  <c r="G443" i="66" s="1" a="1"/>
  <c r="G443" i="66" s="1"/>
  <c r="M444" i="66" a="1"/>
  <c r="M444" i="66" s="1"/>
  <c r="G444" i="66" s="1" a="1"/>
  <c r="G444" i="66" s="1"/>
  <c r="M445" i="66" a="1"/>
  <c r="M445" i="66" s="1"/>
  <c r="G445" i="66" s="1" a="1"/>
  <c r="G445" i="66" s="1"/>
  <c r="M446" i="66" a="1"/>
  <c r="M446" i="66" s="1"/>
  <c r="G446" i="66" s="1" a="1"/>
  <c r="G446" i="66" s="1"/>
  <c r="M447" i="66" a="1"/>
  <c r="M447" i="66" s="1"/>
  <c r="G447" i="66" s="1" a="1"/>
  <c r="G447" i="66" s="1"/>
  <c r="M448" i="66" a="1"/>
  <c r="M448" i="66" s="1"/>
  <c r="G448" i="66" s="1" a="1"/>
  <c r="G448" i="66" s="1"/>
  <c r="M449" i="66" a="1"/>
  <c r="M449" i="66" s="1"/>
  <c r="G449" i="66" s="1" a="1"/>
  <c r="G449" i="66" s="1"/>
  <c r="M450" i="66" a="1"/>
  <c r="M450" i="66" s="1"/>
  <c r="G450" i="66" s="1" a="1"/>
  <c r="G450" i="66" s="1"/>
  <c r="M451" i="66" a="1"/>
  <c r="M451" i="66" s="1"/>
  <c r="G451" i="66" s="1" a="1"/>
  <c r="G451" i="66" s="1"/>
  <c r="M452" i="66" a="1"/>
  <c r="M452" i="66" s="1"/>
  <c r="G452" i="66" s="1" a="1"/>
  <c r="G452" i="66" s="1"/>
  <c r="M453" i="66" a="1"/>
  <c r="M453" i="66" s="1"/>
  <c r="G453" i="66" s="1" a="1"/>
  <c r="G453" i="66" s="1"/>
  <c r="M454" i="66" a="1"/>
  <c r="M454" i="66" s="1"/>
  <c r="G454" i="66" s="1" a="1"/>
  <c r="G454" i="66" s="1"/>
  <c r="M455" i="66" a="1"/>
  <c r="M455" i="66" s="1"/>
  <c r="G455" i="66" s="1" a="1"/>
  <c r="G455" i="66" s="1"/>
  <c r="M456" i="66" a="1"/>
  <c r="M456" i="66" s="1"/>
  <c r="G456" i="66" s="1" a="1"/>
  <c r="G456" i="66" s="1"/>
  <c r="M457" i="66" a="1"/>
  <c r="M457" i="66" s="1"/>
  <c r="G457" i="66" s="1" a="1"/>
  <c r="G457" i="66" s="1"/>
  <c r="M458" i="66" a="1"/>
  <c r="M458" i="66" s="1"/>
  <c r="G458" i="66" s="1" a="1"/>
  <c r="G458" i="66" s="1"/>
  <c r="M459" i="66" a="1"/>
  <c r="M459" i="66" s="1"/>
  <c r="G459" i="66" s="1" a="1"/>
  <c r="G459" i="66" s="1"/>
  <c r="M460" i="66" a="1"/>
  <c r="M460" i="66" s="1"/>
  <c r="G460" i="66" s="1" a="1"/>
  <c r="G460" i="66" s="1"/>
  <c r="M461" i="66" a="1"/>
  <c r="M461" i="66" s="1"/>
  <c r="G461" i="66" s="1" a="1"/>
  <c r="G461" i="66" s="1"/>
  <c r="M462" i="66" a="1"/>
  <c r="M462" i="66" s="1"/>
  <c r="G462" i="66" s="1" a="1"/>
  <c r="G462" i="66" s="1"/>
  <c r="M463" i="66" a="1"/>
  <c r="M463" i="66" s="1"/>
  <c r="G463" i="66" s="1" a="1"/>
  <c r="G463" i="66" s="1"/>
  <c r="M464" i="66" a="1"/>
  <c r="M464" i="66" s="1"/>
  <c r="G464" i="66" s="1" a="1"/>
  <c r="G464" i="66" s="1"/>
  <c r="M465" i="66" a="1"/>
  <c r="M465" i="66" s="1"/>
  <c r="G465" i="66" s="1" a="1"/>
  <c r="G465" i="66" s="1"/>
  <c r="M466" i="66" a="1"/>
  <c r="M466" i="66" s="1"/>
  <c r="G466" i="66" s="1" a="1"/>
  <c r="G466" i="66" s="1"/>
  <c r="M467" i="66" a="1"/>
  <c r="M467" i="66" s="1"/>
  <c r="G467" i="66" s="1" a="1"/>
  <c r="G467" i="66" s="1"/>
  <c r="M468" i="66" a="1"/>
  <c r="M468" i="66" s="1"/>
  <c r="G468" i="66" s="1" a="1"/>
  <c r="G468" i="66" s="1"/>
  <c r="M469" i="66" a="1"/>
  <c r="M469" i="66" s="1"/>
  <c r="G469" i="66" s="1" a="1"/>
  <c r="G469" i="66" s="1"/>
  <c r="M470" i="66" a="1"/>
  <c r="M470" i="66" s="1"/>
  <c r="G470" i="66" s="1" a="1"/>
  <c r="G470" i="66" s="1"/>
  <c r="M471" i="66" a="1"/>
  <c r="M471" i="66" s="1"/>
  <c r="G471" i="66" s="1" a="1"/>
  <c r="G471" i="66" s="1"/>
  <c r="M472" i="66" a="1"/>
  <c r="M472" i="66" s="1"/>
  <c r="G472" i="66" s="1" a="1"/>
  <c r="G472" i="66" s="1"/>
  <c r="M473" i="66" a="1"/>
  <c r="M473" i="66" s="1"/>
  <c r="G473" i="66" s="1" a="1"/>
  <c r="G473" i="66" s="1"/>
  <c r="M474" i="66" a="1"/>
  <c r="M474" i="66" s="1"/>
  <c r="G474" i="66" s="1" a="1"/>
  <c r="G474" i="66" s="1"/>
  <c r="M475" i="66" a="1"/>
  <c r="M475" i="66" s="1"/>
  <c r="G475" i="66" s="1" a="1"/>
  <c r="G475" i="66" s="1"/>
  <c r="M476" i="66" a="1"/>
  <c r="M476" i="66" s="1"/>
  <c r="G476" i="66" s="1" a="1"/>
  <c r="G476" i="66" s="1"/>
  <c r="M477" i="66" a="1"/>
  <c r="M477" i="66" s="1"/>
  <c r="G477" i="66" s="1" a="1"/>
  <c r="G477" i="66" s="1"/>
  <c r="M478" i="66" a="1"/>
  <c r="M478" i="66" s="1"/>
  <c r="G478" i="66" s="1" a="1"/>
  <c r="G478" i="66" s="1"/>
  <c r="M479" i="66" a="1"/>
  <c r="M479" i="66" s="1"/>
  <c r="G479" i="66" s="1" a="1"/>
  <c r="G479" i="66" s="1"/>
  <c r="M480" i="66" a="1"/>
  <c r="M480" i="66" s="1"/>
  <c r="G480" i="66" s="1" a="1"/>
  <c r="G480" i="66" s="1"/>
  <c r="M481" i="66" a="1"/>
  <c r="M481" i="66" s="1"/>
  <c r="G481" i="66" s="1" a="1"/>
  <c r="G481" i="66" s="1"/>
  <c r="M482" i="66" a="1"/>
  <c r="M482" i="66" s="1"/>
  <c r="G482" i="66" s="1" a="1"/>
  <c r="G482" i="66" s="1"/>
  <c r="M483" i="66" a="1"/>
  <c r="M483" i="66" s="1"/>
  <c r="G483" i="66" s="1" a="1"/>
  <c r="G483" i="66" s="1"/>
  <c r="M484" i="66" a="1"/>
  <c r="M484" i="66" s="1"/>
  <c r="G484" i="66" s="1" a="1"/>
  <c r="G484" i="66" s="1"/>
  <c r="M485" i="66" a="1"/>
  <c r="M485" i="66" s="1"/>
  <c r="G485" i="66" s="1" a="1"/>
  <c r="G485" i="66" s="1"/>
  <c r="M486" i="66" a="1"/>
  <c r="M486" i="66" s="1"/>
  <c r="G486" i="66" s="1" a="1"/>
  <c r="G486" i="66" s="1"/>
  <c r="M487" i="66" a="1"/>
  <c r="M487" i="66" s="1"/>
  <c r="G487" i="66" s="1" a="1"/>
  <c r="G487" i="66" s="1"/>
  <c r="M488" i="66" a="1"/>
  <c r="M488" i="66" s="1"/>
  <c r="G488" i="66" s="1" a="1"/>
  <c r="G488" i="66" s="1"/>
  <c r="M489" i="66" a="1"/>
  <c r="M489" i="66" s="1"/>
  <c r="G489" i="66" s="1" a="1"/>
  <c r="G489" i="66" s="1"/>
  <c r="M490" i="66" a="1"/>
  <c r="M490" i="66" s="1"/>
  <c r="G490" i="66" s="1" a="1"/>
  <c r="G490" i="66" s="1"/>
  <c r="M491" i="66" a="1"/>
  <c r="M491" i="66" s="1"/>
  <c r="G491" i="66" s="1" a="1"/>
  <c r="G491" i="66" s="1"/>
  <c r="M492" i="66" a="1"/>
  <c r="M492" i="66" s="1"/>
  <c r="G492" i="66" s="1" a="1"/>
  <c r="G492" i="66" s="1"/>
  <c r="M493" i="66" a="1"/>
  <c r="M493" i="66" s="1"/>
  <c r="G493" i="66" s="1" a="1"/>
  <c r="G493" i="66" s="1"/>
  <c r="M494" i="66" a="1"/>
  <c r="M494" i="66" s="1"/>
  <c r="G494" i="66" s="1" a="1"/>
  <c r="G494" i="66" s="1"/>
  <c r="M495" i="66" a="1"/>
  <c r="M495" i="66" s="1"/>
  <c r="G495" i="66" s="1" a="1"/>
  <c r="G495" i="66" s="1"/>
  <c r="M496" i="66" a="1"/>
  <c r="M496" i="66" s="1"/>
  <c r="G496" i="66" s="1" a="1"/>
  <c r="G496" i="66" s="1"/>
  <c r="M497" i="66" a="1"/>
  <c r="M497" i="66" s="1"/>
  <c r="G497" i="66" s="1" a="1"/>
  <c r="G497" i="66" s="1"/>
  <c r="M498" i="66" a="1"/>
  <c r="M498" i="66" s="1"/>
  <c r="G498" i="66" s="1" a="1"/>
  <c r="G498" i="66" s="1"/>
  <c r="M499" i="66" a="1"/>
  <c r="M499" i="66" s="1"/>
  <c r="G499" i="66" s="1" a="1"/>
  <c r="G499" i="66" s="1"/>
  <c r="M500" i="66" a="1"/>
  <c r="M500" i="66" s="1"/>
  <c r="G500" i="66" s="1" a="1"/>
  <c r="G500" i="66" s="1"/>
  <c r="M501" i="66" a="1"/>
  <c r="M501" i="66" s="1"/>
  <c r="G501" i="66" s="1" a="1"/>
  <c r="G501" i="66" s="1"/>
  <c r="M502" i="66" a="1"/>
  <c r="M502" i="66" s="1"/>
  <c r="G502" i="66" s="1" a="1"/>
  <c r="G502" i="66" s="1"/>
  <c r="M503" i="66" a="1"/>
  <c r="M503" i="66" s="1"/>
  <c r="G503" i="66" s="1" a="1"/>
  <c r="G503" i="66" s="1"/>
  <c r="M504" i="66" a="1"/>
  <c r="M504" i="66" s="1"/>
  <c r="G504" i="66" s="1" a="1"/>
  <c r="G504" i="66" s="1"/>
  <c r="M505" i="66" a="1"/>
  <c r="M505" i="66" s="1"/>
  <c r="G505" i="66" s="1" a="1"/>
  <c r="G505" i="66" s="1"/>
  <c r="M506" i="66" a="1"/>
  <c r="M506" i="66" s="1"/>
  <c r="G506" i="66" s="1" a="1"/>
  <c r="G506" i="66" s="1"/>
  <c r="M507" i="66" a="1"/>
  <c r="M507" i="66" s="1"/>
  <c r="G507" i="66" s="1" a="1"/>
  <c r="G507" i="66" s="1"/>
  <c r="M508" i="66" a="1"/>
  <c r="M508" i="66" s="1"/>
  <c r="G508" i="66" s="1" a="1"/>
  <c r="G508" i="66" s="1"/>
  <c r="M509" i="66" a="1"/>
  <c r="M509" i="66" s="1"/>
  <c r="G509" i="66" s="1" a="1"/>
  <c r="G509" i="66" s="1"/>
  <c r="M510" i="66" a="1"/>
  <c r="M510" i="66" s="1"/>
  <c r="G510" i="66" s="1" a="1"/>
  <c r="G510" i="66" s="1"/>
  <c r="M511" i="66" a="1"/>
  <c r="M511" i="66" s="1"/>
  <c r="G511" i="66" s="1" a="1"/>
  <c r="G511" i="66" s="1"/>
  <c r="M512" i="66" a="1"/>
  <c r="M512" i="66" s="1"/>
  <c r="G512" i="66" s="1" a="1"/>
  <c r="G512" i="66" s="1"/>
  <c r="M513" i="66" a="1"/>
  <c r="M513" i="66" s="1"/>
  <c r="G513" i="66" s="1" a="1"/>
  <c r="G513" i="66" s="1"/>
  <c r="M514" i="66" a="1"/>
  <c r="M514" i="66" s="1"/>
  <c r="G514" i="66" s="1" a="1"/>
  <c r="G514" i="66" s="1"/>
  <c r="M515" i="66" a="1"/>
  <c r="M515" i="66" s="1"/>
  <c r="G515" i="66" s="1" a="1"/>
  <c r="G515" i="66" s="1"/>
  <c r="M516" i="66" a="1"/>
  <c r="M516" i="66" s="1"/>
  <c r="G516" i="66" s="1" a="1"/>
  <c r="G516" i="66" s="1"/>
  <c r="M517" i="66" a="1"/>
  <c r="M517" i="66" s="1"/>
  <c r="G517" i="66" s="1" a="1"/>
  <c r="G517" i="66" s="1"/>
  <c r="M518" i="66" a="1"/>
  <c r="M518" i="66" s="1"/>
  <c r="G518" i="66" s="1" a="1"/>
  <c r="G518" i="66" s="1"/>
  <c r="M519" i="66" a="1"/>
  <c r="M519" i="66" s="1"/>
  <c r="G519" i="66" s="1" a="1"/>
  <c r="G519" i="66" s="1"/>
  <c r="M520" i="66" a="1"/>
  <c r="M520" i="66" s="1"/>
  <c r="G520" i="66" s="1" a="1"/>
  <c r="G520" i="66" s="1"/>
  <c r="M521" i="66" a="1"/>
  <c r="M521" i="66" s="1"/>
  <c r="G521" i="66" s="1" a="1"/>
  <c r="G521" i="66" s="1"/>
  <c r="M522" i="66" a="1"/>
  <c r="M522" i="66" s="1"/>
  <c r="G522" i="66" s="1" a="1"/>
  <c r="G522" i="66" s="1"/>
  <c r="M523" i="66" a="1"/>
  <c r="M523" i="66" s="1"/>
  <c r="G523" i="66" s="1" a="1"/>
  <c r="G523" i="66" s="1"/>
  <c r="M524" i="66" a="1"/>
  <c r="M524" i="66" s="1"/>
  <c r="G524" i="66" s="1" a="1"/>
  <c r="G524" i="66" s="1"/>
  <c r="M525" i="66" a="1"/>
  <c r="M525" i="66" s="1"/>
  <c r="G525" i="66" s="1" a="1"/>
  <c r="G525" i="66" s="1"/>
  <c r="M526" i="66" a="1"/>
  <c r="M526" i="66" s="1"/>
  <c r="G526" i="66" s="1" a="1"/>
  <c r="G526" i="66" s="1"/>
  <c r="M527" i="66" a="1"/>
  <c r="M527" i="66" s="1"/>
  <c r="G527" i="66" s="1" a="1"/>
  <c r="G527" i="66" s="1"/>
  <c r="M528" i="66" a="1"/>
  <c r="M528" i="66" s="1"/>
  <c r="G528" i="66" s="1" a="1"/>
  <c r="G528" i="66" s="1"/>
  <c r="M529" i="66" a="1"/>
  <c r="M529" i="66" s="1"/>
  <c r="G529" i="66" s="1" a="1"/>
  <c r="G529" i="66" s="1"/>
  <c r="M530" i="66" a="1"/>
  <c r="M530" i="66" s="1"/>
  <c r="G530" i="66" s="1" a="1"/>
  <c r="G530" i="66" s="1"/>
  <c r="M531" i="66" a="1"/>
  <c r="M531" i="66" s="1"/>
  <c r="G531" i="66" s="1" a="1"/>
  <c r="G531" i="66" s="1"/>
  <c r="M532" i="66" a="1"/>
  <c r="M532" i="66" s="1"/>
  <c r="G532" i="66" s="1" a="1"/>
  <c r="G532" i="66" s="1"/>
  <c r="M533" i="66" a="1"/>
  <c r="M533" i="66" s="1"/>
  <c r="G533" i="66" s="1" a="1"/>
  <c r="G533" i="66" s="1"/>
  <c r="M534" i="66" a="1"/>
  <c r="M534" i="66" s="1"/>
  <c r="G534" i="66" s="1" a="1"/>
  <c r="G534" i="66" s="1"/>
  <c r="M535" i="66" a="1"/>
  <c r="M535" i="66" s="1"/>
  <c r="G535" i="66" s="1" a="1"/>
  <c r="G535" i="66" s="1"/>
  <c r="M536" i="66" a="1"/>
  <c r="M536" i="66" s="1"/>
  <c r="G536" i="66" s="1" a="1"/>
  <c r="G536" i="66" s="1"/>
  <c r="M537" i="66" a="1"/>
  <c r="M537" i="66" s="1"/>
  <c r="G537" i="66" s="1" a="1"/>
  <c r="G537" i="66" s="1"/>
  <c r="M538" i="66" a="1"/>
  <c r="M538" i="66" s="1"/>
  <c r="G538" i="66" s="1" a="1"/>
  <c r="G538" i="66" s="1"/>
  <c r="M539" i="66" a="1"/>
  <c r="M539" i="66" s="1"/>
  <c r="G539" i="66" s="1" a="1"/>
  <c r="G539" i="66" s="1"/>
  <c r="M540" i="66" a="1"/>
  <c r="M540" i="66" s="1"/>
  <c r="G540" i="66" s="1" a="1"/>
  <c r="G540" i="66" s="1"/>
  <c r="M541" i="66" a="1"/>
  <c r="M541" i="66" s="1"/>
  <c r="G541" i="66" s="1" a="1"/>
  <c r="G541" i="66" s="1"/>
  <c r="M542" i="66" a="1"/>
  <c r="M542" i="66" s="1"/>
  <c r="G542" i="66" s="1" a="1"/>
  <c r="G542" i="66" s="1"/>
  <c r="M543" i="66" a="1"/>
  <c r="M543" i="66" s="1"/>
  <c r="G543" i="66" s="1" a="1"/>
  <c r="G543" i="66" s="1"/>
  <c r="M544" i="66" a="1"/>
  <c r="M544" i="66" s="1"/>
  <c r="G544" i="66" s="1" a="1"/>
  <c r="G544" i="66" s="1"/>
  <c r="M545" i="66" a="1"/>
  <c r="M545" i="66" s="1"/>
  <c r="G545" i="66" s="1" a="1"/>
  <c r="G545" i="66" s="1"/>
  <c r="M546" i="66" a="1"/>
  <c r="M546" i="66" s="1"/>
  <c r="G546" i="66" s="1" a="1"/>
  <c r="G546" i="66" s="1"/>
  <c r="M547" i="66" a="1"/>
  <c r="M547" i="66" s="1"/>
  <c r="G547" i="66" s="1" a="1"/>
  <c r="G547" i="66" s="1"/>
  <c r="M548" i="66" a="1"/>
  <c r="M548" i="66" s="1"/>
  <c r="G548" i="66" s="1" a="1"/>
  <c r="G548" i="66" s="1"/>
  <c r="M549" i="66" a="1"/>
  <c r="M549" i="66" s="1"/>
  <c r="G549" i="66" s="1" a="1"/>
  <c r="G549" i="66" s="1"/>
  <c r="M550" i="66" a="1"/>
  <c r="M550" i="66" s="1"/>
  <c r="G550" i="66" s="1" a="1"/>
  <c r="G550" i="66" s="1"/>
  <c r="M551" i="66" a="1"/>
  <c r="M551" i="66" s="1"/>
  <c r="G551" i="66" s="1" a="1"/>
  <c r="G551" i="66" s="1"/>
  <c r="M552" i="66" a="1"/>
  <c r="M552" i="66" s="1"/>
  <c r="G552" i="66" s="1" a="1"/>
  <c r="G552" i="66" s="1"/>
  <c r="M553" i="66" a="1"/>
  <c r="M553" i="66" s="1"/>
  <c r="G553" i="66" s="1" a="1"/>
  <c r="G553" i="66" s="1"/>
  <c r="M554" i="66" a="1"/>
  <c r="M554" i="66" s="1"/>
  <c r="G554" i="66" s="1" a="1"/>
  <c r="G554" i="66" s="1"/>
  <c r="M555" i="66" a="1"/>
  <c r="M555" i="66" s="1"/>
  <c r="G555" i="66" s="1" a="1"/>
  <c r="G555" i="66" s="1"/>
  <c r="M556" i="66" a="1"/>
  <c r="M556" i="66" s="1"/>
  <c r="G556" i="66" s="1" a="1"/>
  <c r="G556" i="66" s="1"/>
  <c r="M557" i="66" a="1"/>
  <c r="M557" i="66" s="1"/>
  <c r="G557" i="66" s="1" a="1"/>
  <c r="G557" i="66" s="1"/>
  <c r="M558" i="66" a="1"/>
  <c r="M558" i="66" s="1"/>
  <c r="G558" i="66" s="1" a="1"/>
  <c r="G558" i="66" s="1"/>
  <c r="M559" i="66" a="1"/>
  <c r="M559" i="66" s="1"/>
  <c r="G559" i="66" s="1" a="1"/>
  <c r="G559" i="66" s="1"/>
  <c r="M560" i="66" a="1"/>
  <c r="M560" i="66" s="1"/>
  <c r="G560" i="66" s="1" a="1"/>
  <c r="G560" i="66" s="1"/>
  <c r="M561" i="66" a="1"/>
  <c r="M561" i="66" s="1"/>
  <c r="G561" i="66" s="1" a="1"/>
  <c r="G561" i="66" s="1"/>
  <c r="M562" i="66" a="1"/>
  <c r="M562" i="66" s="1"/>
  <c r="G562" i="66" s="1" a="1"/>
  <c r="G562" i="66" s="1"/>
  <c r="M563" i="66" a="1"/>
  <c r="M563" i="66" s="1"/>
  <c r="G563" i="66" s="1" a="1"/>
  <c r="G563" i="66" s="1"/>
  <c r="M564" i="66" a="1"/>
  <c r="M564" i="66" s="1"/>
  <c r="G564" i="66" s="1" a="1"/>
  <c r="G564" i="66" s="1"/>
  <c r="M565" i="66" a="1"/>
  <c r="M565" i="66" s="1"/>
  <c r="G565" i="66" s="1" a="1"/>
  <c r="G565" i="66" s="1"/>
  <c r="M566" i="66" a="1"/>
  <c r="M566" i="66" s="1"/>
  <c r="G566" i="66" s="1" a="1"/>
  <c r="G566" i="66" s="1"/>
  <c r="M567" i="66" a="1"/>
  <c r="M567" i="66" s="1"/>
  <c r="G567" i="66" s="1" a="1"/>
  <c r="G567" i="66" s="1"/>
  <c r="M568" i="66" a="1"/>
  <c r="M568" i="66" s="1"/>
  <c r="G568" i="66" s="1" a="1"/>
  <c r="G568" i="66" s="1"/>
  <c r="M569" i="66" a="1"/>
  <c r="M569" i="66" s="1"/>
  <c r="G569" i="66" s="1" a="1"/>
  <c r="G569" i="66" s="1"/>
  <c r="M570" i="66" a="1"/>
  <c r="M570" i="66" s="1"/>
  <c r="G570" i="66" s="1" a="1"/>
  <c r="G570" i="66" s="1"/>
  <c r="M571" i="66" a="1"/>
  <c r="M571" i="66" s="1"/>
  <c r="G571" i="66" s="1" a="1"/>
  <c r="G571" i="66" s="1"/>
  <c r="M572" i="66" a="1"/>
  <c r="M572" i="66" s="1"/>
  <c r="G572" i="66" s="1" a="1"/>
  <c r="G572" i="66" s="1"/>
  <c r="M573" i="66" a="1"/>
  <c r="M573" i="66" s="1"/>
  <c r="G573" i="66" s="1" a="1"/>
  <c r="G573" i="66" s="1"/>
  <c r="M574" i="66" a="1"/>
  <c r="M574" i="66" s="1"/>
  <c r="G574" i="66" s="1" a="1"/>
  <c r="G574" i="66" s="1"/>
  <c r="M575" i="66" a="1"/>
  <c r="M575" i="66" s="1"/>
  <c r="G575" i="66" s="1" a="1"/>
  <c r="G575" i="66" s="1"/>
  <c r="M576" i="66" a="1"/>
  <c r="M576" i="66" s="1"/>
  <c r="G576" i="66" s="1" a="1"/>
  <c r="G576" i="66" s="1"/>
  <c r="M577" i="66" a="1"/>
  <c r="M577" i="66" s="1"/>
  <c r="G577" i="66" s="1" a="1"/>
  <c r="G577" i="66" s="1"/>
  <c r="M578" i="66" a="1"/>
  <c r="M578" i="66" s="1"/>
  <c r="G578" i="66" s="1" a="1"/>
  <c r="G578" i="66" s="1"/>
  <c r="M579" i="66" a="1"/>
  <c r="M579" i="66" s="1"/>
  <c r="G579" i="66" s="1" a="1"/>
  <c r="G579" i="66" s="1"/>
  <c r="M580" i="66" a="1"/>
  <c r="M580" i="66" s="1"/>
  <c r="G580" i="66" s="1" a="1"/>
  <c r="G580" i="66" s="1"/>
  <c r="M581" i="66" a="1"/>
  <c r="M581" i="66" s="1"/>
  <c r="G581" i="66" s="1" a="1"/>
  <c r="G581" i="66" s="1"/>
  <c r="M582" i="66" a="1"/>
  <c r="M582" i="66" s="1"/>
  <c r="G582" i="66" s="1" a="1"/>
  <c r="G582" i="66" s="1"/>
  <c r="M583" i="66" a="1"/>
  <c r="M583" i="66" s="1"/>
  <c r="G583" i="66" s="1" a="1"/>
  <c r="G583" i="66" s="1"/>
  <c r="M584" i="66" a="1"/>
  <c r="M584" i="66" s="1"/>
  <c r="G584" i="66" s="1" a="1"/>
  <c r="G584" i="66" s="1"/>
  <c r="M585" i="66" a="1"/>
  <c r="M585" i="66" s="1"/>
  <c r="G585" i="66" s="1" a="1"/>
  <c r="G585" i="66" s="1"/>
  <c r="M586" i="66" a="1"/>
  <c r="M586" i="66" s="1"/>
  <c r="G586" i="66" s="1" a="1"/>
  <c r="G586" i="66" s="1"/>
  <c r="M587" i="66" a="1"/>
  <c r="M587" i="66" s="1"/>
  <c r="G587" i="66" s="1" a="1"/>
  <c r="G587" i="66" s="1"/>
  <c r="M588" i="66" a="1"/>
  <c r="M588" i="66" s="1"/>
  <c r="G588" i="66" s="1" a="1"/>
  <c r="G588" i="66" s="1"/>
  <c r="M589" i="66" a="1"/>
  <c r="M589" i="66" s="1"/>
  <c r="G589" i="66" s="1" a="1"/>
  <c r="G589" i="66" s="1"/>
  <c r="M590" i="66" a="1"/>
  <c r="M590" i="66" s="1"/>
  <c r="G590" i="66" s="1" a="1"/>
  <c r="G590" i="66" s="1"/>
  <c r="M591" i="66" a="1"/>
  <c r="M591" i="66" s="1"/>
  <c r="G591" i="66" s="1" a="1"/>
  <c r="G591" i="66" s="1"/>
  <c r="M592" i="66" a="1"/>
  <c r="M592" i="66" s="1"/>
  <c r="G592" i="66" s="1" a="1"/>
  <c r="G592" i="66" s="1"/>
  <c r="M593" i="66" a="1"/>
  <c r="M593" i="66" s="1"/>
  <c r="G593" i="66" s="1" a="1"/>
  <c r="G593" i="66" s="1"/>
  <c r="M594" i="66" a="1"/>
  <c r="M594" i="66" s="1"/>
  <c r="G594" i="66" s="1" a="1"/>
  <c r="G594" i="66" s="1"/>
  <c r="M595" i="66" a="1"/>
  <c r="M595" i="66" s="1"/>
  <c r="G595" i="66" s="1" a="1"/>
  <c r="G595" i="66" s="1"/>
  <c r="M596" i="66" a="1"/>
  <c r="M596" i="66" s="1"/>
  <c r="G596" i="66" s="1" a="1"/>
  <c r="G596" i="66" s="1"/>
  <c r="M597" i="66" a="1"/>
  <c r="M597" i="66" s="1"/>
  <c r="G597" i="66" s="1" a="1"/>
  <c r="G597" i="66" s="1"/>
  <c r="M598" i="66" a="1"/>
  <c r="M598" i="66" s="1"/>
  <c r="G598" i="66" s="1" a="1"/>
  <c r="G598" i="66" s="1"/>
  <c r="M599" i="66" a="1"/>
  <c r="M599" i="66" s="1"/>
  <c r="G599" i="66" s="1" a="1"/>
  <c r="G599" i="66" s="1"/>
  <c r="M600" i="66" a="1"/>
  <c r="M600" i="66" s="1"/>
  <c r="G600" i="66" s="1" a="1"/>
  <c r="G600" i="66" s="1"/>
  <c r="M601" i="66" a="1"/>
  <c r="M601" i="66" s="1"/>
  <c r="G601" i="66" s="1" a="1"/>
  <c r="G601" i="66" s="1"/>
  <c r="M602" i="66" a="1"/>
  <c r="M602" i="66" s="1"/>
  <c r="G602" i="66" s="1" a="1"/>
  <c r="G602" i="66" s="1"/>
  <c r="M603" i="66" a="1"/>
  <c r="M603" i="66" s="1"/>
  <c r="G603" i="66" s="1" a="1"/>
  <c r="G603" i="66" s="1"/>
  <c r="M604" i="66" a="1"/>
  <c r="M604" i="66" s="1"/>
  <c r="G604" i="66" s="1" a="1"/>
  <c r="G604" i="66" s="1"/>
  <c r="M605" i="66" a="1"/>
  <c r="M605" i="66" s="1"/>
  <c r="G605" i="66" s="1" a="1"/>
  <c r="G605" i="66" s="1"/>
  <c r="M606" i="66" a="1"/>
  <c r="M606" i="66" s="1"/>
  <c r="G606" i="66" s="1" a="1"/>
  <c r="G606" i="66" s="1"/>
  <c r="M607" i="66" a="1"/>
  <c r="M607" i="66" s="1"/>
  <c r="G607" i="66" s="1" a="1"/>
  <c r="G607" i="66" s="1"/>
  <c r="M608" i="66" a="1"/>
  <c r="M608" i="66" s="1"/>
  <c r="G608" i="66" s="1" a="1"/>
  <c r="G608" i="66" s="1"/>
  <c r="M609" i="66" a="1"/>
  <c r="M609" i="66" s="1"/>
  <c r="G609" i="66" s="1" a="1"/>
  <c r="G609" i="66" s="1"/>
  <c r="M610" i="66" a="1"/>
  <c r="M610" i="66" s="1"/>
  <c r="G610" i="66" s="1" a="1"/>
  <c r="G610" i="66" s="1"/>
  <c r="M611" i="66" a="1"/>
  <c r="M611" i="66" s="1"/>
  <c r="G611" i="66" s="1" a="1"/>
  <c r="G611" i="66" s="1"/>
  <c r="M612" i="66" a="1"/>
  <c r="M612" i="66" s="1"/>
  <c r="G612" i="66" s="1" a="1"/>
  <c r="G612" i="66" s="1"/>
  <c r="M613" i="66" a="1"/>
  <c r="M613" i="66" s="1"/>
  <c r="G613" i="66" s="1" a="1"/>
  <c r="G613" i="66" s="1"/>
  <c r="M614" i="66" a="1"/>
  <c r="M614" i="66" s="1"/>
  <c r="G614" i="66" s="1" a="1"/>
  <c r="G614" i="66" s="1"/>
  <c r="M615" i="66" a="1"/>
  <c r="M615" i="66" s="1"/>
  <c r="G615" i="66" s="1" a="1"/>
  <c r="G615" i="66" s="1"/>
  <c r="M616" i="66" a="1"/>
  <c r="M616" i="66" s="1"/>
  <c r="G616" i="66" s="1" a="1"/>
  <c r="G616" i="66" s="1"/>
  <c r="M617" i="66" a="1"/>
  <c r="M617" i="66" s="1"/>
  <c r="G617" i="66" s="1" a="1"/>
  <c r="G617" i="66" s="1"/>
  <c r="M618" i="66" a="1"/>
  <c r="M618" i="66" s="1"/>
  <c r="G618" i="66" s="1" a="1"/>
  <c r="G618" i="66" s="1"/>
  <c r="M619" i="66" a="1"/>
  <c r="M619" i="66" s="1"/>
  <c r="G619" i="66" s="1" a="1"/>
  <c r="G619" i="66" s="1"/>
  <c r="M620" i="66" a="1"/>
  <c r="M620" i="66" s="1"/>
  <c r="G620" i="66" s="1" a="1"/>
  <c r="G620" i="66" s="1"/>
  <c r="M621" i="66" a="1"/>
  <c r="M621" i="66" s="1"/>
  <c r="G621" i="66" s="1" a="1"/>
  <c r="G621" i="66" s="1"/>
  <c r="M622" i="66" a="1"/>
  <c r="M622" i="66" s="1"/>
  <c r="G622" i="66" s="1" a="1"/>
  <c r="G622" i="66" s="1"/>
  <c r="M623" i="66" a="1"/>
  <c r="M623" i="66" s="1"/>
  <c r="G623" i="66" s="1" a="1"/>
  <c r="G623" i="66" s="1"/>
  <c r="M624" i="66" a="1"/>
  <c r="M624" i="66" s="1"/>
  <c r="G624" i="66" s="1" a="1"/>
  <c r="G624" i="66" s="1"/>
  <c r="M625" i="66" a="1"/>
  <c r="M625" i="66" s="1"/>
  <c r="G625" i="66" s="1" a="1"/>
  <c r="G625" i="66" s="1"/>
  <c r="M626" i="66" a="1"/>
  <c r="M626" i="66" s="1"/>
  <c r="G626" i="66" s="1" a="1"/>
  <c r="G626" i="66" s="1"/>
  <c r="M627" i="66" a="1"/>
  <c r="M627" i="66" s="1"/>
  <c r="G627" i="66" s="1" a="1"/>
  <c r="G627" i="66" s="1"/>
  <c r="M628" i="66" a="1"/>
  <c r="M628" i="66" s="1"/>
  <c r="G628" i="66" s="1" a="1"/>
  <c r="G628" i="66" s="1"/>
  <c r="M629" i="66" a="1"/>
  <c r="M629" i="66" s="1"/>
  <c r="G629" i="66" s="1" a="1"/>
  <c r="G629" i="66" s="1"/>
  <c r="M630" i="66" a="1"/>
  <c r="M630" i="66" s="1"/>
  <c r="G630" i="66" s="1" a="1"/>
  <c r="G630" i="66" s="1"/>
  <c r="M631" i="66" a="1"/>
  <c r="M631" i="66" s="1"/>
  <c r="G631" i="66" s="1" a="1"/>
  <c r="G631" i="66" s="1"/>
  <c r="M632" i="66" a="1"/>
  <c r="M632" i="66" s="1"/>
  <c r="G632" i="66" s="1" a="1"/>
  <c r="G632" i="66" s="1"/>
  <c r="M633" i="66" a="1"/>
  <c r="M633" i="66" s="1"/>
  <c r="G633" i="66" s="1" a="1"/>
  <c r="G633" i="66" s="1"/>
  <c r="M634" i="66" a="1"/>
  <c r="M634" i="66" s="1"/>
  <c r="G634" i="66" s="1" a="1"/>
  <c r="G634" i="66" s="1"/>
  <c r="M635" i="66" a="1"/>
  <c r="M635" i="66" s="1"/>
  <c r="G635" i="66" s="1" a="1"/>
  <c r="G635" i="66" s="1"/>
  <c r="M636" i="66" a="1"/>
  <c r="M636" i="66" s="1"/>
  <c r="G636" i="66" s="1" a="1"/>
  <c r="G636" i="66" s="1"/>
  <c r="M637" i="66" a="1"/>
  <c r="M637" i="66" s="1"/>
  <c r="G637" i="66" s="1" a="1"/>
  <c r="G637" i="66" s="1"/>
  <c r="M638" i="66" a="1"/>
  <c r="M638" i="66" s="1"/>
  <c r="G638" i="66" s="1" a="1"/>
  <c r="G638" i="66" s="1"/>
  <c r="M639" i="66" a="1"/>
  <c r="M639" i="66" s="1"/>
  <c r="G639" i="66" s="1" a="1"/>
  <c r="G639" i="66" s="1"/>
  <c r="M640" i="66" a="1"/>
  <c r="M640" i="66" s="1"/>
  <c r="G640" i="66" s="1" a="1"/>
  <c r="G640" i="66" s="1"/>
  <c r="M641" i="66" a="1"/>
  <c r="M641" i="66" s="1"/>
  <c r="G641" i="66" s="1" a="1"/>
  <c r="G641" i="66" s="1"/>
  <c r="M642" i="66" a="1"/>
  <c r="M642" i="66" s="1"/>
  <c r="G642" i="66" s="1" a="1"/>
  <c r="G642" i="66" s="1"/>
  <c r="M643" i="66" a="1"/>
  <c r="M643" i="66" s="1"/>
  <c r="G643" i="66" s="1" a="1"/>
  <c r="G643" i="66" s="1"/>
  <c r="M644" i="66" a="1"/>
  <c r="M644" i="66" s="1"/>
  <c r="G644" i="66" s="1" a="1"/>
  <c r="G644" i="66" s="1"/>
  <c r="M645" i="66" a="1"/>
  <c r="M645" i="66" s="1"/>
  <c r="G645" i="66" s="1" a="1"/>
  <c r="G645" i="66" s="1"/>
  <c r="M646" i="66" a="1"/>
  <c r="M646" i="66" s="1"/>
  <c r="G646" i="66" s="1" a="1"/>
  <c r="G646" i="66" s="1"/>
  <c r="M647" i="66" a="1"/>
  <c r="M647" i="66" s="1"/>
  <c r="G647" i="66" s="1" a="1"/>
  <c r="G647" i="66" s="1"/>
  <c r="M648" i="66" a="1"/>
  <c r="M648" i="66" s="1"/>
  <c r="G648" i="66" s="1" a="1"/>
  <c r="G648" i="66" s="1"/>
  <c r="M649" i="66" a="1"/>
  <c r="M649" i="66" s="1"/>
  <c r="G649" i="66" s="1" a="1"/>
  <c r="G649" i="66" s="1"/>
  <c r="M650" i="66" a="1"/>
  <c r="M650" i="66" s="1"/>
  <c r="G650" i="66" s="1" a="1"/>
  <c r="G650" i="66" s="1"/>
  <c r="M651" i="66" a="1"/>
  <c r="M651" i="66" s="1"/>
  <c r="G651" i="66" s="1" a="1"/>
  <c r="G651" i="66" s="1"/>
  <c r="M652" i="66" a="1"/>
  <c r="M652" i="66" s="1"/>
  <c r="G652" i="66" s="1" a="1"/>
  <c r="G652" i="66" s="1"/>
  <c r="M653" i="66" a="1"/>
  <c r="M653" i="66" s="1"/>
  <c r="G653" i="66" s="1" a="1"/>
  <c r="G653" i="66" s="1"/>
  <c r="M654" i="66" a="1"/>
  <c r="M654" i="66" s="1"/>
  <c r="G654" i="66" s="1" a="1"/>
  <c r="G654" i="66" s="1"/>
  <c r="M655" i="66" a="1"/>
  <c r="M655" i="66" s="1"/>
  <c r="G655" i="66" s="1" a="1"/>
  <c r="G655" i="66" s="1"/>
  <c r="M656" i="66" a="1"/>
  <c r="M656" i="66" s="1"/>
  <c r="G656" i="66" s="1" a="1"/>
  <c r="G656" i="66" s="1"/>
  <c r="M657" i="66" a="1"/>
  <c r="M657" i="66" s="1"/>
  <c r="G657" i="66" s="1" a="1"/>
  <c r="G657" i="66" s="1"/>
  <c r="M658" i="66" a="1"/>
  <c r="M658" i="66" s="1"/>
  <c r="G658" i="66" s="1" a="1"/>
  <c r="G658" i="66" s="1"/>
  <c r="M659" i="66" a="1"/>
  <c r="M659" i="66" s="1"/>
  <c r="G659" i="66" s="1" a="1"/>
  <c r="G659" i="66" s="1"/>
  <c r="M660" i="66" a="1"/>
  <c r="M660" i="66" s="1"/>
  <c r="G660" i="66" s="1" a="1"/>
  <c r="G660" i="66" s="1"/>
  <c r="M661" i="66" a="1"/>
  <c r="M661" i="66" s="1"/>
  <c r="G661" i="66" s="1" a="1"/>
  <c r="G661" i="66" s="1"/>
  <c r="M662" i="66" a="1"/>
  <c r="M662" i="66" s="1"/>
  <c r="G662" i="66" s="1" a="1"/>
  <c r="G662" i="66" s="1"/>
  <c r="M663" i="66" a="1"/>
  <c r="M663" i="66" s="1"/>
  <c r="G663" i="66" s="1" a="1"/>
  <c r="G663" i="66" s="1"/>
  <c r="M664" i="66" a="1"/>
  <c r="M664" i="66" s="1"/>
  <c r="G664" i="66" s="1" a="1"/>
  <c r="G664" i="66" s="1"/>
  <c r="M665" i="66" a="1"/>
  <c r="M665" i="66" s="1"/>
  <c r="G665" i="66" s="1" a="1"/>
  <c r="G665" i="66" s="1"/>
  <c r="M666" i="66" a="1"/>
  <c r="M666" i="66" s="1"/>
  <c r="G666" i="66" s="1" a="1"/>
  <c r="G666" i="66" s="1"/>
  <c r="M667" i="66" a="1"/>
  <c r="M667" i="66" s="1"/>
  <c r="G667" i="66" s="1" a="1"/>
  <c r="G667" i="66" s="1"/>
  <c r="M668" i="66" a="1"/>
  <c r="M668" i="66" s="1"/>
  <c r="G668" i="66" s="1" a="1"/>
  <c r="G668" i="66" s="1"/>
  <c r="M669" i="66" a="1"/>
  <c r="M669" i="66" s="1"/>
  <c r="G669" i="66" s="1" a="1"/>
  <c r="G669" i="66" s="1"/>
  <c r="M670" i="66" a="1"/>
  <c r="M670" i="66" s="1"/>
  <c r="G670" i="66" s="1" a="1"/>
  <c r="G670" i="66" s="1"/>
  <c r="M671" i="66" a="1"/>
  <c r="M671" i="66" s="1"/>
  <c r="G671" i="66" s="1" a="1"/>
  <c r="G671" i="66" s="1"/>
  <c r="M672" i="66" a="1"/>
  <c r="M672" i="66" s="1"/>
  <c r="G672" i="66" s="1" a="1"/>
  <c r="G672" i="66" s="1"/>
  <c r="M673" i="66" a="1"/>
  <c r="M673" i="66" s="1"/>
  <c r="G673" i="66" s="1" a="1"/>
  <c r="G673" i="66" s="1"/>
  <c r="M674" i="66" a="1"/>
  <c r="M674" i="66" s="1"/>
  <c r="G674" i="66" s="1" a="1"/>
  <c r="G674" i="66" s="1"/>
  <c r="M675" i="66" a="1"/>
  <c r="M675" i="66" s="1"/>
  <c r="G675" i="66" s="1" a="1"/>
  <c r="G675" i="66" s="1"/>
  <c r="M676" i="66" a="1"/>
  <c r="M676" i="66" s="1"/>
  <c r="G676" i="66" s="1" a="1"/>
  <c r="G676" i="66" s="1"/>
  <c r="M677" i="66" a="1"/>
  <c r="M677" i="66" s="1"/>
  <c r="G677" i="66" s="1" a="1"/>
  <c r="G677" i="66" s="1"/>
  <c r="M678" i="66" a="1"/>
  <c r="M678" i="66" s="1"/>
  <c r="G678" i="66" s="1" a="1"/>
  <c r="G678" i="66" s="1"/>
  <c r="M679" i="66" a="1"/>
  <c r="M679" i="66" s="1"/>
  <c r="G679" i="66" s="1" a="1"/>
  <c r="G679" i="66" s="1"/>
  <c r="M680" i="66" a="1"/>
  <c r="M680" i="66" s="1"/>
  <c r="G680" i="66" s="1" a="1"/>
  <c r="G680" i="66" s="1"/>
  <c r="M681" i="66" a="1"/>
  <c r="M681" i="66" s="1"/>
  <c r="G681" i="66" s="1" a="1"/>
  <c r="G681" i="66" s="1"/>
  <c r="M682" i="66" a="1"/>
  <c r="M682" i="66" s="1"/>
  <c r="G682" i="66" s="1" a="1"/>
  <c r="G682" i="66" s="1"/>
  <c r="M683" i="66" a="1"/>
  <c r="M683" i="66" s="1"/>
  <c r="G683" i="66" s="1" a="1"/>
  <c r="G683" i="66" s="1"/>
  <c r="M684" i="66" a="1"/>
  <c r="M684" i="66" s="1"/>
  <c r="G684" i="66" s="1" a="1"/>
  <c r="G684" i="66" s="1"/>
  <c r="M685" i="66" a="1"/>
  <c r="M685" i="66" s="1"/>
  <c r="G685" i="66" s="1" a="1"/>
  <c r="G685" i="66" s="1"/>
  <c r="M686" i="66" a="1"/>
  <c r="M686" i="66" s="1"/>
  <c r="G686" i="66" s="1" a="1"/>
  <c r="G686" i="66" s="1"/>
  <c r="M687" i="66" a="1"/>
  <c r="M687" i="66" s="1"/>
  <c r="G687" i="66" s="1" a="1"/>
  <c r="G687" i="66" s="1"/>
  <c r="M688" i="66" a="1"/>
  <c r="M688" i="66" s="1"/>
  <c r="G688" i="66" s="1" a="1"/>
  <c r="G688" i="66" s="1"/>
  <c r="M689" i="66" a="1"/>
  <c r="M689" i="66" s="1"/>
  <c r="G689" i="66" s="1" a="1"/>
  <c r="G689" i="66" s="1"/>
  <c r="M690" i="66" a="1"/>
  <c r="M690" i="66" s="1"/>
  <c r="G690" i="66" s="1" a="1"/>
  <c r="G690" i="66" s="1"/>
  <c r="M691" i="66" a="1"/>
  <c r="M691" i="66" s="1"/>
  <c r="G691" i="66" s="1" a="1"/>
  <c r="G691" i="66" s="1"/>
  <c r="M692" i="66" a="1"/>
  <c r="M692" i="66" s="1"/>
  <c r="G692" i="66" s="1" a="1"/>
  <c r="G692" i="66" s="1"/>
  <c r="M693" i="66" a="1"/>
  <c r="M693" i="66" s="1"/>
  <c r="G693" i="66" s="1" a="1"/>
  <c r="G693" i="66" s="1"/>
  <c r="M694" i="66" a="1"/>
  <c r="M694" i="66" s="1"/>
  <c r="G694" i="66" s="1" a="1"/>
  <c r="G694" i="66" s="1"/>
  <c r="M695" i="66" a="1"/>
  <c r="M695" i="66" s="1"/>
  <c r="G695" i="66" s="1" a="1"/>
  <c r="G695" i="66" s="1"/>
  <c r="M696" i="66" a="1"/>
  <c r="M696" i="66" s="1"/>
  <c r="G696" i="66" s="1" a="1"/>
  <c r="G696" i="66" s="1"/>
  <c r="M697" i="66" a="1"/>
  <c r="M697" i="66" s="1"/>
  <c r="G697" i="66" s="1" a="1"/>
  <c r="G697" i="66" s="1"/>
  <c r="M698" i="66" a="1"/>
  <c r="M698" i="66" s="1"/>
  <c r="G698" i="66" s="1" a="1"/>
  <c r="G698" i="66" s="1"/>
  <c r="M699" i="66" a="1"/>
  <c r="M699" i="66" s="1"/>
  <c r="G699" i="66" s="1" a="1"/>
  <c r="G699" i="66" s="1"/>
  <c r="M700" i="66" a="1"/>
  <c r="M700" i="66" s="1"/>
  <c r="G700" i="66" s="1" a="1"/>
  <c r="G700" i="66" s="1"/>
  <c r="M701" i="66" a="1"/>
  <c r="M701" i="66" s="1"/>
  <c r="G701" i="66" s="1" a="1"/>
  <c r="G701" i="66" s="1"/>
  <c r="M702" i="66" a="1"/>
  <c r="M702" i="66" s="1"/>
  <c r="G702" i="66" s="1" a="1"/>
  <c r="G702" i="66" s="1"/>
  <c r="M703" i="66" a="1"/>
  <c r="M703" i="66" s="1"/>
  <c r="G703" i="66" s="1" a="1"/>
  <c r="G703" i="66" s="1"/>
  <c r="M704" i="66" a="1"/>
  <c r="M704" i="66" s="1"/>
  <c r="G704" i="66" s="1" a="1"/>
  <c r="G704" i="66" s="1"/>
  <c r="M705" i="66" a="1"/>
  <c r="M705" i="66" s="1"/>
  <c r="G705" i="66" s="1" a="1"/>
  <c r="G705" i="66" s="1"/>
  <c r="M706" i="66" a="1"/>
  <c r="M706" i="66" s="1"/>
  <c r="G706" i="66" s="1" a="1"/>
  <c r="G706" i="66" s="1"/>
  <c r="M707" i="66" a="1"/>
  <c r="M707" i="66" s="1"/>
  <c r="G707" i="66" s="1" a="1"/>
  <c r="G707" i="66" s="1"/>
  <c r="M708" i="66" a="1"/>
  <c r="M708" i="66" s="1"/>
  <c r="G708" i="66" s="1" a="1"/>
  <c r="G708" i="66" s="1"/>
  <c r="M709" i="66" a="1"/>
  <c r="M709" i="66" s="1"/>
  <c r="G709" i="66" s="1" a="1"/>
  <c r="G709" i="66" s="1"/>
  <c r="M710" i="66" a="1"/>
  <c r="M710" i="66" s="1"/>
  <c r="G710" i="66" s="1" a="1"/>
  <c r="G710" i="66" s="1"/>
  <c r="M711" i="66" a="1"/>
  <c r="M711" i="66" s="1"/>
  <c r="G711" i="66" s="1" a="1"/>
  <c r="G711" i="66" s="1"/>
  <c r="M712" i="66" a="1"/>
  <c r="M712" i="66" s="1"/>
  <c r="G712" i="66" s="1" a="1"/>
  <c r="G712" i="66" s="1"/>
  <c r="M713" i="66" a="1"/>
  <c r="M713" i="66" s="1"/>
  <c r="G713" i="66" s="1" a="1"/>
  <c r="G713" i="66" s="1"/>
  <c r="M714" i="66" a="1"/>
  <c r="M714" i="66" s="1"/>
  <c r="G714" i="66" s="1" a="1"/>
  <c r="G714" i="66" s="1"/>
  <c r="M715" i="66" a="1"/>
  <c r="M715" i="66" s="1"/>
  <c r="G715" i="66" s="1" a="1"/>
  <c r="G715" i="66" s="1"/>
  <c r="M716" i="66" a="1"/>
  <c r="M716" i="66" s="1"/>
  <c r="G716" i="66" s="1" a="1"/>
  <c r="G716" i="66" s="1"/>
  <c r="M717" i="66" a="1"/>
  <c r="M717" i="66" s="1"/>
  <c r="G717" i="66" s="1" a="1"/>
  <c r="G717" i="66" s="1"/>
  <c r="M718" i="66" a="1"/>
  <c r="M718" i="66" s="1"/>
  <c r="G718" i="66" s="1" a="1"/>
  <c r="G718" i="66" s="1"/>
  <c r="M719" i="66" a="1"/>
  <c r="M719" i="66" s="1"/>
  <c r="G719" i="66" s="1" a="1"/>
  <c r="G719" i="66" s="1"/>
  <c r="M720" i="66" a="1"/>
  <c r="M720" i="66" s="1"/>
  <c r="G720" i="66" s="1" a="1"/>
  <c r="G720" i="66" s="1"/>
  <c r="M721" i="66" a="1"/>
  <c r="M721" i="66" s="1"/>
  <c r="G721" i="66" s="1" a="1"/>
  <c r="G721" i="66" s="1"/>
  <c r="M722" i="66" a="1"/>
  <c r="M722" i="66" s="1"/>
  <c r="G722" i="66" s="1" a="1"/>
  <c r="G722" i="66" s="1"/>
  <c r="M723" i="66" a="1"/>
  <c r="M723" i="66" s="1"/>
  <c r="G723" i="66" s="1" a="1"/>
  <c r="G723" i="66" s="1"/>
  <c r="M724" i="66" a="1"/>
  <c r="M724" i="66" s="1"/>
  <c r="G724" i="66" s="1" a="1"/>
  <c r="G724" i="66" s="1"/>
  <c r="M725" i="66" a="1"/>
  <c r="M725" i="66" s="1"/>
  <c r="G725" i="66" s="1" a="1"/>
  <c r="G725" i="66" s="1"/>
  <c r="M726" i="66" a="1"/>
  <c r="M726" i="66" s="1"/>
  <c r="G726" i="66" s="1" a="1"/>
  <c r="G726" i="66" s="1"/>
  <c r="M727" i="66" a="1"/>
  <c r="M727" i="66" s="1"/>
  <c r="G727" i="66" s="1" a="1"/>
  <c r="G727" i="66" s="1"/>
  <c r="M728" i="66" a="1"/>
  <c r="M728" i="66" s="1"/>
  <c r="G728" i="66" s="1" a="1"/>
  <c r="G728" i="66" s="1"/>
  <c r="M729" i="66" a="1"/>
  <c r="M729" i="66" s="1"/>
  <c r="G729" i="66" s="1" a="1"/>
  <c r="G729" i="66" s="1"/>
  <c r="M730" i="66" a="1"/>
  <c r="M730" i="66" s="1"/>
  <c r="G730" i="66" s="1" a="1"/>
  <c r="G730" i="66" s="1"/>
  <c r="M731" i="66" a="1"/>
  <c r="M731" i="66" s="1"/>
  <c r="G731" i="66" s="1" a="1"/>
  <c r="G731" i="66" s="1"/>
  <c r="M732" i="66" a="1"/>
  <c r="M732" i="66" s="1"/>
  <c r="G732" i="66" s="1" a="1"/>
  <c r="G732" i="66" s="1"/>
  <c r="M733" i="66" a="1"/>
  <c r="M733" i="66" s="1"/>
  <c r="G733" i="66" s="1" a="1"/>
  <c r="G733" i="66" s="1"/>
  <c r="M734" i="66" a="1"/>
  <c r="M734" i="66" s="1"/>
  <c r="G734" i="66" s="1" a="1"/>
  <c r="G734" i="66" s="1"/>
  <c r="M735" i="66" a="1"/>
  <c r="M735" i="66" s="1"/>
  <c r="G735" i="66" s="1" a="1"/>
  <c r="G735" i="66" s="1"/>
  <c r="M736" i="66" a="1"/>
  <c r="M736" i="66" s="1"/>
  <c r="G736" i="66" s="1" a="1"/>
  <c r="G736" i="66" s="1"/>
  <c r="M737" i="66" a="1"/>
  <c r="M737" i="66" s="1"/>
  <c r="G737" i="66" s="1" a="1"/>
  <c r="G737" i="66" s="1"/>
  <c r="M738" i="66" a="1"/>
  <c r="M738" i="66" s="1"/>
  <c r="G738" i="66" s="1" a="1"/>
  <c r="G738" i="66" s="1"/>
  <c r="M739" i="66" a="1"/>
  <c r="M739" i="66" s="1"/>
  <c r="G739" i="66" s="1" a="1"/>
  <c r="G739" i="66" s="1"/>
  <c r="M740" i="66" a="1"/>
  <c r="M740" i="66" s="1"/>
  <c r="G740" i="66" s="1" a="1"/>
  <c r="G740" i="66" s="1"/>
  <c r="M741" i="66" a="1"/>
  <c r="M741" i="66" s="1"/>
  <c r="G741" i="66" s="1" a="1"/>
  <c r="G741" i="66" s="1"/>
  <c r="M742" i="66" a="1"/>
  <c r="M742" i="66" s="1"/>
  <c r="G742" i="66" s="1" a="1"/>
  <c r="G742" i="66" s="1"/>
  <c r="M743" i="66" a="1"/>
  <c r="M743" i="66" s="1"/>
  <c r="G743" i="66" s="1" a="1"/>
  <c r="G743" i="66" s="1"/>
  <c r="M744" i="66" a="1"/>
  <c r="M744" i="66" s="1"/>
  <c r="G744" i="66" s="1" a="1"/>
  <c r="G744" i="66" s="1"/>
  <c r="M745" i="66" a="1"/>
  <c r="M745" i="66" s="1"/>
  <c r="G745" i="66" s="1" a="1"/>
  <c r="G745" i="66" s="1"/>
  <c r="M746" i="66" a="1"/>
  <c r="M746" i="66" s="1"/>
  <c r="G746" i="66" s="1" a="1"/>
  <c r="G746" i="66" s="1"/>
  <c r="M747" i="66" a="1"/>
  <c r="M747" i="66" s="1"/>
  <c r="G747" i="66" s="1" a="1"/>
  <c r="G747" i="66" s="1"/>
  <c r="M748" i="66" a="1"/>
  <c r="M748" i="66" s="1"/>
  <c r="G748" i="66" s="1" a="1"/>
  <c r="G748" i="66" s="1"/>
  <c r="M749" i="66" a="1"/>
  <c r="M749" i="66" s="1"/>
  <c r="G749" i="66" s="1" a="1"/>
  <c r="G749" i="66" s="1"/>
  <c r="M750" i="66" a="1"/>
  <c r="M750" i="66" s="1"/>
  <c r="G750" i="66" s="1" a="1"/>
  <c r="G750" i="66" s="1"/>
  <c r="M751" i="66" a="1"/>
  <c r="M751" i="66" s="1"/>
  <c r="G751" i="66" s="1" a="1"/>
  <c r="G751" i="66" s="1"/>
  <c r="M752" i="66" a="1"/>
  <c r="M752" i="66" s="1"/>
  <c r="G752" i="66" s="1" a="1"/>
  <c r="G752" i="66" s="1"/>
  <c r="M753" i="66" a="1"/>
  <c r="M753" i="66" s="1"/>
  <c r="G753" i="66" s="1" a="1"/>
  <c r="G753" i="66" s="1"/>
  <c r="M754" i="66" a="1"/>
  <c r="M754" i="66" s="1"/>
  <c r="G754" i="66" s="1" a="1"/>
  <c r="G754" i="66" s="1"/>
  <c r="M755" i="66" a="1"/>
  <c r="M755" i="66" s="1"/>
  <c r="G755" i="66" s="1" a="1"/>
  <c r="G755" i="66" s="1"/>
  <c r="M756" i="66" a="1"/>
  <c r="M756" i="66" s="1"/>
  <c r="G756" i="66" s="1" a="1"/>
  <c r="G756" i="66" s="1"/>
  <c r="M757" i="66" a="1"/>
  <c r="M757" i="66" s="1"/>
  <c r="G757" i="66" s="1" a="1"/>
  <c r="G757" i="66" s="1"/>
  <c r="M758" i="66" a="1"/>
  <c r="M758" i="66" s="1"/>
  <c r="G758" i="66" s="1" a="1"/>
  <c r="G758" i="66" s="1"/>
  <c r="M759" i="66" a="1"/>
  <c r="M759" i="66" s="1"/>
  <c r="G759" i="66" s="1" a="1"/>
  <c r="G759" i="66" s="1"/>
  <c r="M760" i="66" a="1"/>
  <c r="M760" i="66" s="1"/>
  <c r="G760" i="66" s="1" a="1"/>
  <c r="G760" i="66" s="1"/>
  <c r="M761" i="66" a="1"/>
  <c r="M761" i="66" s="1"/>
  <c r="G761" i="66" s="1" a="1"/>
  <c r="G761" i="66" s="1"/>
  <c r="M762" i="66" a="1"/>
  <c r="M762" i="66" s="1"/>
  <c r="G762" i="66" s="1" a="1"/>
  <c r="G762" i="66" s="1"/>
  <c r="M763" i="66" a="1"/>
  <c r="M763" i="66" s="1"/>
  <c r="G763" i="66" s="1" a="1"/>
  <c r="G763" i="66" s="1"/>
  <c r="M764" i="66" a="1"/>
  <c r="M764" i="66" s="1"/>
  <c r="G764" i="66" s="1" a="1"/>
  <c r="G764" i="66" s="1"/>
  <c r="M765" i="66" a="1"/>
  <c r="M765" i="66" s="1"/>
  <c r="G765" i="66" s="1" a="1"/>
  <c r="G765" i="66" s="1"/>
  <c r="M766" i="66" a="1"/>
  <c r="M766" i="66" s="1"/>
  <c r="G766" i="66" s="1" a="1"/>
  <c r="G766" i="66" s="1"/>
  <c r="M767" i="66" a="1"/>
  <c r="M767" i="66" s="1"/>
  <c r="G767" i="66" s="1" a="1"/>
  <c r="G767" i="66" s="1"/>
  <c r="M768" i="66" a="1"/>
  <c r="M768" i="66" s="1"/>
  <c r="G768" i="66" s="1" a="1"/>
  <c r="G768" i="66" s="1"/>
  <c r="M769" i="66" a="1"/>
  <c r="M769" i="66" s="1"/>
  <c r="G769" i="66" s="1" a="1"/>
  <c r="G769" i="66" s="1"/>
  <c r="M770" i="66" a="1"/>
  <c r="M770" i="66" s="1"/>
  <c r="G770" i="66" s="1" a="1"/>
  <c r="G770" i="66" s="1"/>
  <c r="M771" i="66" a="1"/>
  <c r="M771" i="66" s="1"/>
  <c r="G771" i="66" s="1" a="1"/>
  <c r="G771" i="66" s="1"/>
  <c r="M772" i="66" a="1"/>
  <c r="M772" i="66" s="1"/>
  <c r="G772" i="66" s="1" a="1"/>
  <c r="G772" i="66" s="1"/>
  <c r="M773" i="66" a="1"/>
  <c r="M773" i="66" s="1"/>
  <c r="G773" i="66" s="1" a="1"/>
  <c r="G773" i="66" s="1"/>
  <c r="M774" i="66" a="1"/>
  <c r="M774" i="66" s="1"/>
  <c r="G774" i="66" s="1" a="1"/>
  <c r="G774" i="66" s="1"/>
  <c r="M775" i="66" a="1"/>
  <c r="M775" i="66" s="1"/>
  <c r="G775" i="66" s="1" a="1"/>
  <c r="G775" i="66" s="1"/>
  <c r="M776" i="66" a="1"/>
  <c r="M776" i="66" s="1"/>
  <c r="G776" i="66" s="1" a="1"/>
  <c r="G776" i="66" s="1"/>
  <c r="M777" i="66" a="1"/>
  <c r="M777" i="66" s="1"/>
  <c r="G777" i="66" s="1" a="1"/>
  <c r="G777" i="66" s="1"/>
  <c r="M778" i="66" a="1"/>
  <c r="M778" i="66" s="1"/>
  <c r="G778" i="66" s="1" a="1"/>
  <c r="G778" i="66" s="1"/>
  <c r="M779" i="66" a="1"/>
  <c r="M779" i="66" s="1"/>
  <c r="G779" i="66" s="1" a="1"/>
  <c r="G779" i="66" s="1"/>
  <c r="M780" i="66" a="1"/>
  <c r="M780" i="66" s="1"/>
  <c r="G780" i="66" s="1" a="1"/>
  <c r="G780" i="66" s="1"/>
  <c r="M781" i="66" a="1"/>
  <c r="M781" i="66" s="1"/>
  <c r="G781" i="66" s="1" a="1"/>
  <c r="G781" i="66" s="1"/>
  <c r="M782" i="66" a="1"/>
  <c r="M782" i="66" s="1"/>
  <c r="G782" i="66" s="1" a="1"/>
  <c r="G782" i="66" s="1"/>
  <c r="M783" i="66" a="1"/>
  <c r="M783" i="66" s="1"/>
  <c r="G783" i="66" s="1" a="1"/>
  <c r="G783" i="66" s="1"/>
  <c r="M784" i="66" a="1"/>
  <c r="M784" i="66" s="1"/>
  <c r="G784" i="66" s="1" a="1"/>
  <c r="G784" i="66" s="1"/>
  <c r="M785" i="66" a="1"/>
  <c r="M785" i="66" s="1"/>
  <c r="G785" i="66" s="1" a="1"/>
  <c r="G785" i="66" s="1"/>
  <c r="M786" i="66" a="1"/>
  <c r="M786" i="66" s="1"/>
  <c r="G786" i="66" s="1" a="1"/>
  <c r="G786" i="66" s="1"/>
  <c r="M787" i="66" a="1"/>
  <c r="M787" i="66" s="1"/>
  <c r="G787" i="66" s="1" a="1"/>
  <c r="G787" i="66" s="1"/>
  <c r="M788" i="66" a="1"/>
  <c r="M788" i="66" s="1"/>
  <c r="G788" i="66" s="1" a="1"/>
  <c r="G788" i="66" s="1"/>
  <c r="M789" i="66" a="1"/>
  <c r="M789" i="66" s="1"/>
  <c r="G789" i="66" s="1" a="1"/>
  <c r="G789" i="66" s="1"/>
  <c r="M790" i="66" a="1"/>
  <c r="M790" i="66" s="1"/>
  <c r="G790" i="66" s="1" a="1"/>
  <c r="G790" i="66" s="1"/>
  <c r="M791" i="66" a="1"/>
  <c r="M791" i="66" s="1"/>
  <c r="G791" i="66" s="1" a="1"/>
  <c r="G791" i="66" s="1"/>
  <c r="M792" i="66" a="1"/>
  <c r="M792" i="66" s="1"/>
  <c r="G792" i="66" s="1" a="1"/>
  <c r="G792" i="66" s="1"/>
  <c r="M793" i="66" a="1"/>
  <c r="M793" i="66" s="1"/>
  <c r="G793" i="66" s="1" a="1"/>
  <c r="G793" i="66" s="1"/>
  <c r="M794" i="66" a="1"/>
  <c r="M794" i="66" s="1"/>
  <c r="G794" i="66" s="1" a="1"/>
  <c r="G794" i="66" s="1"/>
  <c r="M795" i="66" a="1"/>
  <c r="M795" i="66" s="1"/>
  <c r="G795" i="66" s="1" a="1"/>
  <c r="G795" i="66" s="1"/>
  <c r="M796" i="66" a="1"/>
  <c r="M796" i="66" s="1"/>
  <c r="G796" i="66" s="1" a="1"/>
  <c r="G796" i="66" s="1"/>
  <c r="M797" i="66" a="1"/>
  <c r="M797" i="66" s="1"/>
  <c r="G797" i="66" s="1" a="1"/>
  <c r="G797" i="66" s="1"/>
  <c r="M798" i="66" a="1"/>
  <c r="M798" i="66" s="1"/>
  <c r="G798" i="66" s="1" a="1"/>
  <c r="G798" i="66" s="1"/>
  <c r="M799" i="66" a="1"/>
  <c r="M799" i="66" s="1"/>
  <c r="G799" i="66" s="1" a="1"/>
  <c r="G799" i="66" s="1"/>
  <c r="M800" i="66" a="1"/>
  <c r="M800" i="66" s="1"/>
  <c r="G800" i="66" s="1" a="1"/>
  <c r="G800" i="66" s="1"/>
  <c r="M801" i="66" a="1"/>
  <c r="M801" i="66" s="1"/>
  <c r="G801" i="66" s="1" a="1"/>
  <c r="G801" i="66" s="1"/>
  <c r="M802" i="66" a="1"/>
  <c r="M802" i="66" s="1"/>
  <c r="G802" i="66" s="1" a="1"/>
  <c r="G802" i="66" s="1"/>
  <c r="M803" i="66" a="1"/>
  <c r="M803" i="66" s="1"/>
  <c r="G803" i="66" s="1" a="1"/>
  <c r="G803" i="66" s="1"/>
  <c r="M804" i="66" a="1"/>
  <c r="M804" i="66" s="1"/>
  <c r="G804" i="66" s="1" a="1"/>
  <c r="G804" i="66" s="1"/>
  <c r="M805" i="66" a="1"/>
  <c r="M805" i="66" s="1"/>
  <c r="G805" i="66" s="1" a="1"/>
  <c r="G805" i="66" s="1"/>
  <c r="M806" i="66" a="1"/>
  <c r="M806" i="66" s="1"/>
  <c r="G806" i="66" s="1" a="1"/>
  <c r="G806" i="66" s="1"/>
  <c r="M807" i="66" a="1"/>
  <c r="M807" i="66" s="1"/>
  <c r="G807" i="66" s="1" a="1"/>
  <c r="G807" i="66" s="1"/>
  <c r="M808" i="66" a="1"/>
  <c r="M808" i="66" s="1"/>
  <c r="G808" i="66" s="1" a="1"/>
  <c r="G808" i="66" s="1"/>
  <c r="M809" i="66" a="1"/>
  <c r="M809" i="66" s="1"/>
  <c r="G809" i="66" s="1" a="1"/>
  <c r="G809" i="66" s="1"/>
  <c r="M810" i="66" a="1"/>
  <c r="M810" i="66" s="1"/>
  <c r="G810" i="66" s="1" a="1"/>
  <c r="G810" i="66" s="1"/>
  <c r="M811" i="66" a="1"/>
  <c r="M811" i="66" s="1"/>
  <c r="G811" i="66" s="1" a="1"/>
  <c r="G811" i="66" s="1"/>
  <c r="M812" i="66" a="1"/>
  <c r="M812" i="66" s="1"/>
  <c r="G812" i="66" s="1" a="1"/>
  <c r="G812" i="66" s="1"/>
  <c r="M813" i="66" a="1"/>
  <c r="M813" i="66" s="1"/>
  <c r="G813" i="66" s="1" a="1"/>
  <c r="G813" i="66" s="1"/>
  <c r="M814" i="66" a="1"/>
  <c r="M814" i="66" s="1"/>
  <c r="G814" i="66" s="1" a="1"/>
  <c r="G814" i="66" s="1"/>
  <c r="M815" i="66" a="1"/>
  <c r="M815" i="66" s="1"/>
  <c r="G815" i="66" s="1" a="1"/>
  <c r="G815" i="66" s="1"/>
  <c r="M816" i="66" a="1"/>
  <c r="M816" i="66" s="1"/>
  <c r="G816" i="66" s="1" a="1"/>
  <c r="G816" i="66" s="1"/>
  <c r="M817" i="66" a="1"/>
  <c r="M817" i="66" s="1"/>
  <c r="G817" i="66" s="1" a="1"/>
  <c r="G817" i="66" s="1"/>
  <c r="M818" i="66" a="1"/>
  <c r="M818" i="66" s="1"/>
  <c r="G818" i="66" s="1" a="1"/>
  <c r="G818" i="66" s="1"/>
  <c r="M819" i="66" a="1"/>
  <c r="M819" i="66" s="1"/>
  <c r="G819" i="66" s="1" a="1"/>
  <c r="G819" i="66" s="1"/>
  <c r="M820" i="66" a="1"/>
  <c r="M820" i="66" s="1"/>
  <c r="G820" i="66" s="1" a="1"/>
  <c r="G820" i="66" s="1"/>
  <c r="M821" i="66" a="1"/>
  <c r="M821" i="66" s="1"/>
  <c r="G821" i="66" s="1" a="1"/>
  <c r="G821" i="66" s="1"/>
  <c r="M822" i="66" a="1"/>
  <c r="M822" i="66" s="1"/>
  <c r="G822" i="66" s="1" a="1"/>
  <c r="G822" i="66" s="1"/>
  <c r="M823" i="66" a="1"/>
  <c r="M823" i="66" s="1"/>
  <c r="G823" i="66" s="1" a="1"/>
  <c r="G823" i="66" s="1"/>
  <c r="M824" i="66" a="1"/>
  <c r="M824" i="66" s="1"/>
  <c r="G824" i="66" s="1" a="1"/>
  <c r="G824" i="66" s="1"/>
  <c r="M825" i="66" a="1"/>
  <c r="M825" i="66" s="1"/>
  <c r="G825" i="66" s="1" a="1"/>
  <c r="G825" i="66" s="1"/>
  <c r="M826" i="66" a="1"/>
  <c r="M826" i="66" s="1"/>
  <c r="G826" i="66" s="1" a="1"/>
  <c r="G826" i="66" s="1"/>
  <c r="M827" i="66" a="1"/>
  <c r="M827" i="66" s="1"/>
  <c r="G827" i="66" s="1" a="1"/>
  <c r="G827" i="66" s="1"/>
  <c r="M828" i="66" a="1"/>
  <c r="M828" i="66" s="1"/>
  <c r="G828" i="66" s="1" a="1"/>
  <c r="G828" i="66" s="1"/>
  <c r="M829" i="66" a="1"/>
  <c r="M829" i="66" s="1"/>
  <c r="G829" i="66" s="1" a="1"/>
  <c r="G829" i="66" s="1"/>
  <c r="M830" i="66" a="1"/>
  <c r="M830" i="66" s="1"/>
  <c r="G830" i="66" s="1" a="1"/>
  <c r="G830" i="66" s="1"/>
  <c r="M831" i="66" a="1"/>
  <c r="M831" i="66" s="1"/>
  <c r="G831" i="66" s="1" a="1"/>
  <c r="G831" i="66" s="1"/>
  <c r="M832" i="66" a="1"/>
  <c r="M832" i="66" s="1"/>
  <c r="G832" i="66" s="1" a="1"/>
  <c r="G832" i="66" s="1"/>
  <c r="M833" i="66" a="1"/>
  <c r="M833" i="66" s="1"/>
  <c r="G833" i="66" s="1" a="1"/>
  <c r="G833" i="66" s="1"/>
  <c r="M834" i="66" a="1"/>
  <c r="M834" i="66" s="1"/>
  <c r="G834" i="66" s="1" a="1"/>
  <c r="G834" i="66" s="1"/>
  <c r="M835" i="66" a="1"/>
  <c r="M835" i="66" s="1"/>
  <c r="G835" i="66" s="1" a="1"/>
  <c r="G835" i="66" s="1"/>
  <c r="M836" i="66" a="1"/>
  <c r="M836" i="66" s="1"/>
  <c r="G836" i="66" s="1" a="1"/>
  <c r="G836" i="66" s="1"/>
  <c r="M837" i="66" a="1"/>
  <c r="M837" i="66" s="1"/>
  <c r="G837" i="66" s="1" a="1"/>
  <c r="G837" i="66" s="1"/>
  <c r="M838" i="66" a="1"/>
  <c r="M838" i="66" s="1"/>
  <c r="G838" i="66" s="1" a="1"/>
  <c r="G838" i="66" s="1"/>
  <c r="M839" i="66" a="1"/>
  <c r="M839" i="66" s="1"/>
  <c r="G839" i="66" s="1" a="1"/>
  <c r="G839" i="66" s="1"/>
  <c r="M840" i="66" a="1"/>
  <c r="M840" i="66" s="1"/>
  <c r="G840" i="66" s="1" a="1"/>
  <c r="G840" i="66" s="1"/>
  <c r="M841" i="66" a="1"/>
  <c r="M841" i="66" s="1"/>
  <c r="G841" i="66" s="1" a="1"/>
  <c r="G841" i="66" s="1"/>
  <c r="M842" i="66" a="1"/>
  <c r="M842" i="66" s="1"/>
  <c r="G842" i="66" s="1" a="1"/>
  <c r="G842" i="66" s="1"/>
  <c r="M843" i="66" a="1"/>
  <c r="M843" i="66" s="1"/>
  <c r="G843" i="66" s="1" a="1"/>
  <c r="G843" i="66" s="1"/>
  <c r="M844" i="66" a="1"/>
  <c r="M844" i="66" s="1"/>
  <c r="G844" i="66" s="1" a="1"/>
  <c r="G844" i="66" s="1"/>
  <c r="M845" i="66" a="1"/>
  <c r="M845" i="66" s="1"/>
  <c r="G845" i="66" s="1" a="1"/>
  <c r="G845" i="66" s="1"/>
  <c r="M846" i="66" a="1"/>
  <c r="M846" i="66" s="1"/>
  <c r="G846" i="66" s="1" a="1"/>
  <c r="G846" i="66" s="1"/>
  <c r="M847" i="66" a="1"/>
  <c r="M847" i="66" s="1"/>
  <c r="G847" i="66" s="1" a="1"/>
  <c r="G847" i="66" s="1"/>
  <c r="M848" i="66" a="1"/>
  <c r="M848" i="66" s="1"/>
  <c r="G848" i="66" s="1" a="1"/>
  <c r="G848" i="66" s="1"/>
  <c r="M849" i="66" a="1"/>
  <c r="M849" i="66" s="1"/>
  <c r="G849" i="66" s="1" a="1"/>
  <c r="G849" i="66" s="1"/>
  <c r="M850" i="66" a="1"/>
  <c r="M850" i="66" s="1"/>
  <c r="G850" i="66" s="1" a="1"/>
  <c r="G850" i="66" s="1"/>
  <c r="M851" i="66" a="1"/>
  <c r="M851" i="66" s="1"/>
  <c r="G851" i="66" s="1" a="1"/>
  <c r="G851" i="66" s="1"/>
  <c r="M852" i="66" a="1"/>
  <c r="M852" i="66" s="1"/>
  <c r="G852" i="66" s="1" a="1"/>
  <c r="G852" i="66" s="1"/>
  <c r="M853" i="66" a="1"/>
  <c r="M853" i="66" s="1"/>
  <c r="G853" i="66" s="1" a="1"/>
  <c r="G853" i="66" s="1"/>
  <c r="M854" i="66" a="1"/>
  <c r="M854" i="66" s="1"/>
  <c r="G854" i="66" s="1" a="1"/>
  <c r="G854" i="66" s="1"/>
  <c r="M855" i="66" a="1"/>
  <c r="M855" i="66" s="1"/>
  <c r="G855" i="66" s="1" a="1"/>
  <c r="G855" i="66" s="1"/>
  <c r="M856" i="66" a="1"/>
  <c r="M856" i="66" s="1"/>
  <c r="G856" i="66" s="1" a="1"/>
  <c r="G856" i="66" s="1"/>
  <c r="M857" i="66" a="1"/>
  <c r="M857" i="66" s="1"/>
  <c r="G857" i="66" s="1" a="1"/>
  <c r="G857" i="66" s="1"/>
  <c r="M858" i="66" a="1"/>
  <c r="M858" i="66" s="1"/>
  <c r="G858" i="66" s="1" a="1"/>
  <c r="G858" i="66" s="1"/>
  <c r="M859" i="66" a="1"/>
  <c r="M859" i="66" s="1"/>
  <c r="G859" i="66" s="1" a="1"/>
  <c r="G859" i="66" s="1"/>
  <c r="M860" i="66" a="1"/>
  <c r="M860" i="66" s="1"/>
  <c r="G860" i="66" s="1" a="1"/>
  <c r="G860" i="66" s="1"/>
  <c r="M861" i="66" a="1"/>
  <c r="M861" i="66" s="1"/>
  <c r="G861" i="66" s="1" a="1"/>
  <c r="G861" i="66" s="1"/>
  <c r="M862" i="66" a="1"/>
  <c r="M862" i="66" s="1"/>
  <c r="G862" i="66" s="1" a="1"/>
  <c r="G862" i="66" s="1"/>
  <c r="M863" i="66" a="1"/>
  <c r="M863" i="66" s="1"/>
  <c r="G863" i="66" s="1" a="1"/>
  <c r="G863" i="66" s="1"/>
  <c r="M864" i="66" a="1"/>
  <c r="M864" i="66" s="1"/>
  <c r="G864" i="66" s="1" a="1"/>
  <c r="G864" i="66" s="1"/>
  <c r="M865" i="66" a="1"/>
  <c r="M865" i="66" s="1"/>
  <c r="G865" i="66" s="1" a="1"/>
  <c r="G865" i="66" s="1"/>
  <c r="M866" i="66" a="1"/>
  <c r="M866" i="66" s="1"/>
  <c r="G866" i="66" s="1" a="1"/>
  <c r="G866" i="66" s="1"/>
  <c r="M867" i="66" a="1"/>
  <c r="M867" i="66" s="1"/>
  <c r="G867" i="66" s="1" a="1"/>
  <c r="G867" i="66" s="1"/>
  <c r="M868" i="66" a="1"/>
  <c r="M868" i="66" s="1"/>
  <c r="G868" i="66" s="1" a="1"/>
  <c r="G868" i="66" s="1"/>
  <c r="M869" i="66" a="1"/>
  <c r="M869" i="66" s="1"/>
  <c r="G869" i="66" s="1" a="1"/>
  <c r="G869" i="66" s="1"/>
  <c r="M870" i="66" a="1"/>
  <c r="M870" i="66" s="1"/>
  <c r="G870" i="66" s="1" a="1"/>
  <c r="G870" i="66" s="1"/>
  <c r="M871" i="66" a="1"/>
  <c r="M871" i="66" s="1"/>
  <c r="G871" i="66" s="1" a="1"/>
  <c r="G871" i="66" s="1"/>
  <c r="M872" i="66" a="1"/>
  <c r="M872" i="66" s="1"/>
  <c r="G872" i="66" s="1" a="1"/>
  <c r="G872" i="66" s="1"/>
  <c r="M873" i="66" a="1"/>
  <c r="M873" i="66" s="1"/>
  <c r="G873" i="66" s="1" a="1"/>
  <c r="G873" i="66" s="1"/>
  <c r="M874" i="66" a="1"/>
  <c r="M874" i="66" s="1"/>
  <c r="G874" i="66" s="1" a="1"/>
  <c r="G874" i="66" s="1"/>
  <c r="M875" i="66" a="1"/>
  <c r="M875" i="66" s="1"/>
  <c r="G875" i="66" s="1" a="1"/>
  <c r="G875" i="66" s="1"/>
  <c r="M876" i="66" a="1"/>
  <c r="M876" i="66" s="1"/>
  <c r="G876" i="66" s="1" a="1"/>
  <c r="G876" i="66" s="1"/>
  <c r="M877" i="66" a="1"/>
  <c r="M877" i="66" s="1"/>
  <c r="G877" i="66" s="1" a="1"/>
  <c r="G877" i="66" s="1"/>
  <c r="M878" i="66" a="1"/>
  <c r="M878" i="66" s="1"/>
  <c r="G878" i="66" s="1" a="1"/>
  <c r="G878" i="66" s="1"/>
  <c r="M879" i="66" a="1"/>
  <c r="M879" i="66" s="1"/>
  <c r="G879" i="66" s="1" a="1"/>
  <c r="G879" i="66" s="1"/>
  <c r="M880" i="66" a="1"/>
  <c r="M880" i="66" s="1"/>
  <c r="G880" i="66" s="1" a="1"/>
  <c r="G880" i="66" s="1"/>
  <c r="M881" i="66" a="1"/>
  <c r="M881" i="66" s="1"/>
  <c r="G881" i="66" s="1" a="1"/>
  <c r="G881" i="66" s="1"/>
  <c r="M882" i="66" a="1"/>
  <c r="M882" i="66" s="1"/>
  <c r="G882" i="66" s="1" a="1"/>
  <c r="G882" i="66" s="1"/>
  <c r="M883" i="66" a="1"/>
  <c r="M883" i="66" s="1"/>
  <c r="G883" i="66" s="1" a="1"/>
  <c r="G883" i="66" s="1"/>
  <c r="M884" i="66" a="1"/>
  <c r="M884" i="66" s="1"/>
  <c r="G884" i="66" s="1" a="1"/>
  <c r="G884" i="66" s="1"/>
  <c r="M885" i="66" a="1"/>
  <c r="M885" i="66" s="1"/>
  <c r="G885" i="66" s="1" a="1"/>
  <c r="G885" i="66" s="1"/>
  <c r="M886" i="66" a="1"/>
  <c r="M886" i="66" s="1"/>
  <c r="G886" i="66" s="1" a="1"/>
  <c r="G886" i="66" s="1"/>
  <c r="M887" i="66" a="1"/>
  <c r="M887" i="66" s="1"/>
  <c r="G887" i="66" s="1" a="1"/>
  <c r="G887" i="66" s="1"/>
  <c r="M888" i="66" a="1"/>
  <c r="M888" i="66" s="1"/>
  <c r="G888" i="66" s="1" a="1"/>
  <c r="G888" i="66" s="1"/>
  <c r="M889" i="66" a="1"/>
  <c r="M889" i="66" s="1"/>
  <c r="G889" i="66" s="1" a="1"/>
  <c r="G889" i="66" s="1"/>
  <c r="M890" i="66" a="1"/>
  <c r="M890" i="66" s="1"/>
  <c r="G890" i="66" s="1" a="1"/>
  <c r="G890" i="66" s="1"/>
  <c r="M891" i="66" a="1"/>
  <c r="M891" i="66" s="1"/>
  <c r="G891" i="66" s="1" a="1"/>
  <c r="G891" i="66" s="1"/>
  <c r="M892" i="66" a="1"/>
  <c r="M892" i="66" s="1"/>
  <c r="G892" i="66" s="1" a="1"/>
  <c r="G892" i="66" s="1"/>
  <c r="M893" i="66" a="1"/>
  <c r="M893" i="66" s="1"/>
  <c r="G893" i="66" s="1" a="1"/>
  <c r="G893" i="66" s="1"/>
  <c r="M894" i="66" a="1"/>
  <c r="M894" i="66" s="1"/>
  <c r="G894" i="66" s="1" a="1"/>
  <c r="G894" i="66" s="1"/>
  <c r="M895" i="66" a="1"/>
  <c r="M895" i="66" s="1"/>
  <c r="G895" i="66" s="1" a="1"/>
  <c r="G895" i="66" s="1"/>
  <c r="M896" i="66" a="1"/>
  <c r="M896" i="66" s="1"/>
  <c r="G896" i="66" s="1" a="1"/>
  <c r="G896" i="66" s="1"/>
  <c r="M897" i="66" a="1"/>
  <c r="M897" i="66" s="1"/>
  <c r="G897" i="66" s="1" a="1"/>
  <c r="G897" i="66" s="1"/>
  <c r="M898" i="66" a="1"/>
  <c r="M898" i="66" s="1"/>
  <c r="G898" i="66" s="1" a="1"/>
  <c r="G898" i="66" s="1"/>
  <c r="M899" i="66" a="1"/>
  <c r="M899" i="66" s="1"/>
  <c r="G899" i="66" s="1" a="1"/>
  <c r="G899" i="66" s="1"/>
  <c r="M900" i="66" a="1"/>
  <c r="M900" i="66" s="1"/>
  <c r="G900" i="66" s="1" a="1"/>
  <c r="G900" i="66" s="1"/>
  <c r="M901" i="66" a="1"/>
  <c r="M901" i="66" s="1"/>
  <c r="G901" i="66" s="1" a="1"/>
  <c r="G901" i="66" s="1"/>
  <c r="M902" i="66" a="1"/>
  <c r="M902" i="66" s="1"/>
  <c r="G902" i="66" s="1" a="1"/>
  <c r="G902" i="66" s="1"/>
  <c r="M903" i="66" a="1"/>
  <c r="M903" i="66" s="1"/>
  <c r="G903" i="66" s="1" a="1"/>
  <c r="G903" i="66" s="1"/>
  <c r="M904" i="66" a="1"/>
  <c r="M904" i="66" s="1"/>
  <c r="G904" i="66" s="1" a="1"/>
  <c r="G904" i="66" s="1"/>
  <c r="M905" i="66" a="1"/>
  <c r="M905" i="66" s="1"/>
  <c r="G905" i="66" s="1" a="1"/>
  <c r="G905" i="66" s="1"/>
  <c r="M906" i="66" a="1"/>
  <c r="M906" i="66" s="1"/>
  <c r="G906" i="66" s="1" a="1"/>
  <c r="G906" i="66" s="1"/>
  <c r="M907" i="66" a="1"/>
  <c r="M907" i="66" s="1"/>
  <c r="G907" i="66" s="1" a="1"/>
  <c r="G907" i="66" s="1"/>
  <c r="M908" i="66" a="1"/>
  <c r="M908" i="66" s="1"/>
  <c r="G908" i="66" s="1" a="1"/>
  <c r="G908" i="66" s="1"/>
  <c r="M909" i="66" a="1"/>
  <c r="M909" i="66" s="1"/>
  <c r="G909" i="66" s="1" a="1"/>
  <c r="G909" i="66" s="1"/>
  <c r="M910" i="66" a="1"/>
  <c r="M910" i="66" s="1"/>
  <c r="G910" i="66" s="1" a="1"/>
  <c r="G910" i="66" s="1"/>
  <c r="M911" i="66" a="1"/>
  <c r="M911" i="66" s="1"/>
  <c r="G911" i="66" s="1" a="1"/>
  <c r="G911" i="66" s="1"/>
  <c r="M912" i="66" a="1"/>
  <c r="M912" i="66" s="1"/>
  <c r="G912" i="66" s="1" a="1"/>
  <c r="G912" i="66" s="1"/>
  <c r="M913" i="66" a="1"/>
  <c r="M913" i="66" s="1"/>
  <c r="G913" i="66" s="1" a="1"/>
  <c r="G913" i="66" s="1"/>
  <c r="M914" i="66" a="1"/>
  <c r="M914" i="66" s="1"/>
  <c r="G914" i="66" s="1" a="1"/>
  <c r="G914" i="66" s="1"/>
  <c r="M915" i="66" a="1"/>
  <c r="M915" i="66" s="1"/>
  <c r="G915" i="66" s="1" a="1"/>
  <c r="G915" i="66" s="1"/>
  <c r="M916" i="66" a="1"/>
  <c r="M916" i="66" s="1"/>
  <c r="G916" i="66" s="1" a="1"/>
  <c r="G916" i="66" s="1"/>
  <c r="M917" i="66" a="1"/>
  <c r="M917" i="66" s="1"/>
  <c r="G917" i="66" s="1" a="1"/>
  <c r="G917" i="66" s="1"/>
  <c r="M918" i="66" a="1"/>
  <c r="M918" i="66" s="1"/>
  <c r="G918" i="66" s="1" a="1"/>
  <c r="G918" i="66" s="1"/>
  <c r="M919" i="66" a="1"/>
  <c r="M919" i="66" s="1"/>
  <c r="G919" i="66" s="1" a="1"/>
  <c r="G919" i="66" s="1"/>
  <c r="M920" i="66" a="1"/>
  <c r="M920" i="66" s="1"/>
  <c r="G920" i="66" s="1" a="1"/>
  <c r="G920" i="66" s="1"/>
  <c r="M921" i="66" a="1"/>
  <c r="M921" i="66" s="1"/>
  <c r="G921" i="66" s="1" a="1"/>
  <c r="G921" i="66" s="1"/>
  <c r="M922" i="66" a="1"/>
  <c r="M922" i="66" s="1"/>
  <c r="G922" i="66" s="1" a="1"/>
  <c r="G922" i="66" s="1"/>
  <c r="M923" i="66" a="1"/>
  <c r="M923" i="66" s="1"/>
  <c r="G923" i="66" s="1" a="1"/>
  <c r="G923" i="66" s="1"/>
  <c r="M924" i="66" a="1"/>
  <c r="M924" i="66" s="1"/>
  <c r="G924" i="66" s="1" a="1"/>
  <c r="G924" i="66" s="1"/>
  <c r="M925" i="66" a="1"/>
  <c r="M925" i="66" s="1"/>
  <c r="G925" i="66" s="1" a="1"/>
  <c r="G925" i="66" s="1"/>
  <c r="M926" i="66" a="1"/>
  <c r="M926" i="66" s="1"/>
  <c r="G926" i="66" s="1" a="1"/>
  <c r="G926" i="66" s="1"/>
  <c r="M927" i="66" a="1"/>
  <c r="M927" i="66" s="1"/>
  <c r="G927" i="66" s="1" a="1"/>
  <c r="G927" i="66" s="1"/>
  <c r="M928" i="66" a="1"/>
  <c r="M928" i="66" s="1"/>
  <c r="G928" i="66" s="1" a="1"/>
  <c r="G928" i="66" s="1"/>
  <c r="M929" i="66" a="1"/>
  <c r="M929" i="66" s="1"/>
  <c r="G929" i="66" s="1" a="1"/>
  <c r="G929" i="66" s="1"/>
  <c r="M930" i="66" a="1"/>
  <c r="M930" i="66" s="1"/>
  <c r="G930" i="66" s="1" a="1"/>
  <c r="G930" i="66" s="1"/>
  <c r="M931" i="66" a="1"/>
  <c r="M931" i="66" s="1"/>
  <c r="G931" i="66" s="1" a="1"/>
  <c r="G931" i="66" s="1"/>
  <c r="M932" i="66" a="1"/>
  <c r="M932" i="66" s="1"/>
  <c r="G932" i="66" s="1" a="1"/>
  <c r="G932" i="66" s="1"/>
  <c r="M933" i="66" a="1"/>
  <c r="M933" i="66" s="1"/>
  <c r="G933" i="66" s="1" a="1"/>
  <c r="G933" i="66" s="1"/>
  <c r="M934" i="66" a="1"/>
  <c r="M934" i="66" s="1"/>
  <c r="G934" i="66" s="1" a="1"/>
  <c r="G934" i="66" s="1"/>
  <c r="M935" i="66" a="1"/>
  <c r="M935" i="66" s="1"/>
  <c r="G935" i="66" s="1" a="1"/>
  <c r="G935" i="66" s="1"/>
  <c r="M936" i="66" a="1"/>
  <c r="M936" i="66" s="1"/>
  <c r="G936" i="66" s="1" a="1"/>
  <c r="G936" i="66" s="1"/>
  <c r="M937" i="66" a="1"/>
  <c r="M937" i="66" s="1"/>
  <c r="G937" i="66" s="1" a="1"/>
  <c r="G937" i="66" s="1"/>
  <c r="M938" i="66" a="1"/>
  <c r="M938" i="66" s="1"/>
  <c r="G938" i="66" s="1" a="1"/>
  <c r="G938" i="66" s="1"/>
  <c r="M939" i="66" a="1"/>
  <c r="M939" i="66" s="1"/>
  <c r="G939" i="66" s="1" a="1"/>
  <c r="G939" i="66" s="1"/>
  <c r="M940" i="66" a="1"/>
  <c r="M940" i="66" s="1"/>
  <c r="G940" i="66" s="1" a="1"/>
  <c r="G940" i="66" s="1"/>
  <c r="M941" i="66" a="1"/>
  <c r="M941" i="66" s="1"/>
  <c r="G941" i="66" s="1" a="1"/>
  <c r="G941" i="66" s="1"/>
  <c r="M942" i="66" a="1"/>
  <c r="M942" i="66" s="1"/>
  <c r="G942" i="66" s="1" a="1"/>
  <c r="G942" i="66" s="1"/>
  <c r="M943" i="66" a="1"/>
  <c r="M943" i="66" s="1"/>
  <c r="G943" i="66" s="1" a="1"/>
  <c r="G943" i="66" s="1"/>
  <c r="M944" i="66" a="1"/>
  <c r="M944" i="66" s="1"/>
  <c r="G944" i="66" s="1" a="1"/>
  <c r="G944" i="66" s="1"/>
  <c r="M945" i="66" a="1"/>
  <c r="M945" i="66" s="1"/>
  <c r="G945" i="66" s="1" a="1"/>
  <c r="G945" i="66" s="1"/>
  <c r="M946" i="66" a="1"/>
  <c r="M946" i="66" s="1"/>
  <c r="G946" i="66" s="1" a="1"/>
  <c r="G946" i="66" s="1"/>
  <c r="M947" i="66" a="1"/>
  <c r="M947" i="66" s="1"/>
  <c r="G947" i="66" s="1" a="1"/>
  <c r="G947" i="66" s="1"/>
  <c r="M948" i="66" a="1"/>
  <c r="M948" i="66" s="1"/>
  <c r="G948" i="66" s="1" a="1"/>
  <c r="G948" i="66" s="1"/>
  <c r="M949" i="66" a="1"/>
  <c r="M949" i="66" s="1"/>
  <c r="G949" i="66" s="1" a="1"/>
  <c r="G949" i="66" s="1"/>
  <c r="M950" i="66" a="1"/>
  <c r="M950" i="66" s="1"/>
  <c r="G950" i="66" s="1" a="1"/>
  <c r="G950" i="66" s="1"/>
  <c r="M951" i="66" a="1"/>
  <c r="M951" i="66" s="1"/>
  <c r="G951" i="66" s="1" a="1"/>
  <c r="G951" i="66" s="1"/>
  <c r="M952" i="66" a="1"/>
  <c r="M952" i="66" s="1"/>
  <c r="G952" i="66" s="1" a="1"/>
  <c r="G952" i="66" s="1"/>
  <c r="M953" i="66" a="1"/>
  <c r="M953" i="66" s="1"/>
  <c r="G953" i="66" s="1" a="1"/>
  <c r="G953" i="66" s="1"/>
  <c r="M954" i="66" a="1"/>
  <c r="M954" i="66" s="1"/>
  <c r="G954" i="66" s="1" a="1"/>
  <c r="G954" i="66" s="1"/>
  <c r="M955" i="66" a="1"/>
  <c r="M955" i="66" s="1"/>
  <c r="G955" i="66" s="1" a="1"/>
  <c r="G955" i="66" s="1"/>
  <c r="M956" i="66" a="1"/>
  <c r="M956" i="66" s="1"/>
  <c r="G956" i="66" s="1" a="1"/>
  <c r="G956" i="66" s="1"/>
  <c r="M957" i="66" a="1"/>
  <c r="M957" i="66" s="1"/>
  <c r="G957" i="66" s="1" a="1"/>
  <c r="G957" i="66" s="1"/>
  <c r="M958" i="66" a="1"/>
  <c r="M958" i="66" s="1"/>
  <c r="G958" i="66" s="1" a="1"/>
  <c r="G958" i="66" s="1"/>
  <c r="M959" i="66" a="1"/>
  <c r="M959" i="66" s="1"/>
  <c r="G959" i="66" s="1" a="1"/>
  <c r="G959" i="66" s="1"/>
  <c r="M960" i="66" a="1"/>
  <c r="M960" i="66" s="1"/>
  <c r="G960" i="66" s="1" a="1"/>
  <c r="G960" i="66" s="1"/>
  <c r="M961" i="66" a="1"/>
  <c r="M961" i="66" s="1"/>
  <c r="G961" i="66" s="1" a="1"/>
  <c r="G961" i="66" s="1"/>
  <c r="M962" i="66" a="1"/>
  <c r="M962" i="66" s="1"/>
  <c r="G962" i="66" s="1" a="1"/>
  <c r="G962" i="66" s="1"/>
  <c r="M963" i="66" a="1"/>
  <c r="M963" i="66" s="1"/>
  <c r="G963" i="66" s="1" a="1"/>
  <c r="G963" i="66" s="1"/>
  <c r="M964" i="66" a="1"/>
  <c r="M964" i="66" s="1"/>
  <c r="G964" i="66" s="1" a="1"/>
  <c r="G964" i="66" s="1"/>
  <c r="M965" i="66" a="1"/>
  <c r="M965" i="66" s="1"/>
  <c r="G965" i="66" s="1" a="1"/>
  <c r="G965" i="66" s="1"/>
  <c r="M966" i="66" a="1"/>
  <c r="M966" i="66" s="1"/>
  <c r="G966" i="66" s="1" a="1"/>
  <c r="G966" i="66" s="1"/>
  <c r="M967" i="66" a="1"/>
  <c r="M967" i="66" s="1"/>
  <c r="G967" i="66" s="1" a="1"/>
  <c r="G967" i="66" s="1"/>
  <c r="M968" i="66" a="1"/>
  <c r="M968" i="66" s="1"/>
  <c r="G968" i="66" s="1" a="1"/>
  <c r="G968" i="66" s="1"/>
  <c r="M969" i="66" a="1"/>
  <c r="M969" i="66" s="1"/>
  <c r="G969" i="66" s="1" a="1"/>
  <c r="G969" i="66" s="1"/>
  <c r="M970" i="66" a="1"/>
  <c r="M970" i="66" s="1"/>
  <c r="G970" i="66" s="1" a="1"/>
  <c r="G970" i="66" s="1"/>
  <c r="M971" i="66" a="1"/>
  <c r="M971" i="66" s="1"/>
  <c r="G971" i="66" s="1" a="1"/>
  <c r="G971" i="66" s="1"/>
  <c r="M972" i="66" a="1"/>
  <c r="M972" i="66" s="1"/>
  <c r="G972" i="66" s="1" a="1"/>
  <c r="G972" i="66" s="1"/>
  <c r="M973" i="66" a="1"/>
  <c r="M973" i="66" s="1"/>
  <c r="G973" i="66" s="1" a="1"/>
  <c r="G973" i="66" s="1"/>
  <c r="M974" i="66" a="1"/>
  <c r="M974" i="66" s="1"/>
  <c r="G974" i="66" s="1" a="1"/>
  <c r="G974" i="66" s="1"/>
  <c r="M975" i="66" a="1"/>
  <c r="M975" i="66" s="1"/>
  <c r="G975" i="66" s="1" a="1"/>
  <c r="G975" i="66" s="1"/>
  <c r="M976" i="66" a="1"/>
  <c r="M976" i="66" s="1"/>
  <c r="G976" i="66" s="1" a="1"/>
  <c r="G976" i="66" s="1"/>
  <c r="M977" i="66" a="1"/>
  <c r="M977" i="66" s="1"/>
  <c r="G977" i="66" s="1" a="1"/>
  <c r="G977" i="66" s="1"/>
  <c r="M978" i="66" a="1"/>
  <c r="M978" i="66" s="1"/>
  <c r="G978" i="66" s="1" a="1"/>
  <c r="G978" i="66" s="1"/>
  <c r="M979" i="66" a="1"/>
  <c r="M979" i="66" s="1"/>
  <c r="G979" i="66" s="1" a="1"/>
  <c r="G979" i="66" s="1"/>
  <c r="M980" i="66" a="1"/>
  <c r="M980" i="66" s="1"/>
  <c r="G980" i="66" s="1" a="1"/>
  <c r="G980" i="66" s="1"/>
  <c r="M981" i="66" a="1"/>
  <c r="M981" i="66" s="1"/>
  <c r="G981" i="66" s="1" a="1"/>
  <c r="G981" i="66" s="1"/>
  <c r="M982" i="66" a="1"/>
  <c r="M982" i="66" s="1"/>
  <c r="G982" i="66" s="1" a="1"/>
  <c r="G982" i="66" s="1"/>
  <c r="M983" i="66" a="1"/>
  <c r="M983" i="66" s="1"/>
  <c r="G983" i="66" s="1" a="1"/>
  <c r="G983" i="66" s="1"/>
  <c r="M984" i="66" a="1"/>
  <c r="M984" i="66" s="1"/>
  <c r="G984" i="66" s="1" a="1"/>
  <c r="G984" i="66" s="1"/>
  <c r="M985" i="66" a="1"/>
  <c r="M985" i="66" s="1"/>
  <c r="G985" i="66" s="1" a="1"/>
  <c r="G985" i="66" s="1"/>
  <c r="M986" i="66" a="1"/>
  <c r="M986" i="66" s="1"/>
  <c r="G986" i="66" s="1" a="1"/>
  <c r="G986" i="66" s="1"/>
  <c r="M987" i="66" a="1"/>
  <c r="M987" i="66" s="1"/>
  <c r="G987" i="66" s="1" a="1"/>
  <c r="G987" i="66" s="1"/>
  <c r="M988" i="66" a="1"/>
  <c r="M988" i="66" s="1"/>
  <c r="G988" i="66" s="1" a="1"/>
  <c r="G988" i="66" s="1"/>
  <c r="M989" i="66" a="1"/>
  <c r="M989" i="66" s="1"/>
  <c r="G989" i="66" s="1" a="1"/>
  <c r="G989" i="66" s="1"/>
  <c r="M990" i="66" a="1"/>
  <c r="M990" i="66" s="1"/>
  <c r="G990" i="66" s="1" a="1"/>
  <c r="G990" i="66" s="1"/>
  <c r="M991" i="66" a="1"/>
  <c r="M991" i="66" s="1"/>
  <c r="G991" i="66" s="1" a="1"/>
  <c r="G991" i="66" s="1"/>
  <c r="M992" i="66" a="1"/>
  <c r="M992" i="66" s="1"/>
  <c r="G992" i="66" s="1" a="1"/>
  <c r="G992" i="66" s="1"/>
  <c r="M993" i="66" a="1"/>
  <c r="M993" i="66" s="1"/>
  <c r="G993" i="66" s="1" a="1"/>
  <c r="G993" i="66" s="1"/>
  <c r="M994" i="66" a="1"/>
  <c r="M994" i="66" s="1"/>
  <c r="G994" i="66" s="1" a="1"/>
  <c r="G994" i="66" s="1"/>
  <c r="M2" i="66" a="1"/>
  <c r="M2" i="66" s="1"/>
  <c r="G2" i="66" s="1" a="1"/>
  <c r="G2" i="66" s="1"/>
  <c r="M3" i="50" l="1" a="1"/>
  <c r="M3" i="50" s="1"/>
  <c r="M4" i="50" a="1"/>
  <c r="M4" i="50" s="1"/>
  <c r="M5" i="50" a="1"/>
  <c r="M5" i="50" s="1"/>
  <c r="M6" i="50" a="1"/>
  <c r="M6" i="50" s="1"/>
  <c r="M7" i="63" a="1"/>
  <c r="M7" i="63" s="1"/>
  <c r="M2" i="63" a="1"/>
  <c r="M2" i="63" s="1"/>
  <c r="W23" i="1" a="1"/>
  <c r="W23" i="1" s="1"/>
  <c r="W24" i="1" a="1"/>
  <c r="W24" i="1" s="1"/>
  <c r="W25" i="1" a="1"/>
  <c r="W25" i="1" s="1"/>
  <c r="J1" i="53"/>
  <c r="M2" i="50" l="1" a="1"/>
  <c r="M2" i="50" s="1"/>
  <c r="B7" i="59"/>
  <c r="U40" i="1" a="1"/>
  <c r="U40" i="1" s="1"/>
  <c r="U41" i="1" a="1"/>
  <c r="U41" i="1" s="1"/>
  <c r="V40" i="1" a="1"/>
  <c r="V40" i="1" s="1"/>
  <c r="V41" i="1" a="1"/>
  <c r="V41" i="1" s="1"/>
  <c r="U7" i="1" a="1"/>
  <c r="U7" i="1" s="1"/>
  <c r="U8" i="1" a="1"/>
  <c r="U8" i="1" s="1"/>
  <c r="U9" i="1" a="1"/>
  <c r="U9" i="1" s="1"/>
  <c r="U10" i="1" a="1"/>
  <c r="U10" i="1" s="1"/>
  <c r="U11" i="1" a="1"/>
  <c r="U11" i="1" s="1"/>
  <c r="U12" i="1" a="1"/>
  <c r="U12" i="1" s="1"/>
  <c r="U13" i="1" a="1"/>
  <c r="U13" i="1" s="1"/>
  <c r="U14" i="1" a="1"/>
  <c r="U14" i="1" s="1"/>
  <c r="U15" i="1" a="1"/>
  <c r="U15" i="1" s="1"/>
  <c r="U16" i="1" a="1"/>
  <c r="U16" i="1" s="1"/>
  <c r="U17" i="1" a="1"/>
  <c r="U17" i="1" s="1"/>
  <c r="U18" i="1" a="1"/>
  <c r="U18" i="1" s="1"/>
  <c r="U19" i="1" a="1"/>
  <c r="U19" i="1" s="1"/>
  <c r="U20" i="1" a="1"/>
  <c r="U20" i="1" s="1"/>
  <c r="U21" i="1" a="1"/>
  <c r="U21" i="1" s="1"/>
  <c r="U22" i="1" a="1"/>
  <c r="U22" i="1" s="1"/>
  <c r="U23" i="1" a="1"/>
  <c r="U23" i="1" s="1"/>
  <c r="U24" i="1" a="1"/>
  <c r="U24" i="1" s="1"/>
  <c r="U25" i="1" a="1"/>
  <c r="U25" i="1" s="1"/>
  <c r="U26" i="1" a="1"/>
  <c r="U26" i="1" s="1"/>
  <c r="U27" i="1" a="1"/>
  <c r="U27" i="1" s="1"/>
  <c r="U28" i="1" a="1"/>
  <c r="U28" i="1" s="1"/>
  <c r="U29" i="1" a="1"/>
  <c r="U29" i="1" s="1"/>
  <c r="U30" i="1" a="1"/>
  <c r="U30" i="1" s="1"/>
  <c r="U31" i="1" a="1"/>
  <c r="U31" i="1" s="1"/>
  <c r="U32" i="1" a="1"/>
  <c r="U32" i="1" s="1"/>
  <c r="U33" i="1" a="1"/>
  <c r="U33" i="1" s="1"/>
  <c r="U34" i="1" a="1"/>
  <c r="U34" i="1" s="1"/>
  <c r="U35" i="1" a="1"/>
  <c r="U35" i="1" s="1"/>
  <c r="U36" i="1" a="1"/>
  <c r="U36" i="1" s="1"/>
  <c r="U37" i="1" a="1"/>
  <c r="U37" i="1" s="1"/>
  <c r="U38" i="1" a="1"/>
  <c r="U38" i="1" s="1"/>
  <c r="U39" i="1" a="1"/>
  <c r="U39" i="1" s="1"/>
  <c r="V7" i="1" a="1"/>
  <c r="V7" i="1" s="1"/>
  <c r="V8" i="1" a="1"/>
  <c r="V8" i="1" s="1"/>
  <c r="S8" i="1" s="1" a="1"/>
  <c r="S8" i="1" s="1"/>
  <c r="V9" i="1" a="1"/>
  <c r="V9" i="1" s="1"/>
  <c r="V10" i="1" a="1"/>
  <c r="V10" i="1" s="1"/>
  <c r="S10" i="1" s="1" a="1"/>
  <c r="S10" i="1" s="1"/>
  <c r="V11" i="1" a="1"/>
  <c r="V11" i="1" s="1"/>
  <c r="V12" i="1" a="1"/>
  <c r="V12" i="1" s="1"/>
  <c r="V13" i="1" a="1"/>
  <c r="V13" i="1" s="1"/>
  <c r="S13" i="1" s="1" a="1"/>
  <c r="S13" i="1" s="1"/>
  <c r="V14" i="1" a="1"/>
  <c r="V14" i="1" s="1"/>
  <c r="V15" i="1" a="1"/>
  <c r="V15" i="1" s="1"/>
  <c r="S15" i="1" s="1" a="1"/>
  <c r="S15" i="1" s="1"/>
  <c r="V16" i="1" a="1"/>
  <c r="V16" i="1" s="1"/>
  <c r="S16" i="1" s="1" a="1"/>
  <c r="S16" i="1" s="1"/>
  <c r="V17" i="1" a="1"/>
  <c r="V17" i="1" s="1"/>
  <c r="V18" i="1" a="1"/>
  <c r="V18" i="1" s="1"/>
  <c r="V19" i="1" a="1"/>
  <c r="V19" i="1" s="1"/>
  <c r="S19" i="1" s="1" a="1"/>
  <c r="S19" i="1" s="1"/>
  <c r="V20" i="1" a="1"/>
  <c r="V20" i="1" s="1"/>
  <c r="V21" i="1" a="1"/>
  <c r="V21" i="1" s="1"/>
  <c r="V22" i="1" a="1"/>
  <c r="V22" i="1" s="1"/>
  <c r="V23" i="1" a="1"/>
  <c r="V23" i="1" s="1"/>
  <c r="S23" i="1" s="1" a="1"/>
  <c r="S23" i="1" s="1"/>
  <c r="V24" i="1" a="1"/>
  <c r="V24" i="1" s="1"/>
  <c r="S24" i="1" s="1" a="1"/>
  <c r="S24" i="1" s="1"/>
  <c r="V25" i="1" a="1"/>
  <c r="V25" i="1" s="1"/>
  <c r="S25" i="1" s="1" a="1"/>
  <c r="S25" i="1" s="1"/>
  <c r="V26" i="1" a="1"/>
  <c r="V26" i="1" s="1"/>
  <c r="V27" i="1" a="1"/>
  <c r="V27" i="1" s="1"/>
  <c r="S27" i="1" s="1" a="1"/>
  <c r="S27" i="1" s="1"/>
  <c r="V28" i="1" a="1"/>
  <c r="V28" i="1" s="1"/>
  <c r="V29" i="1" a="1"/>
  <c r="V29" i="1" s="1"/>
  <c r="S29" i="1" s="1" a="1"/>
  <c r="S29" i="1" s="1"/>
  <c r="V30" i="1" a="1"/>
  <c r="V30" i="1" s="1"/>
  <c r="V31" i="1" a="1"/>
  <c r="V31" i="1" s="1"/>
  <c r="S31" i="1" s="1" a="1"/>
  <c r="S31" i="1" s="1"/>
  <c r="V32" i="1" a="1"/>
  <c r="V32" i="1" s="1"/>
  <c r="S32" i="1" s="1" a="1"/>
  <c r="S32" i="1" s="1"/>
  <c r="V33" i="1" a="1"/>
  <c r="V33" i="1" s="1"/>
  <c r="V34" i="1" a="1"/>
  <c r="V34" i="1" s="1"/>
  <c r="S34" i="1" s="1" a="1"/>
  <c r="S34" i="1" s="1"/>
  <c r="V35" i="1" a="1"/>
  <c r="V35" i="1" s="1"/>
  <c r="S35" i="1" s="1" a="1"/>
  <c r="S35" i="1" s="1"/>
  <c r="V36" i="1" a="1"/>
  <c r="V36" i="1" s="1"/>
  <c r="V37" i="1" a="1"/>
  <c r="V37" i="1" s="1"/>
  <c r="V38" i="1" a="1"/>
  <c r="V38" i="1" s="1"/>
  <c r="V39" i="1" a="1"/>
  <c r="V39" i="1" s="1"/>
  <c r="H2" i="53"/>
  <c r="H3" i="53"/>
  <c r="H4" i="53"/>
  <c r="H5" i="53"/>
  <c r="H6" i="53"/>
  <c r="H7" i="53"/>
  <c r="H8" i="53"/>
  <c r="H9" i="53"/>
  <c r="X23" i="1" a="1"/>
  <c r="X23" i="1" s="1"/>
  <c r="X24" i="1" a="1"/>
  <c r="X24" i="1" s="1"/>
  <c r="X25" i="1" a="1"/>
  <c r="X25" i="1" s="1"/>
  <c r="J2" i="53" a="1"/>
  <c r="J2" i="53" s="1"/>
  <c r="B6" i="59"/>
  <c r="B2" i="59"/>
  <c r="B3" i="59"/>
  <c r="B4" i="59"/>
  <c r="AD14" i="1"/>
  <c r="AD15" i="1"/>
  <c r="AD13" i="1"/>
  <c r="AD11" i="1"/>
  <c r="F2" i="44" a="1"/>
  <c r="F2" i="44" s="1"/>
  <c r="T4" i="47" a="1"/>
  <c r="T4" i="47" s="1"/>
  <c r="T3" i="47" a="1"/>
  <c r="T3" i="47" s="1"/>
  <c r="T2" i="47" a="1"/>
  <c r="T2" i="47" s="1"/>
  <c r="Q2" i="47"/>
  <c r="Q3" i="47"/>
  <c r="Q4" i="47"/>
  <c r="F1" i="44"/>
  <c r="K1" i="44"/>
  <c r="K2" i="44" a="1"/>
  <c r="K2" i="44" s="1"/>
  <c r="T25" i="1" l="1" a="1"/>
  <c r="T25" i="1" s="1"/>
  <c r="Q25" i="1" a="1"/>
  <c r="Q25" i="1" s="1"/>
  <c r="R25" i="1" s="1"/>
  <c r="AE25" i="1" s="1" a="1"/>
  <c r="AE25" i="1" s="1"/>
  <c r="T24" i="1" a="1"/>
  <c r="T24" i="1" s="1"/>
  <c r="Q24" i="1" a="1"/>
  <c r="Q24" i="1" s="1"/>
  <c r="R24" i="1" s="1"/>
  <c r="AE24" i="1" s="1" a="1"/>
  <c r="AE24" i="1" s="1"/>
  <c r="T23" i="1" a="1"/>
  <c r="T23" i="1" s="1"/>
  <c r="Q23" i="1" a="1"/>
  <c r="Q23" i="1" s="1"/>
  <c r="R23" i="1" s="1"/>
  <c r="AE23" i="1" s="1" a="1"/>
  <c r="AE23" i="1" s="1"/>
  <c r="S39" i="1" a="1"/>
  <c r="S39" i="1" s="1"/>
  <c r="S7" i="1" a="1"/>
  <c r="S7" i="1" s="1"/>
  <c r="S38" i="1" a="1"/>
  <c r="S38" i="1" s="1"/>
  <c r="S22" i="1" a="1"/>
  <c r="S22" i="1" s="1"/>
  <c r="S41" i="1" a="1"/>
  <c r="S41" i="1" s="1"/>
  <c r="S30" i="1" a="1"/>
  <c r="S30" i="1" s="1"/>
  <c r="S14" i="1" a="1"/>
  <c r="S14" i="1" s="1"/>
  <c r="S37" i="1" a="1"/>
  <c r="S37" i="1" s="1"/>
  <c r="S21" i="1" a="1"/>
  <c r="S21" i="1" s="1"/>
  <c r="S36" i="1" a="1"/>
  <c r="S36" i="1" s="1"/>
  <c r="S28" i="1" a="1"/>
  <c r="S28" i="1" s="1"/>
  <c r="S20" i="1" a="1"/>
  <c r="S20" i="1" s="1"/>
  <c r="S12" i="1" a="1"/>
  <c r="S12" i="1" s="1"/>
  <c r="S40" i="1" a="1"/>
  <c r="S40" i="1" s="1"/>
  <c r="S11" i="1" a="1"/>
  <c r="S11" i="1" s="1"/>
  <c r="S26" i="1" a="1"/>
  <c r="S26" i="1" s="1"/>
  <c r="S18" i="1" a="1"/>
  <c r="S18" i="1" s="1"/>
  <c r="S33" i="1" a="1"/>
  <c r="S33" i="1" s="1"/>
  <c r="S17" i="1" a="1"/>
  <c r="S17" i="1" s="1"/>
  <c r="S9" i="1" a="1"/>
  <c r="S9" i="1" s="1"/>
  <c r="W27" i="1" a="1"/>
  <c r="W27" i="1" s="1"/>
  <c r="W19" i="1" a="1"/>
  <c r="W19" i="1" s="1"/>
  <c r="W11" i="1" a="1"/>
  <c r="W11" i="1" s="1"/>
  <c r="W26" i="1" a="1"/>
  <c r="W26" i="1" s="1"/>
  <c r="W18" i="1" a="1"/>
  <c r="W18" i="1" s="1"/>
  <c r="W10" i="1" a="1"/>
  <c r="W10" i="1" s="1"/>
  <c r="W41" i="1" a="1"/>
  <c r="W41" i="1" s="1"/>
  <c r="W20" i="1" a="1"/>
  <c r="W20" i="1" s="1"/>
  <c r="W33" i="1" a="1"/>
  <c r="W33" i="1" s="1"/>
  <c r="W17" i="1" a="1"/>
  <c r="W17" i="1" s="1"/>
  <c r="W9" i="1" a="1"/>
  <c r="W9" i="1" s="1"/>
  <c r="W40" i="1" a="1"/>
  <c r="W40" i="1" s="1"/>
  <c r="W36" i="1" a="1"/>
  <c r="W36" i="1" s="1"/>
  <c r="X36" i="1" a="1"/>
  <c r="X36" i="1" s="1"/>
  <c r="W32" i="1" a="1"/>
  <c r="W32" i="1" s="1"/>
  <c r="W16" i="1" a="1"/>
  <c r="W16" i="1" s="1"/>
  <c r="W8" i="1" a="1"/>
  <c r="W8" i="1" s="1"/>
  <c r="W7" i="1" a="1"/>
  <c r="W7" i="1" s="1"/>
  <c r="W12" i="1" a="1"/>
  <c r="W12" i="1" s="1"/>
  <c r="W39" i="1" a="1"/>
  <c r="W39" i="1" s="1"/>
  <c r="W38" i="1" a="1"/>
  <c r="W38" i="1" s="1"/>
  <c r="W30" i="1" a="1"/>
  <c r="W30" i="1" s="1"/>
  <c r="W22" i="1" a="1"/>
  <c r="W22" i="1" s="1"/>
  <c r="W14" i="1" a="1"/>
  <c r="W14" i="1" s="1"/>
  <c r="W28" i="1" a="1"/>
  <c r="W28" i="1" s="1"/>
  <c r="W31" i="1" a="1"/>
  <c r="W31" i="1" s="1"/>
  <c r="W37" i="1" a="1"/>
  <c r="W37" i="1" s="1"/>
  <c r="W29" i="1" a="1"/>
  <c r="W29" i="1" s="1"/>
  <c r="W21" i="1" a="1"/>
  <c r="W21" i="1" s="1"/>
  <c r="W13" i="1" a="1"/>
  <c r="W13" i="1" s="1"/>
  <c r="W35" i="1" a="1"/>
  <c r="W35" i="1" s="1"/>
  <c r="X34" i="1" a="1"/>
  <c r="X34" i="1" s="1"/>
  <c r="W34" i="1" a="1"/>
  <c r="W34" i="1" s="1"/>
  <c r="W15" i="1" a="1"/>
  <c r="W15" i="1" s="1"/>
  <c r="X38" i="1" a="1"/>
  <c r="X38" i="1" s="1"/>
  <c r="X37" i="1" a="1"/>
  <c r="X37" i="1" s="1"/>
  <c r="X41" i="1" a="1"/>
  <c r="X41" i="1" s="1"/>
  <c r="X40" i="1" a="1"/>
  <c r="X40" i="1" s="1"/>
  <c r="X39" i="1" a="1"/>
  <c r="X39" i="1" s="1"/>
  <c r="X21" i="1" a="1"/>
  <c r="X21" i="1" s="1"/>
  <c r="X17" i="1" a="1"/>
  <c r="X17" i="1" s="1"/>
  <c r="X19" i="1" a="1"/>
  <c r="X19" i="1" s="1"/>
  <c r="X20" i="1" a="1"/>
  <c r="X20" i="1" s="1"/>
  <c r="X22" i="1" a="1"/>
  <c r="X22" i="1" s="1"/>
  <c r="X18" i="1" a="1"/>
  <c r="X18" i="1" s="1"/>
  <c r="X26" i="1" a="1"/>
  <c r="X26" i="1" s="1"/>
  <c r="X27" i="1" a="1"/>
  <c r="X27" i="1" s="1"/>
  <c r="X12" i="1" a="1"/>
  <c r="X12" i="1" s="1"/>
  <c r="X33" i="1" a="1"/>
  <c r="X33" i="1" s="1"/>
  <c r="X13" i="1" a="1"/>
  <c r="X13" i="1" s="1"/>
  <c r="X32" i="1" a="1"/>
  <c r="X32" i="1" s="1"/>
  <c r="X11" i="1" a="1"/>
  <c r="X11" i="1" s="1"/>
  <c r="X31" i="1" a="1"/>
  <c r="X31" i="1" s="1"/>
  <c r="X10" i="1" a="1"/>
  <c r="X10" i="1" s="1"/>
  <c r="X30" i="1" a="1"/>
  <c r="X30" i="1" s="1"/>
  <c r="X16" i="1" a="1"/>
  <c r="X16" i="1" s="1"/>
  <c r="X9" i="1" a="1"/>
  <c r="X9" i="1" s="1"/>
  <c r="X29" i="1" a="1"/>
  <c r="X29" i="1" s="1"/>
  <c r="X15" i="1" a="1"/>
  <c r="X15" i="1" s="1"/>
  <c r="X8" i="1" a="1"/>
  <c r="X8" i="1" s="1"/>
  <c r="X35" i="1" a="1"/>
  <c r="X35" i="1" s="1"/>
  <c r="X28" i="1" a="1"/>
  <c r="X28" i="1" s="1"/>
  <c r="X14" i="1" a="1"/>
  <c r="X14" i="1" s="1"/>
  <c r="X7" i="1" a="1"/>
  <c r="X7" i="1" s="1"/>
  <c r="Q14" i="1" l="1" a="1"/>
  <c r="Q14" i="1" s="1"/>
  <c r="T14" i="1" a="1"/>
  <c r="T14" i="1" s="1"/>
  <c r="Q30" i="1" a="1"/>
  <c r="Q30" i="1" s="1"/>
  <c r="T30" i="1" a="1"/>
  <c r="T30" i="1" s="1"/>
  <c r="T27" i="1" a="1"/>
  <c r="T27" i="1" s="1"/>
  <c r="Q27" i="1" a="1"/>
  <c r="Q27" i="1" s="1"/>
  <c r="T39" i="1" a="1"/>
  <c r="T39" i="1" s="1"/>
  <c r="Q39" i="1" a="1"/>
  <c r="Q39" i="1" s="1"/>
  <c r="T35" i="1" a="1"/>
  <c r="T35" i="1" s="1"/>
  <c r="Q35" i="1" a="1"/>
  <c r="Q35" i="1" s="1"/>
  <c r="T31" i="1" a="1"/>
  <c r="T31" i="1" s="1"/>
  <c r="Q31" i="1" a="1"/>
  <c r="Q31" i="1" s="1"/>
  <c r="T18" i="1" a="1"/>
  <c r="T18" i="1" s="1"/>
  <c r="Q18" i="1" a="1"/>
  <c r="Q18" i="1" s="1"/>
  <c r="T41" i="1" a="1"/>
  <c r="T41" i="1" s="1"/>
  <c r="Q41" i="1" a="1"/>
  <c r="Q41" i="1" s="1"/>
  <c r="R41" i="1" s="1"/>
  <c r="AE41" i="1" s="1" a="1"/>
  <c r="AE41" i="1" s="1"/>
  <c r="T9" i="1" a="1"/>
  <c r="T9" i="1" s="1"/>
  <c r="Q9" i="1" a="1"/>
  <c r="Q9" i="1" s="1"/>
  <c r="R9" i="1" s="1"/>
  <c r="AE9" i="1" s="1" a="1"/>
  <c r="AE9" i="1" s="1"/>
  <c r="T33" i="1" a="1"/>
  <c r="T33" i="1" s="1"/>
  <c r="Q33" i="1" a="1"/>
  <c r="Q33" i="1" s="1"/>
  <c r="R33" i="1" s="1"/>
  <c r="AE33" i="1" s="1" a="1"/>
  <c r="AE33" i="1" s="1"/>
  <c r="T17" i="1" a="1"/>
  <c r="T17" i="1" s="1"/>
  <c r="Q17" i="1" a="1"/>
  <c r="Q17" i="1" s="1"/>
  <c r="R17" i="1" s="1"/>
  <c r="AE17" i="1" s="1" a="1"/>
  <c r="AE17" i="1" s="1"/>
  <c r="T7" i="1" a="1"/>
  <c r="T7" i="1" s="1"/>
  <c r="Q7" i="1" a="1"/>
  <c r="Q7" i="1" s="1"/>
  <c r="R7" i="1" s="1"/>
  <c r="AE7" i="1" s="1" a="1"/>
  <c r="AE7" i="1" s="1"/>
  <c r="T16" i="1" a="1"/>
  <c r="T16" i="1" s="1"/>
  <c r="Q16" i="1" a="1"/>
  <c r="Q16" i="1" s="1"/>
  <c r="R16" i="1" s="1"/>
  <c r="AE16" i="1" s="1" a="1"/>
  <c r="AE16" i="1" s="1"/>
  <c r="Q12" i="1" a="1"/>
  <c r="Q12" i="1" s="1"/>
  <c r="T12" i="1" a="1"/>
  <c r="T12" i="1" s="1"/>
  <c r="Q21" i="1" a="1"/>
  <c r="Q21" i="1" s="1"/>
  <c r="T21" i="1" a="1"/>
  <c r="T21" i="1" s="1"/>
  <c r="T34" i="1" a="1"/>
  <c r="T34" i="1" s="1"/>
  <c r="Q34" i="1" a="1"/>
  <c r="Q34" i="1" s="1"/>
  <c r="R34" i="1" s="1"/>
  <c r="AE34" i="1" s="1" a="1"/>
  <c r="AE34" i="1" s="1"/>
  <c r="Q28" i="1" a="1"/>
  <c r="Q28" i="1" s="1"/>
  <c r="T28" i="1" a="1"/>
  <c r="T28" i="1" s="1"/>
  <c r="T10" i="1" a="1"/>
  <c r="T10" i="1" s="1"/>
  <c r="Q10" i="1" a="1"/>
  <c r="Q10" i="1" s="1"/>
  <c r="R10" i="1" s="1"/>
  <c r="AE10" i="1" s="1" a="1"/>
  <c r="AE10" i="1" s="1"/>
  <c r="T26" i="1" a="1"/>
  <c r="T26" i="1" s="1"/>
  <c r="Q26" i="1" a="1"/>
  <c r="Q26" i="1" s="1"/>
  <c r="R26" i="1" s="1"/>
  <c r="AE26" i="1" s="1" a="1"/>
  <c r="AE26" i="1" s="1"/>
  <c r="T40" i="1" a="1"/>
  <c r="T40" i="1" s="1"/>
  <c r="Q40" i="1" a="1"/>
  <c r="Q40" i="1" s="1"/>
  <c r="R40" i="1" s="1"/>
  <c r="AE40" i="1" s="1" a="1"/>
  <c r="AE40" i="1" s="1"/>
  <c r="Q36" i="1" a="1"/>
  <c r="Q36" i="1" s="1"/>
  <c r="R36" i="1" s="1"/>
  <c r="AE36" i="1" s="1" a="1"/>
  <c r="AE36" i="1" s="1"/>
  <c r="T36" i="1" a="1"/>
  <c r="T36" i="1" s="1"/>
  <c r="T8" i="1" a="1"/>
  <c r="T8" i="1" s="1"/>
  <c r="Q8" i="1" a="1"/>
  <c r="Q8" i="1" s="1"/>
  <c r="R8" i="1" s="1"/>
  <c r="AE8" i="1" s="1" a="1"/>
  <c r="AE8" i="1" s="1"/>
  <c r="T11" i="1" a="1"/>
  <c r="T11" i="1" s="1"/>
  <c r="Q11" i="1" a="1"/>
  <c r="Q11" i="1" s="1"/>
  <c r="R11" i="1" s="1"/>
  <c r="AE11" i="1" s="1" a="1"/>
  <c r="AE11" i="1" s="1"/>
  <c r="Q22" i="1" a="1"/>
  <c r="Q22" i="1" s="1"/>
  <c r="T22" i="1" a="1"/>
  <c r="T22" i="1" s="1"/>
  <c r="Q37" i="1" a="1"/>
  <c r="Q37" i="1" s="1"/>
  <c r="R37" i="1" s="1"/>
  <c r="AE37" i="1" s="1" a="1"/>
  <c r="AE37" i="1" s="1"/>
  <c r="T37" i="1" a="1"/>
  <c r="T37" i="1" s="1"/>
  <c r="T15" i="1" a="1"/>
  <c r="T15" i="1" s="1"/>
  <c r="Q15" i="1" a="1"/>
  <c r="Q15" i="1" s="1"/>
  <c r="R15" i="1" s="1"/>
  <c r="AE15" i="1" s="1" a="1"/>
  <c r="AE15" i="1" s="1"/>
  <c r="T32" i="1" a="1"/>
  <c r="T32" i="1" s="1"/>
  <c r="Q32" i="1" a="1"/>
  <c r="Q32" i="1" s="1"/>
  <c r="R32" i="1" s="1"/>
  <c r="AE32" i="1" s="1" a="1"/>
  <c r="AE32" i="1" s="1"/>
  <c r="Q20" i="1" a="1"/>
  <c r="Q20" i="1" s="1"/>
  <c r="R20" i="1" s="1"/>
  <c r="AE20" i="1" s="1" a="1"/>
  <c r="AE20" i="1" s="1"/>
  <c r="T20" i="1" a="1"/>
  <c r="T20" i="1" s="1"/>
  <c r="Q38" i="1" a="1"/>
  <c r="Q38" i="1" s="1"/>
  <c r="R38" i="1" s="1"/>
  <c r="AE38" i="1" s="1" a="1"/>
  <c r="AE38" i="1" s="1"/>
  <c r="T38" i="1" a="1"/>
  <c r="T38" i="1" s="1"/>
  <c r="Q29" i="1" a="1"/>
  <c r="Q29" i="1" s="1"/>
  <c r="R29" i="1" s="1"/>
  <c r="AE29" i="1" s="1" a="1"/>
  <c r="AE29" i="1" s="1"/>
  <c r="T29" i="1" a="1"/>
  <c r="T29" i="1" s="1"/>
  <c r="Q13" i="1" a="1"/>
  <c r="Q13" i="1" s="1"/>
  <c r="T13" i="1" a="1"/>
  <c r="T13" i="1" s="1"/>
  <c r="T19" i="1" a="1"/>
  <c r="T19" i="1" s="1"/>
  <c r="Q19" i="1" a="1"/>
  <c r="Q19" i="1" s="1"/>
  <c r="R19" i="1" s="1"/>
  <c r="AE19" i="1" s="1" a="1"/>
  <c r="AE19" i="1" s="1"/>
  <c r="R22" i="1"/>
  <c r="AE22" i="1" s="1" a="1"/>
  <c r="AE22" i="1" s="1"/>
  <c r="R12" i="1"/>
  <c r="AE12" i="1" s="1" a="1"/>
  <c r="AE12" i="1" s="1"/>
  <c r="R14" i="1"/>
  <c r="AE14" i="1" s="1" a="1"/>
  <c r="AE14" i="1" s="1"/>
  <c r="R28" i="1"/>
  <c r="AE28" i="1" s="1" a="1"/>
  <c r="AE28" i="1" s="1"/>
  <c r="R27" i="1"/>
  <c r="AE27" i="1" s="1" a="1"/>
  <c r="AE27" i="1" s="1"/>
  <c r="R18" i="1"/>
  <c r="AE18" i="1" s="1" a="1"/>
  <c r="AE18" i="1" s="1"/>
  <c r="R31" i="1"/>
  <c r="AE31" i="1" s="1" a="1"/>
  <c r="AE31" i="1" s="1"/>
  <c r="R13" i="1"/>
  <c r="AE13" i="1" s="1" a="1"/>
  <c r="AE13" i="1" s="1"/>
  <c r="R21" i="1"/>
  <c r="AE21" i="1" s="1" a="1"/>
  <c r="AE21" i="1" s="1"/>
  <c r="R35" i="1"/>
  <c r="AE35" i="1" s="1" a="1"/>
  <c r="AE35" i="1" s="1"/>
  <c r="R39" i="1"/>
  <c r="AE39" i="1" s="1" a="1"/>
  <c r="AE39" i="1" s="1"/>
  <c r="R30" i="1"/>
  <c r="AE30" i="1" s="1" a="1"/>
  <c r="AE30" i="1" s="1"/>
  <c r="M7" i="50" l="1" a="1"/>
  <c r="M7" i="5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cccc</author>
  </authors>
  <commentList>
    <comment ref="J6" authorId="0" shapeId="0" xr:uid="{C2119F6F-24F9-4310-8868-F9A68FDAEB83}">
      <text>
        <r>
          <rPr>
            <b/>
            <sz val="9"/>
            <color indexed="81"/>
            <rFont val="宋体"/>
            <family val="3"/>
            <charset val="134"/>
          </rPr>
          <t>cccc:</t>
        </r>
        <r>
          <rPr>
            <sz val="9"/>
            <color indexed="81"/>
            <rFont val="宋体"/>
            <family val="3"/>
            <charset val="134"/>
          </rPr>
          <t xml:space="preserve">
字段用途  ：集群类资源可能包含多个节点。
公式影响  ：单价 = 单节点单价 * 节点
默认值    ：不填默认为1
例：
mysql 1主2备（三节点）  ：3节点
redis 集群版1主2副本    ：3节点
tdssql-mysql 1主2从2分片：6节点</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5016A9-9FAC-4487-984C-20EAE8D3B1EF}" keepAlive="1" name="ThisWorkbookDataModel" description="数据模型"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6A8F945-17BD-4BD4-80A2-9506C581AA69}" name="WorksheetConnection_price.xlsx!price" type="102" refreshedVersion="7" minRefreshableVersion="5">
    <extLst>
      <ext xmlns:x15="http://schemas.microsoft.com/office/spreadsheetml/2010/11/main" uri="{DE250136-89BD-433C-8126-D09CA5730AF9}">
        <x15:connection id="price">
          <x15:rangePr sourceName="_xlcn.WorksheetConnection_price.xlsxprice1"/>
        </x15:connection>
      </ext>
    </extLst>
  </connection>
  <connection id="3" xr16:uid="{D53C9063-FB25-4455-A97B-9A31BD0254B4}" name="WorksheetConnection_price.xlsx!产品" type="102" refreshedVersion="7" minRefreshableVersion="5">
    <extLst>
      <ext xmlns:x15="http://schemas.microsoft.com/office/spreadsheetml/2010/11/main" uri="{DE250136-89BD-433C-8126-D09CA5730AF9}">
        <x15:connection id="产品">
          <x15:rangePr sourceName="_xlcn.WorksheetConnection_price.xlsx产品1"/>
        </x15:connection>
      </ext>
    </extLst>
  </connection>
  <connection id="4" xr16:uid="{F906707F-02F1-4EDD-9C2E-333C999339A1}" keepAlive="1" name="查询 - _cvm配置项基础表" description="与工作簿中“_cvm配置项基础表”查询的连接。" type="5" refreshedVersion="0" background="1">
    <dbPr connection="Provider=Microsoft.Mashup.OleDb.1;Data Source=$Workbook$;Location=_CVM配置项基础表;Extended Properties=&quot;&quot;" command="SELECT * FROM [_cvm配置项基础表]"/>
  </connection>
  <connection id="5" xr16:uid="{9CE6D92F-0863-4AF9-8178-139E54C6292B}" keepAlive="1" name="查询 - all" description="与工作簿中“all”查询的连接。" type="5" refreshedVersion="7" background="1" saveData="1">
    <dbPr connection="Provider=Microsoft.Mashup.OleDb.1;Data Source=$Workbook$;Location=all;Extended Properties=&quot;&quot;" command="SELECT * FROM [all]"/>
  </connection>
  <connection id="6" xr16:uid="{00000000-0015-0000-FFFF-FFFF13000000}" keepAlive="1" name="查询 - region(1)" description="与工作簿中“region”查询的连接。" type="5" refreshedVersion="7" background="1" saveData="1">
    <dbPr connection="Provider=Microsoft.Mashup.OleDb.1;Data Source=$Workbook$;Location=region;Extended Properties=&quot;&quot;" command="SELECT * FROM [region]"/>
  </connection>
  <connection id="7" xr16:uid="{00000000-0015-0000-FFFF-FFFF16000000}" keepAlive="1" name="查询 - 报价工具属性表" description="与工作簿中“报价工具属性表”查询的连接。" type="5" refreshedVersion="7" background="1" saveData="1">
    <dbPr connection="Provider=Microsoft.Mashup.OleDb.1;Data Source=$Workbook$;Location=报价工具属性表;Extended Properties=&quot;&quot;" command="SELECT * FROM [报价工具属性表]"/>
  </connection>
  <connection id="8" xr16:uid="{3C75D88D-92B9-48CF-8131-09958B80DC5C}" keepAlive="1" name="查询 - 标配价" description="与工作簿中“标配价”查询的连接。" type="5" refreshedVersion="7" background="1" saveData="1">
    <dbPr connection="Provider=Microsoft.Mashup.OleDb.1;Data Source=$Workbook$;Location=标配价;Extended Properties=&quot;&quot;" command="SELECT * FROM [标配价]"/>
  </connection>
  <connection id="9" xr16:uid="{00000000-0015-0000-FFFF-FFFF17000000}" keepAlive="1" name="查询 - 产品" description="与工作簿中“产品”查询的连接。" type="5" refreshedVersion="7" background="1" saveData="1">
    <dbPr connection="Provider=Microsoft.Mashup.OleDb.1;Data Source=$Workbook$;Location=产品;Extended Properties=&quot;&quot;" command="SELECT * FROM [产品]"/>
  </connection>
  <connection id="10" xr16:uid="{E8DFE9D2-6391-42F7-B1B8-F6EED08B2122}" keepAlive="1" name="查询 - 项目下载BaseURL" description="与工作簿中“项目下载BaseURL”查询的连接。" type="5" refreshedVersion="0" background="1">
    <dbPr connection="Provider=Microsoft.Mashup.OleDb.1;Data Source=$Workbook$;Location=项目下载BaseURL;Extended Properties=&quot;&quot;" command="SELECT * FROM [项目下载BaseURL]"/>
  </connection>
  <connection id="11" xr16:uid="{0496CAAA-79D3-444E-9161-3983C64F1F58}" keepAlive="1" name="查询 - 选CPU" description="与工作簿中“选CPU”查询的连接。" type="5" refreshedVersion="7" background="1" saveData="1">
    <dbPr connection="Provider=Microsoft.Mashup.OleDb.1;Data Source=$Workbook$;Location=选CPU;Extended Properties=&quot;&quot;" command="SELECT * FROM [选CPU]"/>
  </connection>
  <connection id="12" xr16:uid="{FD67D925-1F23-440C-9635-46815A8F0BA6}" keepAlive="1" name="查询 - 选带宽" description="与工作簿中“选带宽”查询的连接。" type="5" refreshedVersion="7" background="1" saveData="1">
    <dbPr connection="Provider=Microsoft.Mashup.OleDb.1;Data Source=$Workbook$;Location=选带宽;Extended Properties=&quot;&quot;" command="SELECT * FROM [选带宽]"/>
  </connection>
  <connection id="13" xr16:uid="{598F8A30-CEE7-473C-92AA-EFE88FF92791}" keepAlive="1" name="查询 - 选规格" description="与工作簿中“选规格”查询的连接。" type="5" refreshedVersion="7" background="1" saveData="1">
    <dbPr connection="Provider=Microsoft.Mashup.OleDb.1;Data Source=$Workbook$;Location=选规格;Extended Properties=&quot;&quot;" command="SELECT * FROM [选规格]"/>
  </connection>
  <connection id="14" xr16:uid="{33AC7968-EB04-42CA-B575-069CC28D59C8}" keepAlive="1" name="查询 - 选内存" description="与工作簿中“选内存”查询的连接。" type="5" refreshedVersion="7" background="1" saveData="1">
    <dbPr connection="Provider=Microsoft.Mashup.OleDb.1;Data Source=$Workbook$;Location=选内存;Extended Properties=&quot;&quot;" command="SELECT * FROM [选内存]"/>
  </connection>
  <connection id="15" xr16:uid="{951D81B5-BDB2-44ED-A730-70CFDAB76FB2}" keepAlive="1" name="查询 - 选项表" description="与工作簿中“选项表”查询的连接。" type="5" refreshedVersion="7" background="1" saveData="1">
    <dbPr connection="Provider=Microsoft.Mashup.OleDb.1;Data Source=$Workbook$;Location=选项表;Extended Properties=&quot;&quot;" command="SELECT * FROM [选项表]"/>
  </connection>
  <connection id="16" xr16:uid="{C92EDB5A-0826-492E-8A3C-CEC456426726}" keepAlive="1" name="查询 - 原子价" description="与工作簿中“原子价”查询的连接。" type="5" refreshedVersion="7" background="1" saveData="1">
    <dbPr connection="Provider=Microsoft.Mashup.OleDb.1;Data Source=$Workbook$;Location=原子价;Extended Properties=&quot;&quot;" command="SELECT * FROM [原子价]"/>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351">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49"/>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3"/>
        </ext>
      </extLst>
    </bk>
    <bk>
      <extLst>
        <ext uri="{3e2802c4-a4d2-4d8b-9148-e3be6c30e623}">
          <xlrd:rvb i="254"/>
        </ext>
      </extLst>
    </bk>
    <bk>
      <extLst>
        <ext uri="{3e2802c4-a4d2-4d8b-9148-e3be6c30e623}">
          <xlrd:rvb i="255"/>
        </ext>
      </extLst>
    </bk>
    <bk>
      <extLst>
        <ext uri="{3e2802c4-a4d2-4d8b-9148-e3be6c30e623}">
          <xlrd:rvb i="256"/>
        </ext>
      </extLst>
    </bk>
    <bk>
      <extLst>
        <ext uri="{3e2802c4-a4d2-4d8b-9148-e3be6c30e623}">
          <xlrd:rvb i="257"/>
        </ext>
      </extLst>
    </bk>
    <bk>
      <extLst>
        <ext uri="{3e2802c4-a4d2-4d8b-9148-e3be6c30e623}">
          <xlrd:rvb i="258"/>
        </ext>
      </extLst>
    </bk>
    <bk>
      <extLst>
        <ext uri="{3e2802c4-a4d2-4d8b-9148-e3be6c30e623}">
          <xlrd:rvb i="259"/>
        </ext>
      </extLst>
    </bk>
    <bk>
      <extLst>
        <ext uri="{3e2802c4-a4d2-4d8b-9148-e3be6c30e623}">
          <xlrd:rvb i="260"/>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bk>
      <extLst>
        <ext uri="{3e2802c4-a4d2-4d8b-9148-e3be6c30e623}">
          <xlrd:rvb i="266"/>
        </ext>
      </extLst>
    </bk>
    <bk>
      <extLst>
        <ext uri="{3e2802c4-a4d2-4d8b-9148-e3be6c30e623}">
          <xlrd:rvb i="267"/>
        </ext>
      </extLst>
    </bk>
    <bk>
      <extLst>
        <ext uri="{3e2802c4-a4d2-4d8b-9148-e3be6c30e623}">
          <xlrd:rvb i="268"/>
        </ext>
      </extLst>
    </bk>
    <bk>
      <extLst>
        <ext uri="{3e2802c4-a4d2-4d8b-9148-e3be6c30e623}">
          <xlrd:rvb i="269"/>
        </ext>
      </extLst>
    </bk>
    <bk>
      <extLst>
        <ext uri="{3e2802c4-a4d2-4d8b-9148-e3be6c30e623}">
          <xlrd:rvb i="270"/>
        </ext>
      </extLst>
    </bk>
    <bk>
      <extLst>
        <ext uri="{3e2802c4-a4d2-4d8b-9148-e3be6c30e623}">
          <xlrd:rvb i="271"/>
        </ext>
      </extLst>
    </bk>
    <bk>
      <extLst>
        <ext uri="{3e2802c4-a4d2-4d8b-9148-e3be6c30e623}">
          <xlrd:rvb i="272"/>
        </ext>
      </extLst>
    </bk>
    <bk>
      <extLst>
        <ext uri="{3e2802c4-a4d2-4d8b-9148-e3be6c30e623}">
          <xlrd:rvb i="273"/>
        </ext>
      </extLst>
    </bk>
    <bk>
      <extLst>
        <ext uri="{3e2802c4-a4d2-4d8b-9148-e3be6c30e623}">
          <xlrd:rvb i="274"/>
        </ext>
      </extLst>
    </bk>
    <bk>
      <extLst>
        <ext uri="{3e2802c4-a4d2-4d8b-9148-e3be6c30e623}">
          <xlrd:rvb i="275"/>
        </ext>
      </extLst>
    </bk>
    <bk>
      <extLst>
        <ext uri="{3e2802c4-a4d2-4d8b-9148-e3be6c30e623}">
          <xlrd:rvb i="276"/>
        </ext>
      </extLst>
    </bk>
    <bk>
      <extLst>
        <ext uri="{3e2802c4-a4d2-4d8b-9148-e3be6c30e623}">
          <xlrd:rvb i="277"/>
        </ext>
      </extLst>
    </bk>
    <bk>
      <extLst>
        <ext uri="{3e2802c4-a4d2-4d8b-9148-e3be6c30e623}">
          <xlrd:rvb i="278"/>
        </ext>
      </extLst>
    </bk>
    <bk>
      <extLst>
        <ext uri="{3e2802c4-a4d2-4d8b-9148-e3be6c30e623}">
          <xlrd:rvb i="279"/>
        </ext>
      </extLst>
    </bk>
    <bk>
      <extLst>
        <ext uri="{3e2802c4-a4d2-4d8b-9148-e3be6c30e623}">
          <xlrd:rvb i="280"/>
        </ext>
      </extLst>
    </bk>
    <bk>
      <extLst>
        <ext uri="{3e2802c4-a4d2-4d8b-9148-e3be6c30e623}">
          <xlrd:rvb i="281"/>
        </ext>
      </extLst>
    </bk>
    <bk>
      <extLst>
        <ext uri="{3e2802c4-a4d2-4d8b-9148-e3be6c30e623}">
          <xlrd:rvb i="282"/>
        </ext>
      </extLst>
    </bk>
    <bk>
      <extLst>
        <ext uri="{3e2802c4-a4d2-4d8b-9148-e3be6c30e623}">
          <xlrd:rvb i="283"/>
        </ext>
      </extLst>
    </bk>
    <bk>
      <extLst>
        <ext uri="{3e2802c4-a4d2-4d8b-9148-e3be6c30e623}">
          <xlrd:rvb i="284"/>
        </ext>
      </extLst>
    </bk>
    <bk>
      <extLst>
        <ext uri="{3e2802c4-a4d2-4d8b-9148-e3be6c30e623}">
          <xlrd:rvb i="285"/>
        </ext>
      </extLst>
    </bk>
    <bk>
      <extLst>
        <ext uri="{3e2802c4-a4d2-4d8b-9148-e3be6c30e623}">
          <xlrd:rvb i="286"/>
        </ext>
      </extLst>
    </bk>
    <bk>
      <extLst>
        <ext uri="{3e2802c4-a4d2-4d8b-9148-e3be6c30e623}">
          <xlrd:rvb i="287"/>
        </ext>
      </extLst>
    </bk>
    <bk>
      <extLst>
        <ext uri="{3e2802c4-a4d2-4d8b-9148-e3be6c30e623}">
          <xlrd:rvb i="288"/>
        </ext>
      </extLst>
    </bk>
    <bk>
      <extLst>
        <ext uri="{3e2802c4-a4d2-4d8b-9148-e3be6c30e623}">
          <xlrd:rvb i="289"/>
        </ext>
      </extLst>
    </bk>
    <bk>
      <extLst>
        <ext uri="{3e2802c4-a4d2-4d8b-9148-e3be6c30e623}">
          <xlrd:rvb i="290"/>
        </ext>
      </extLst>
    </bk>
    <bk>
      <extLst>
        <ext uri="{3e2802c4-a4d2-4d8b-9148-e3be6c30e623}">
          <xlrd:rvb i="291"/>
        </ext>
      </extLst>
    </bk>
    <bk>
      <extLst>
        <ext uri="{3e2802c4-a4d2-4d8b-9148-e3be6c30e623}">
          <xlrd:rvb i="292"/>
        </ext>
      </extLst>
    </bk>
    <bk>
      <extLst>
        <ext uri="{3e2802c4-a4d2-4d8b-9148-e3be6c30e623}">
          <xlrd:rvb i="293"/>
        </ext>
      </extLst>
    </bk>
    <bk>
      <extLst>
        <ext uri="{3e2802c4-a4d2-4d8b-9148-e3be6c30e623}">
          <xlrd:rvb i="294"/>
        </ext>
      </extLst>
    </bk>
    <bk>
      <extLst>
        <ext uri="{3e2802c4-a4d2-4d8b-9148-e3be6c30e623}">
          <xlrd:rvb i="295"/>
        </ext>
      </extLst>
    </bk>
    <bk>
      <extLst>
        <ext uri="{3e2802c4-a4d2-4d8b-9148-e3be6c30e623}">
          <xlrd:rvb i="296"/>
        </ext>
      </extLst>
    </bk>
    <bk>
      <extLst>
        <ext uri="{3e2802c4-a4d2-4d8b-9148-e3be6c30e623}">
          <xlrd:rvb i="297"/>
        </ext>
      </extLst>
    </bk>
    <bk>
      <extLst>
        <ext uri="{3e2802c4-a4d2-4d8b-9148-e3be6c30e623}">
          <xlrd:rvb i="298"/>
        </ext>
      </extLst>
    </bk>
    <bk>
      <extLst>
        <ext uri="{3e2802c4-a4d2-4d8b-9148-e3be6c30e623}">
          <xlrd:rvb i="299"/>
        </ext>
      </extLst>
    </bk>
    <bk>
      <extLst>
        <ext uri="{3e2802c4-a4d2-4d8b-9148-e3be6c30e623}">
          <xlrd:rvb i="300"/>
        </ext>
      </extLst>
    </bk>
    <bk>
      <extLst>
        <ext uri="{3e2802c4-a4d2-4d8b-9148-e3be6c30e623}">
          <xlrd:rvb i="301"/>
        </ext>
      </extLst>
    </bk>
    <bk>
      <extLst>
        <ext uri="{3e2802c4-a4d2-4d8b-9148-e3be6c30e623}">
          <xlrd:rvb i="302"/>
        </ext>
      </extLst>
    </bk>
    <bk>
      <extLst>
        <ext uri="{3e2802c4-a4d2-4d8b-9148-e3be6c30e623}">
          <xlrd:rvb i="303"/>
        </ext>
      </extLst>
    </bk>
    <bk>
      <extLst>
        <ext uri="{3e2802c4-a4d2-4d8b-9148-e3be6c30e623}">
          <xlrd:rvb i="304"/>
        </ext>
      </extLst>
    </bk>
    <bk>
      <extLst>
        <ext uri="{3e2802c4-a4d2-4d8b-9148-e3be6c30e623}">
          <xlrd:rvb i="305"/>
        </ext>
      </extLst>
    </bk>
    <bk>
      <extLst>
        <ext uri="{3e2802c4-a4d2-4d8b-9148-e3be6c30e623}">
          <xlrd:rvb i="306"/>
        </ext>
      </extLst>
    </bk>
    <bk>
      <extLst>
        <ext uri="{3e2802c4-a4d2-4d8b-9148-e3be6c30e623}">
          <xlrd:rvb i="307"/>
        </ext>
      </extLst>
    </bk>
    <bk>
      <extLst>
        <ext uri="{3e2802c4-a4d2-4d8b-9148-e3be6c30e623}">
          <xlrd:rvb i="308"/>
        </ext>
      </extLst>
    </bk>
    <bk>
      <extLst>
        <ext uri="{3e2802c4-a4d2-4d8b-9148-e3be6c30e623}">
          <xlrd:rvb i="309"/>
        </ext>
      </extLst>
    </bk>
    <bk>
      <extLst>
        <ext uri="{3e2802c4-a4d2-4d8b-9148-e3be6c30e623}">
          <xlrd:rvb i="310"/>
        </ext>
      </extLst>
    </bk>
    <bk>
      <extLst>
        <ext uri="{3e2802c4-a4d2-4d8b-9148-e3be6c30e623}">
          <xlrd:rvb i="311"/>
        </ext>
      </extLst>
    </bk>
    <bk>
      <extLst>
        <ext uri="{3e2802c4-a4d2-4d8b-9148-e3be6c30e623}">
          <xlrd:rvb i="312"/>
        </ext>
      </extLst>
    </bk>
    <bk>
      <extLst>
        <ext uri="{3e2802c4-a4d2-4d8b-9148-e3be6c30e623}">
          <xlrd:rvb i="313"/>
        </ext>
      </extLst>
    </bk>
    <bk>
      <extLst>
        <ext uri="{3e2802c4-a4d2-4d8b-9148-e3be6c30e623}">
          <xlrd:rvb i="314"/>
        </ext>
      </extLst>
    </bk>
    <bk>
      <extLst>
        <ext uri="{3e2802c4-a4d2-4d8b-9148-e3be6c30e623}">
          <xlrd:rvb i="315"/>
        </ext>
      </extLst>
    </bk>
    <bk>
      <extLst>
        <ext uri="{3e2802c4-a4d2-4d8b-9148-e3be6c30e623}">
          <xlrd:rvb i="316"/>
        </ext>
      </extLst>
    </bk>
    <bk>
      <extLst>
        <ext uri="{3e2802c4-a4d2-4d8b-9148-e3be6c30e623}">
          <xlrd:rvb i="317"/>
        </ext>
      </extLst>
    </bk>
    <bk>
      <extLst>
        <ext uri="{3e2802c4-a4d2-4d8b-9148-e3be6c30e623}">
          <xlrd:rvb i="318"/>
        </ext>
      </extLst>
    </bk>
    <bk>
      <extLst>
        <ext uri="{3e2802c4-a4d2-4d8b-9148-e3be6c30e623}">
          <xlrd:rvb i="319"/>
        </ext>
      </extLst>
    </bk>
    <bk>
      <extLst>
        <ext uri="{3e2802c4-a4d2-4d8b-9148-e3be6c30e623}">
          <xlrd:rvb i="320"/>
        </ext>
      </extLst>
    </bk>
    <bk>
      <extLst>
        <ext uri="{3e2802c4-a4d2-4d8b-9148-e3be6c30e623}">
          <xlrd:rvb i="321"/>
        </ext>
      </extLst>
    </bk>
    <bk>
      <extLst>
        <ext uri="{3e2802c4-a4d2-4d8b-9148-e3be6c30e623}">
          <xlrd:rvb i="322"/>
        </ext>
      </extLst>
    </bk>
    <bk>
      <extLst>
        <ext uri="{3e2802c4-a4d2-4d8b-9148-e3be6c30e623}">
          <xlrd:rvb i="323"/>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futureMetadata>
  <cellMetadata count="1">
    <bk>
      <rc t="1" v="0"/>
    </bk>
  </cellMetadata>
  <valueMetadata count="351">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valueMetadata>
</metadata>
</file>

<file path=xl/sharedStrings.xml><?xml version="1.0" encoding="utf-8"?>
<sst xmlns="http://schemas.openxmlformats.org/spreadsheetml/2006/main" count="20936" uniqueCount="2428">
  <si>
    <t>总计</t>
  </si>
  <si>
    <t>NAT 网关</t>
  </si>
  <si>
    <t>VPN 连接</t>
  </si>
  <si>
    <t>负载均衡</t>
  </si>
  <si>
    <t>共享带宽包</t>
  </si>
  <si>
    <t>腾讯数字农村</t>
  </si>
  <si>
    <t>云服务器</t>
  </si>
  <si>
    <t>云数据库 MySQL</t>
  </si>
  <si>
    <t>云数据库 Redis</t>
  </si>
  <si>
    <t>专线接入-高速上云</t>
  </si>
  <si>
    <t>报价地域</t>
    <phoneticPr fontId="1" type="noConversion"/>
  </si>
  <si>
    <t>上海</t>
  </si>
  <si>
    <t>业务属性</t>
    <phoneticPr fontId="1" type="noConversion"/>
  </si>
  <si>
    <t>核</t>
  </si>
  <si>
    <t>GB</t>
    <phoneticPr fontId="1" type="noConversion"/>
  </si>
  <si>
    <t>GB</t>
  </si>
  <si>
    <t>array</t>
  </si>
  <si>
    <t>选择产品</t>
    <phoneticPr fontId="1" type="noConversion"/>
  </si>
  <si>
    <t>数量</t>
    <phoneticPr fontId="1" type="noConversion"/>
  </si>
  <si>
    <t>折扣率</t>
  </si>
  <si>
    <t>产品标识</t>
    <phoneticPr fontId="1" type="noConversion"/>
  </si>
  <si>
    <t>微服务</t>
  </si>
  <si>
    <t>计算→ 云服务器→ CVM</t>
  </si>
  <si>
    <t>数据库</t>
    <phoneticPr fontId="1" type="noConversion"/>
  </si>
  <si>
    <t>数据库→ 云数据库 MySQL→ CDB</t>
  </si>
  <si>
    <t>数据库→ 云数据库 Redis→ CRS</t>
  </si>
  <si>
    <t>边界网关</t>
  </si>
  <si>
    <t>网络与CDN→ 负载均衡→ CLB</t>
  </si>
  <si>
    <t>网络与CDN→ VPN 连接→ VPN</t>
  </si>
  <si>
    <t>网络与CDN→ NAT 网关→ NAT</t>
  </si>
  <si>
    <t>中型（最大 300 万连接数）</t>
  </si>
  <si>
    <t>网络与CDN→ 专线接入-高速上云→ DC/CAS</t>
  </si>
  <si>
    <t>公网出口</t>
    <phoneticPr fontId="1" type="noConversion"/>
  </si>
  <si>
    <t>网络与CDN→ 共享带宽包→ BWP</t>
  </si>
  <si>
    <t>行业应用→ 腾讯数字农村→ TDC</t>
  </si>
  <si>
    <t>产品</t>
  </si>
  <si>
    <t>产品一级分类</t>
  </si>
  <si>
    <t>产品二级分类</t>
  </si>
  <si>
    <t>产品名</t>
  </si>
  <si>
    <t>费用</t>
  </si>
  <si>
    <t>关注</t>
  </si>
  <si>
    <t>产品描述</t>
  </si>
  <si>
    <t>产品标识</t>
  </si>
  <si>
    <t>产品URL</t>
  </si>
  <si>
    <t>产品选项名</t>
  </si>
  <si>
    <t>计算</t>
  </si>
  <si>
    <t>边缘计算</t>
  </si>
  <si>
    <t>边缘计算机器</t>
  </si>
  <si>
    <t>靠近用户、分布式、低时延的弹性计算资源</t>
  </si>
  <si>
    <t>ecm</t>
  </si>
  <si>
    <t>https://cloud.tencent.com/product/ecm</t>
  </si>
  <si>
    <t>计算→ 边缘计算机器→ ECM</t>
  </si>
  <si>
    <t>物联网边缘计算平台</t>
  </si>
  <si>
    <t>安全、稳定、弹性的边缘计算服务</t>
  </si>
  <si>
    <t>iecp</t>
  </si>
  <si>
    <t>https://cloud.tencent.com/product/iecp</t>
  </si>
  <si>
    <t>计算→ 物联网边缘计算平台→ IECP</t>
  </si>
  <si>
    <t>常用</t>
  </si>
  <si>
    <t>安全稳定，高弹性的计算服务</t>
  </si>
  <si>
    <t>cvm</t>
  </si>
  <si>
    <t>轻量应用服务器</t>
  </si>
  <si>
    <t>开箱即用，轻量应用场景首选</t>
  </si>
  <si>
    <t>lighthouse</t>
  </si>
  <si>
    <t>https://cloud.tencent.com/product/lighthouse</t>
  </si>
  <si>
    <t>计算→ 轻量应用服务器→ LIGHTHOUSE</t>
  </si>
  <si>
    <t>GPU 云服务器</t>
  </si>
  <si>
    <t>高密度计算服务器</t>
  </si>
  <si>
    <t>gpu</t>
  </si>
  <si>
    <t>https://cloud.tencent.com/product/gpu</t>
  </si>
  <si>
    <t>计算→ GPU 云服务器→ GPU</t>
  </si>
  <si>
    <t>专用宿主机</t>
  </si>
  <si>
    <t>独享云主机资源</t>
  </si>
  <si>
    <t>cdh</t>
  </si>
  <si>
    <t>https://cloud.tencent.com/product/cdh</t>
  </si>
  <si>
    <t>计算→ 专用宿主机→ CDH</t>
  </si>
  <si>
    <t>黑石物理服务器2.0</t>
  </si>
  <si>
    <t>独享高性能物理服务器租赁服务</t>
  </si>
  <si>
    <t>cpm</t>
  </si>
  <si>
    <t>https://cloud.tencent.com/product/cpm</t>
  </si>
  <si>
    <t>计算→ 黑石物理服务器2.0→ CPM</t>
  </si>
  <si>
    <t>云托付物理服务器</t>
  </si>
  <si>
    <t>客户自有服务器上云，资源独享，全量云能力</t>
  </si>
  <si>
    <t>chc</t>
  </si>
  <si>
    <t>https://cloud.tencent.com/product/chc</t>
  </si>
  <si>
    <t>计算→ 云托付物理服务器→ CHC</t>
  </si>
  <si>
    <t>弹性伸缩</t>
  </si>
  <si>
    <t>免费</t>
  </si>
  <si>
    <t>高效的低成本计算资源管理策略</t>
  </si>
  <si>
    <t>as</t>
  </si>
  <si>
    <t>https://cloud.tencent.com/product/as</t>
  </si>
  <si>
    <t>计算→ 弹性伸缩→ AS</t>
  </si>
  <si>
    <t>批量计算</t>
  </si>
  <si>
    <t>智能调度任意规模并行批处理作业</t>
  </si>
  <si>
    <t>batch</t>
  </si>
  <si>
    <t>https://cloud.tencent.com/product/batch</t>
  </si>
  <si>
    <t>计算→ 批量计算→ BATCH</t>
  </si>
  <si>
    <t>本地专用集群</t>
  </si>
  <si>
    <t>可部署到本地的公有云基础设施</t>
  </si>
  <si>
    <t>cdc</t>
  </si>
  <si>
    <t>https://cloud.tencent.com/product/cdc</t>
  </si>
  <si>
    <t>计算→ 本地专用集群→ CDC</t>
  </si>
  <si>
    <t>边缘可用区</t>
  </si>
  <si>
    <t>低延时、广覆盖、少成本的边缘云计算服务</t>
  </si>
  <si>
    <t>edgezone</t>
  </si>
  <si>
    <t>https://cloud.tencent.com/product/edgezone</t>
  </si>
  <si>
    <t>计算→ 边缘可用区→ EDGEZONE</t>
  </si>
  <si>
    <t>自动化助手</t>
  </si>
  <si>
    <t>高效安全的云服务器原生运维部署工具</t>
  </si>
  <si>
    <t>tat</t>
  </si>
  <si>
    <t>https://cloud.tencent.com/product/tat</t>
  </si>
  <si>
    <t>计算→ 自动化助手→ TAT</t>
  </si>
  <si>
    <t>量子技术</t>
  </si>
  <si>
    <t>抗量子签名服务</t>
  </si>
  <si>
    <t>能抵抗量子计算攻击的高性能签名服务</t>
  </si>
  <si>
    <t>pqss</t>
  </si>
  <si>
    <t>https://cloud.tencent.com/product/pqss</t>
  </si>
  <si>
    <t>计算→ 抗量子签名服务→ PQSS</t>
  </si>
  <si>
    <t>存储</t>
  </si>
  <si>
    <t>存储数据服务</t>
  </si>
  <si>
    <t>智能媒资托管</t>
  </si>
  <si>
    <t>图片类应用一站式解决方案</t>
  </si>
  <si>
    <t>smh</t>
  </si>
  <si>
    <t>https://cloud.tencent.com/product/smh</t>
  </si>
  <si>
    <t>存储→ 智能媒资托管→ SMH</t>
  </si>
  <si>
    <t>数据协作平台</t>
  </si>
  <si>
    <t>安全稳定、便捷易用的云上数据订阅服务</t>
  </si>
  <si>
    <t>dsp</t>
  </si>
  <si>
    <t>https://cloud.tencent.com/product/dsp</t>
  </si>
  <si>
    <t>存储→ 数据协作平台→ DSP</t>
  </si>
  <si>
    <t>混合云存储</t>
  </si>
  <si>
    <t>存储网关</t>
  </si>
  <si>
    <t>混合云存储服务</t>
  </si>
  <si>
    <t>csg</t>
  </si>
  <si>
    <t>https://cloud.tencent.com/product/csg</t>
  </si>
  <si>
    <t>存储→ 存储网关→ CSG</t>
  </si>
  <si>
    <t>存储一体机</t>
  </si>
  <si>
    <t>与腾讯云互通的云下部署存储产品</t>
  </si>
  <si>
    <t>tstor</t>
  </si>
  <si>
    <t>https://cloud.tencent.com/product/tstor</t>
  </si>
  <si>
    <t>存储→ 存储一体机→ TSTOR</t>
  </si>
  <si>
    <t>备份一体机</t>
  </si>
  <si>
    <t>融合备份和存储于一体</t>
  </si>
  <si>
    <t>tstorb2000</t>
  </si>
  <si>
    <t>https://cloud.tencent.com/product/tstorb2000</t>
  </si>
  <si>
    <t>存储→ 备份一体机→ TSTORB2000</t>
  </si>
  <si>
    <t>基础存储服务</t>
  </si>
  <si>
    <t>对象存储</t>
  </si>
  <si>
    <t>安全稳定、便捷易用、低成本的海量云端存储服务</t>
  </si>
  <si>
    <t>cos</t>
  </si>
  <si>
    <t>https://cloud.tencent.com/product/cos</t>
  </si>
  <si>
    <t>存储→ 对象存储→ COS</t>
  </si>
  <si>
    <t>云硬盘</t>
  </si>
  <si>
    <t>持久性数据块存储设备</t>
  </si>
  <si>
    <t>cbs</t>
  </si>
  <si>
    <t>https://cloud.tencent.com/product/cbs</t>
  </si>
  <si>
    <t>存储→ 云硬盘→ CBS</t>
  </si>
  <si>
    <t>文件存储</t>
  </si>
  <si>
    <t>可共享的文件存储服务</t>
  </si>
  <si>
    <t>cfs</t>
  </si>
  <si>
    <t>https://cloud.tencent.com/product/cfs</t>
  </si>
  <si>
    <t>存储→ 文件存储→ CFS</t>
  </si>
  <si>
    <t>归档存储</t>
  </si>
  <si>
    <t>离线归档存储服务</t>
  </si>
  <si>
    <t>cas</t>
  </si>
  <si>
    <t>https://cloud.tencent.com/product/cas</t>
  </si>
  <si>
    <t>存储→ 归档存储→ CAS</t>
  </si>
  <si>
    <t>云 HDFS</t>
  </si>
  <si>
    <t>标准 HDFS 访问协议、强一致性的存储服务</t>
  </si>
  <si>
    <t>chdfs</t>
  </si>
  <si>
    <t>https://cloud.tencent.com/product/chdfs</t>
  </si>
  <si>
    <t>存储→ 云 HDFS→ CHDFS</t>
  </si>
  <si>
    <t>数据处理与分析</t>
  </si>
  <si>
    <t>数据万象</t>
  </si>
  <si>
    <t>高效、全面的图片鉴定和识别服务</t>
  </si>
  <si>
    <t>ci</t>
  </si>
  <si>
    <t>https://cloud.tencent.com/product/ci</t>
  </si>
  <si>
    <t>存储→ 数据万象→ CI</t>
  </si>
  <si>
    <t>日志服务</t>
  </si>
  <si>
    <t>一站式日志数据解决方案</t>
  </si>
  <si>
    <t>cls</t>
  </si>
  <si>
    <t>https://cloud.tencent.com/product/cls</t>
  </si>
  <si>
    <t>存储→ 日志服务→ CLS</t>
  </si>
  <si>
    <t>数据迁移</t>
  </si>
  <si>
    <t>迁移服务平台</t>
  </si>
  <si>
    <t>帮助用户轻松迁移</t>
  </si>
  <si>
    <t>msp</t>
  </si>
  <si>
    <t>https://cloud.tencent.com/product/msp</t>
  </si>
  <si>
    <t>存储→ 迁移服务平台→ MSP</t>
  </si>
  <si>
    <t>云数据迁移</t>
  </si>
  <si>
    <t>TB/PB 级数据迁移上云</t>
  </si>
  <si>
    <t>cdm</t>
  </si>
  <si>
    <t>https://cloud.tencent.com/product/cdm</t>
  </si>
  <si>
    <t>存储→ 云数据迁移→ CDM</t>
  </si>
  <si>
    <t>智能存储</t>
  </si>
  <si>
    <t>明瞳智控</t>
  </si>
  <si>
    <t>监控设备一站式存储分析解决方案</t>
  </si>
  <si>
    <t>iss</t>
  </si>
  <si>
    <t>https://cloud.tencent.com/product/iss</t>
  </si>
  <si>
    <t>存储→ 明瞳智控→ ISS</t>
  </si>
  <si>
    <t>数据库</t>
  </si>
  <si>
    <t>NoSQL 数据库</t>
  </si>
  <si>
    <t>高性能、低延迟、可伸缩的 Redis 数据库</t>
  </si>
  <si>
    <t>crs</t>
  </si>
  <si>
    <t>https://cloud.tencent.com/product/crs</t>
  </si>
  <si>
    <t>云数据库 MongoDB</t>
  </si>
  <si>
    <t>高性能、分布式的 MongoDB 数据库</t>
  </si>
  <si>
    <t>mongodb</t>
  </si>
  <si>
    <t>https://cloud.tencent.com/product/mongodb</t>
  </si>
  <si>
    <t>数据库→ 云数据库 MongoDB→ MONGODB</t>
  </si>
  <si>
    <t>云数据库 Memcached</t>
  </si>
  <si>
    <t>高性能、高可靠的 Memcahed 数据库</t>
  </si>
  <si>
    <t>cmem</t>
  </si>
  <si>
    <t>https://cloud.tencent.com/product/cmem</t>
  </si>
  <si>
    <t>数据库→ 云数据库 Memcached→ CMEM</t>
  </si>
  <si>
    <t>时序数据库 CTSDB</t>
  </si>
  <si>
    <t>支持超高并发写入的时序数据库服务</t>
  </si>
  <si>
    <t>ctsdb</t>
  </si>
  <si>
    <t>https://cloud.tencent.com/product/ctsdb</t>
  </si>
  <si>
    <t>数据库→ 时序数据库 CTSDB→ CTSDB</t>
  </si>
  <si>
    <t>游戏数据库 TcaplusDB</t>
  </si>
  <si>
    <t>专为游戏设计的 NoSQL 数据存储服务</t>
  </si>
  <si>
    <t>tcaplusdb</t>
  </si>
  <si>
    <t>https://cloud.tencent.com/product/tcaplusdb</t>
  </si>
  <si>
    <t>数据库→ 游戏数据库 TcaplusDB→ TCAPLUSDB</t>
  </si>
  <si>
    <t>云数据库 Tendis</t>
  </si>
  <si>
    <t>兼容 Redis 协议的大容量 KV 存储服务</t>
  </si>
  <si>
    <t>tendis</t>
  </si>
  <si>
    <t>https://cloud.tencent.com/product/tendis</t>
  </si>
  <si>
    <t>数据库→ 云数据库 Tendis→ TENDIS</t>
  </si>
  <si>
    <t>图数据库 KonisGraph</t>
  </si>
  <si>
    <t>海量图数据存储、实时查询及可视化服务</t>
  </si>
  <si>
    <t>konisgraph</t>
  </si>
  <si>
    <t>https://cloud.tencent.com/product/konisgraph</t>
  </si>
  <si>
    <t>数据库→ 图数据库 KonisGraph→ KONISGRAPH</t>
  </si>
  <si>
    <t>关系型数据库</t>
  </si>
  <si>
    <t>高性能、高可靠、灵活的数据库托管服务</t>
  </si>
  <si>
    <t>cdb</t>
  </si>
  <si>
    <t>https://cloud.tencent.com/product/cdb</t>
  </si>
  <si>
    <t>云数据库 SQL Server</t>
  </si>
  <si>
    <t>正版授权 SQL Server 云数据库</t>
  </si>
  <si>
    <t>sqlserver</t>
  </si>
  <si>
    <t>https://cloud.tencent.com/product/sqlserver</t>
  </si>
  <si>
    <t>数据库→ 云数据库 SQL Server→ SQLSERVER</t>
  </si>
  <si>
    <t>云数据库 PostgreSQL</t>
  </si>
  <si>
    <t>支持空间地理信息处理的开源数据库</t>
  </si>
  <si>
    <t>postgres</t>
  </si>
  <si>
    <t>https://cloud.tencent.com/product/postgres</t>
  </si>
  <si>
    <t>数据库→ 云数据库 PostgreSQL→ POSTGRES</t>
  </si>
  <si>
    <t>企业级分布式数据库</t>
  </si>
  <si>
    <t>TDSQL-A PostgreSQL 版</t>
  </si>
  <si>
    <t>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t>
  </si>
  <si>
    <t>tda</t>
  </si>
  <si>
    <t>https://cloud.tencent.com/product/tda</t>
  </si>
  <si>
    <t>数据库→ TDSQL-A PostgreSQL 版→ TDA</t>
  </si>
  <si>
    <t>TDSQL-H TxLightning</t>
  </si>
  <si>
    <t>TDSQL-H TxLightning 是腾讯云自主研发的分布式 HTAP 数据库。基于可插拔式引擎设计、强大的数据融合能力和云原生系统架构，为用户提供一体化产品体验。支持海量数据处理，无论是高负载事务，亦或复杂分析，均能出色完成。</t>
  </si>
  <si>
    <t>txln</t>
  </si>
  <si>
    <t>https://cloud.tencent.com/product/txln</t>
  </si>
  <si>
    <t>数据库→ TDSQL-H TxLightning→ TXLN</t>
  </si>
  <si>
    <t>TDSQL MySQL 版</t>
  </si>
  <si>
    <t>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t>
  </si>
  <si>
    <t>dcdb</t>
  </si>
  <si>
    <t>https://cloud.tencent.com/product/dcdb</t>
  </si>
  <si>
    <t>数据库→ TDSQL MySQL 版→ DCDB</t>
  </si>
  <si>
    <t>TDSQL PostgreSQL 版</t>
  </si>
  <si>
    <t>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t>
  </si>
  <si>
    <t>tbase</t>
  </si>
  <si>
    <t>https://cloud.tencent.com/product/tbase</t>
  </si>
  <si>
    <t>数据库→ TDSQL PostgreSQL 版→ TBASE</t>
  </si>
  <si>
    <t>数据库 SaaS 工具</t>
  </si>
  <si>
    <t>数据传输服务</t>
  </si>
  <si>
    <t>数据无缝传输和迁移，无宕机时间</t>
  </si>
  <si>
    <t>dts</t>
  </si>
  <si>
    <t>https://cloud.tencent.com/product/dts</t>
  </si>
  <si>
    <t>数据库→ 数据传输服务→ DTS</t>
  </si>
  <si>
    <t>数据库专家服务</t>
  </si>
  <si>
    <t>专业、高效的数据库服务</t>
  </si>
  <si>
    <t>des</t>
  </si>
  <si>
    <t>https://cloud.tencent.com/product/des</t>
  </si>
  <si>
    <t>数据库→ 数据库专家服务→ DES</t>
  </si>
  <si>
    <t>腾讯云图</t>
  </si>
  <si>
    <t>一站式数据可视化展示平台</t>
  </si>
  <si>
    <t>tcv</t>
  </si>
  <si>
    <t>https://cloud.tencent.com/product/tcv</t>
  </si>
  <si>
    <t>数据库→ 腾讯云图→ TCV</t>
  </si>
  <si>
    <t>数据库智能管家 DBbrain</t>
  </si>
  <si>
    <t>基本免费</t>
  </si>
  <si>
    <t>数据库性能优化、管理和安全防护云服务</t>
  </si>
  <si>
    <t>dbbrain</t>
  </si>
  <si>
    <t>https://cloud.tencent.com/product/dbbrain</t>
  </si>
  <si>
    <t>数据库→ 数据库智能管家 DBbrain→ DBBRAIN</t>
  </si>
  <si>
    <t>数据库软硬一体</t>
  </si>
  <si>
    <t>数据库一体机 TData</t>
  </si>
  <si>
    <t>面向 OLTP、OLAP 及混合场景的数据库</t>
  </si>
  <si>
    <t>tdata</t>
  </si>
  <si>
    <t>https://cloud.tencent.com/product/tdata</t>
  </si>
  <si>
    <t>数据库→ 数据库一体机 TData→ TDATA</t>
  </si>
  <si>
    <t>云数据库独享集群</t>
  </si>
  <si>
    <t>独享资源、安全灵活的云上数据库服务</t>
  </si>
  <si>
    <t>dbdc</t>
  </si>
  <si>
    <t>https://cloud.tencent.com/product/dbdc</t>
  </si>
  <si>
    <t>数据库→ 云数据库独享集群→ DBDC</t>
  </si>
  <si>
    <t>大数据</t>
  </si>
  <si>
    <t>数据分析</t>
  </si>
  <si>
    <t>弹性 MapReduce</t>
  </si>
  <si>
    <t>安全、灵活的云端托管 Hadoop 服务</t>
  </si>
  <si>
    <t>emr</t>
  </si>
  <si>
    <t>https://cloud.tencent.com/product/emr</t>
  </si>
  <si>
    <t>大数据→ 弹性 MapReduce→ EMR</t>
  </si>
  <si>
    <t>Elasticsearch Service</t>
  </si>
  <si>
    <t>开箱即用的云端 Elasticsearch 服务</t>
  </si>
  <si>
    <t>es</t>
  </si>
  <si>
    <t>https://cloud.tencent.com/product/es</t>
  </si>
  <si>
    <t>大数据→ Elasticsearch Service→ ES</t>
  </si>
  <si>
    <t>流计算 Oceanus</t>
  </si>
  <si>
    <t>云端的流式数据汇聚、计算服务</t>
  </si>
  <si>
    <t>oceanus</t>
  </si>
  <si>
    <t>https://cloud.tencent.com/product/oceanus</t>
  </si>
  <si>
    <t>大数据→ 流计算 Oceanus→ OCEANUS</t>
  </si>
  <si>
    <t>云数据仓库 PostgreSQL</t>
  </si>
  <si>
    <t>云数据仓库兼容 Greenplum 开源数据仓库,是一种基于 MPP（大规模并行处理）架构的数仓服务</t>
  </si>
  <si>
    <t>cdwpg</t>
  </si>
  <si>
    <t>https://cloud.tencent.com/product/cdwpg</t>
  </si>
  <si>
    <t>大数据→ 云数据仓库 PostgreSQL→ CDWPG</t>
  </si>
  <si>
    <t>云数据仓库 ClickHouse</t>
  </si>
  <si>
    <t>优异查询性能，多维度，多模式分析时可以在亚秒级内响应</t>
  </si>
  <si>
    <t>cdwch</t>
  </si>
  <si>
    <t>https://cloud.tencent.com/product/cdwch</t>
  </si>
  <si>
    <t>大数据→ 云数据仓库 ClickHouse→ CDWCH</t>
  </si>
  <si>
    <t>云数据仓库 Doris</t>
  </si>
  <si>
    <t>基于 MPP（大规模并行处理）架构，支持标准 SQL 语言，兼容 MySQL 协议，支持对 PB 级的海量数据进行高并发查询</t>
  </si>
  <si>
    <t>cdwdoris</t>
  </si>
  <si>
    <t>https://cloud.tencent.com/product/cdwdoris</t>
  </si>
  <si>
    <t>大数据→ 云数据仓库 Doris→ CDWDORIS</t>
  </si>
  <si>
    <t>数据湖计算 DLC</t>
  </si>
  <si>
    <t>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t>
  </si>
  <si>
    <t>dlc</t>
  </si>
  <si>
    <t>https://cloud.tencent.com/product/dlc</t>
  </si>
  <si>
    <t>大数据→ 数据湖计算 DLC→ DLC</t>
  </si>
  <si>
    <t>数据湖构建 DLF</t>
  </si>
  <si>
    <t>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t>
  </si>
  <si>
    <t>dlf</t>
  </si>
  <si>
    <t>https://cloud.tencent.com/product/dlf</t>
  </si>
  <si>
    <t>大数据→ 数据湖构建 DLF→ DLF</t>
  </si>
  <si>
    <t>商业智能分析 BI</t>
  </si>
  <si>
    <t>新一代敏捷型 BI SAAS 服务</t>
  </si>
  <si>
    <t>bi</t>
  </si>
  <si>
    <t>https://cloud.tencent.com/product/bi</t>
  </si>
  <si>
    <t>大数据→ 商业智能分析 BI→ BI</t>
  </si>
  <si>
    <t>数据开发与治理</t>
  </si>
  <si>
    <t>大数据处理套件</t>
  </si>
  <si>
    <t>安全、易用的一站式大数据处理平台</t>
  </si>
  <si>
    <t>tbds</t>
  </si>
  <si>
    <t>https://cloud.tencent.com/product/tbds</t>
  </si>
  <si>
    <t>大数据→ 大数据处理套件→ TBDS</t>
  </si>
  <si>
    <t>数据开发平台 WeData</t>
  </si>
  <si>
    <t>云端的一站式数据协作开发平台</t>
  </si>
  <si>
    <t>wedata</t>
  </si>
  <si>
    <t>https://cloud.tencent.com/product/wedata</t>
  </si>
  <si>
    <t>大数据→ 数据开发平台 WeData→ WEDATA</t>
  </si>
  <si>
    <t>数据生态产品与服务</t>
  </si>
  <si>
    <t>智能数据分析</t>
  </si>
  <si>
    <t>基于云端大数据架构的用户行为分析平台</t>
  </si>
  <si>
    <t>ida</t>
  </si>
  <si>
    <t>https://cloud.tencent.com/product/ida</t>
  </si>
  <si>
    <t>大数据→ 智能数据分析→ IDA</t>
  </si>
  <si>
    <t>产业分析</t>
  </si>
  <si>
    <t>全面产业分析，精准靶向招商</t>
  </si>
  <si>
    <t>iea</t>
  </si>
  <si>
    <t>https://cloud.tencent.com/product/iea</t>
  </si>
  <si>
    <t>大数据→ 产业分析→ IEA</t>
  </si>
  <si>
    <t>商机魔方</t>
  </si>
  <si>
    <t>专业可靠的数字化营销平台</t>
  </si>
  <si>
    <t>bcdm</t>
  </si>
  <si>
    <t>https://cloud.tencent.com/product/bcdm</t>
  </si>
  <si>
    <t>大数据→ 商机魔方→ BCDM</t>
  </si>
  <si>
    <t>商机雷达</t>
  </si>
  <si>
    <t>brdm</t>
  </si>
  <si>
    <t>https://cloud.tencent.com/product/brdm</t>
  </si>
  <si>
    <t>大数据→ 商机雷达→ BRDM</t>
  </si>
  <si>
    <t>数据应用</t>
  </si>
  <si>
    <t>企业画像</t>
  </si>
  <si>
    <t>一站式企业数据服务产品</t>
  </si>
  <si>
    <t>ep</t>
  </si>
  <si>
    <t>https://cloud.tencent.com/product/ep</t>
  </si>
  <si>
    <t>大数据→ 企业画像→ EP</t>
  </si>
  <si>
    <t>腾讯文智公众趋势分析</t>
  </si>
  <si>
    <t>全面、快速、准确的全网数据分析服务</t>
  </si>
  <si>
    <t>poa</t>
  </si>
  <si>
    <t>https://cloud.tencent.com/product/poa</t>
  </si>
  <si>
    <t>大数据→ 腾讯文智公众趋势分析→ POA</t>
  </si>
  <si>
    <t>腾讯增长平台</t>
  </si>
  <si>
    <t>无埋点采集，实时分析，A/B 实验的增长平台</t>
  </si>
  <si>
    <t>tgp</t>
  </si>
  <si>
    <t>https://cloud.tencent.com/product/tgp</t>
  </si>
  <si>
    <t>大数据→ 腾讯增长平台→ TGP</t>
  </si>
  <si>
    <t>云安全隐私计算</t>
  </si>
  <si>
    <t>安全稳定，高可用隐私计算平台</t>
  </si>
  <si>
    <t>tcspc</t>
  </si>
  <si>
    <t>https://cloud.tencent.com/product/tcspc</t>
  </si>
  <si>
    <t>大数据→ 云安全隐私计算→ TCSPC</t>
  </si>
  <si>
    <t>腾讯云搜</t>
  </si>
  <si>
    <t>一站式结构化数据搜索托管服务</t>
  </si>
  <si>
    <t>tcs</t>
  </si>
  <si>
    <t>https://cloud.tencent.com/product/tcs</t>
  </si>
  <si>
    <t>大数据→ 腾讯云搜→ TCS</t>
  </si>
  <si>
    <t>大数据可视交互系统</t>
  </si>
  <si>
    <t>实时、高效、稳定的数据可视化服务</t>
  </si>
  <si>
    <t>raydata</t>
  </si>
  <si>
    <t>https://cloud.tencent.com/product/raydata</t>
  </si>
  <si>
    <t>大数据→ 大数据可视交互系统→ RAYDATA</t>
  </si>
  <si>
    <t>企业舆情</t>
  </si>
  <si>
    <t>专业可靠的大数据舆情服务平台</t>
  </si>
  <si>
    <t>epo</t>
  </si>
  <si>
    <t>https://cloud.tencent.com/product/epo</t>
  </si>
  <si>
    <t>大数据→ 企业舆情→ EPO</t>
  </si>
  <si>
    <t>网络与CDN</t>
  </si>
  <si>
    <t>CDN与加速</t>
  </si>
  <si>
    <t>内容分发网络 CDN</t>
  </si>
  <si>
    <t>快速、稳定、智能、可靠的内容加速服务</t>
  </si>
  <si>
    <t>cdn</t>
  </si>
  <si>
    <t>https://cloud.tencent.com/product/cdn</t>
  </si>
  <si>
    <t>网络与CDN→ 内容分发网络 CDN→ CDN</t>
  </si>
  <si>
    <t>全站加速网络</t>
  </si>
  <si>
    <t>动静态混合资源加速服务平台</t>
  </si>
  <si>
    <t>ecdn</t>
  </si>
  <si>
    <t>https://cloud.tencent.com/product/ecdn</t>
  </si>
  <si>
    <t>网络与CDN→ 全站加速网络→ ECDN</t>
  </si>
  <si>
    <t>全球应用加速</t>
  </si>
  <si>
    <t>应用加速服务</t>
  </si>
  <si>
    <t>gaap</t>
  </si>
  <si>
    <t>https://cloud.tencent.com/product/gaap</t>
  </si>
  <si>
    <t>网络与CDN→ 全球应用加速→ GAAP</t>
  </si>
  <si>
    <t>安全加速 SCDN</t>
  </si>
  <si>
    <t>多项安全防护能力于一体的内容分发网络</t>
  </si>
  <si>
    <t>scdn</t>
  </si>
  <si>
    <t>https://cloud.tencent.com/product/scdn</t>
  </si>
  <si>
    <t>网络与CDN→ 安全加速 SCDN→ SCDN</t>
  </si>
  <si>
    <t>X-P2P</t>
  </si>
  <si>
    <t>业内最优的低延迟 P2P 解决方案</t>
  </si>
  <si>
    <t>x-p2p</t>
  </si>
  <si>
    <t>https://cloud.tencent.com/product/x-p2p</t>
  </si>
  <si>
    <t>网络与CDN→ X-P2P→ X-P2P</t>
  </si>
  <si>
    <t>全球办公访问</t>
  </si>
  <si>
    <t>基于零信任网络理念的全球办公访问服务</t>
  </si>
  <si>
    <t>goa</t>
  </si>
  <si>
    <t>https://cloud.tencent.com/product/goa</t>
  </si>
  <si>
    <t>网络与CDN→ 全球办公访问→ GOA</t>
  </si>
  <si>
    <t>网络</t>
  </si>
  <si>
    <t>对多台服务器进行流量分发</t>
  </si>
  <si>
    <t>clb</t>
  </si>
  <si>
    <t>https://cloud.tencent.com/product/clb</t>
  </si>
  <si>
    <t>私有网络</t>
  </si>
  <si>
    <t>独立隔离的网络空间</t>
  </si>
  <si>
    <t>vpc</t>
  </si>
  <si>
    <t>https://cloud.tencent.com/product/vpc</t>
  </si>
  <si>
    <t>网络与CDN→ 私有网络→ VPC</t>
  </si>
  <si>
    <t>专线接入</t>
  </si>
  <si>
    <t>专用网络链路接入服务</t>
  </si>
  <si>
    <t>dc</t>
  </si>
  <si>
    <t>https://cloud.tencent.com/product/dc</t>
  </si>
  <si>
    <t>网络与CDN→ 专线接入→ DC</t>
  </si>
  <si>
    <t>特增</t>
  </si>
  <si>
    <t>腾讯云联合运营商合规资源，实现用户 IDC 与腾讯云互通的云服务</t>
  </si>
  <si>
    <t>dc/cas</t>
  </si>
  <si>
    <t>https://cloud.tencent.com/product/dc/cas</t>
  </si>
  <si>
    <t>云联网</t>
  </si>
  <si>
    <t>轻松实现云上云下多点互通</t>
  </si>
  <si>
    <t>ccn</t>
  </si>
  <si>
    <t>https://cloud.tencent.com/product/ccn</t>
  </si>
  <si>
    <t>网络与CDN→ 云联网→ CCN</t>
  </si>
  <si>
    <t>弹性网卡</t>
  </si>
  <si>
    <t>面向云主机的多网卡热插拔服务</t>
  </si>
  <si>
    <t>eni</t>
  </si>
  <si>
    <t>https://cloud.tencent.com/product/eni</t>
  </si>
  <si>
    <t>网络与CDN→ 弹性网卡→ ENI</t>
  </si>
  <si>
    <t>支持 SNAT 的大带宽、高可用网关</t>
  </si>
  <si>
    <t>nat</t>
  </si>
  <si>
    <t>https://cloud.tencent.com/product/nat</t>
  </si>
  <si>
    <t>对等连接</t>
  </si>
  <si>
    <t>有限免费</t>
  </si>
  <si>
    <t>多地数据同步服务</t>
  </si>
  <si>
    <t>pc</t>
  </si>
  <si>
    <t>https://cloud.tencent.com/product/pc</t>
  </si>
  <si>
    <t>网络与CDN→ 对等连接→ PC</t>
  </si>
  <si>
    <t>轻松构建 IPsec VPN 服务</t>
  </si>
  <si>
    <t>vpn</t>
  </si>
  <si>
    <t>https://cloud.tencent.com/product/vpn</t>
  </si>
  <si>
    <t>网络流日志</t>
  </si>
  <si>
    <t>全时、全流、非侵入的流量采集服务</t>
  </si>
  <si>
    <t>fl</t>
  </si>
  <si>
    <t>https://cloud.tencent.com/product/fl</t>
  </si>
  <si>
    <t>网络与CDN→ 网络流日志→ FL</t>
  </si>
  <si>
    <t>Anycast 公网加速</t>
  </si>
  <si>
    <t>优化访问、简化部署的 IP Anycast 服务</t>
  </si>
  <si>
    <t>aia</t>
  </si>
  <si>
    <t>https://cloud.tencent.com/product/aia</t>
  </si>
  <si>
    <t>网络与CDN→ Anycast 公网加速→ AIA</t>
  </si>
  <si>
    <t>多IP聚合的计费模式、降低公网费用</t>
  </si>
  <si>
    <t>bwp</t>
  </si>
  <si>
    <t>https://cloud.tencent.com/product/bwp</t>
  </si>
  <si>
    <t>共享流量包</t>
  </si>
  <si>
    <t>易管理、低成本的预付费 Internet 流量资源</t>
  </si>
  <si>
    <t>tp</t>
  </si>
  <si>
    <t>https://cloud.tencent.com/product/tp</t>
  </si>
  <si>
    <t>网络与CDN→ 共享流量包→ TP</t>
  </si>
  <si>
    <t>弹性公网 IPv6</t>
  </si>
  <si>
    <t>低成本、安全的弹性 IPv6 公网服务</t>
  </si>
  <si>
    <t>eipv6</t>
  </si>
  <si>
    <t>https://cloud.tencent.com/product/eipv6</t>
  </si>
  <si>
    <t>网络与CDN→ 弹性公网 IPv6→ EIPV6</t>
  </si>
  <si>
    <t>弹性公网 IP</t>
  </si>
  <si>
    <t>稳定、独立的公网 IP 资源</t>
  </si>
  <si>
    <t>eip</t>
  </si>
  <si>
    <t>https://cloud.tencent.com/product/eip</t>
  </si>
  <si>
    <t>网络与CDN→ 弹性公网 IP→ EIP</t>
  </si>
  <si>
    <t>SD-WAN 接入服务</t>
  </si>
  <si>
    <t>智能、稳定、安全的 SD-WAN 接入服务</t>
  </si>
  <si>
    <t>sas</t>
  </si>
  <si>
    <t>https://cloud.tencent.com/product/sas</t>
  </si>
  <si>
    <t>网络与CDN→ SD-WAN 接入服务→ SAS</t>
  </si>
  <si>
    <t>私有连接</t>
  </si>
  <si>
    <t>内测</t>
  </si>
  <si>
    <t>安全稳定、配置灵活的跨 VPC 访问服务</t>
  </si>
  <si>
    <t>pls</t>
  </si>
  <si>
    <t>https://cloud.tencent.com/product/pls</t>
  </si>
  <si>
    <t>网络与CDN→ 私有连接→ PLS</t>
  </si>
  <si>
    <t>容器与中间件</t>
  </si>
  <si>
    <t>Serverless</t>
  </si>
  <si>
    <t>Serverless 应用中心</t>
  </si>
  <si>
    <t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t>
  </si>
  <si>
    <t>sls</t>
  </si>
  <si>
    <t>https://cloud.tencent.com/product/sls</t>
  </si>
  <si>
    <t>容器与中间件→ Serverless 应用中心→ SLS</t>
  </si>
  <si>
    <t>云函数</t>
  </si>
  <si>
    <t>无服务器的计算服务</t>
  </si>
  <si>
    <t>scf</t>
  </si>
  <si>
    <t>https://cloud.tencent.com/product/scf</t>
  </si>
  <si>
    <t>容器与中间件→ 云函数→ SCF</t>
  </si>
  <si>
    <t>事件总线</t>
  </si>
  <si>
    <t>安全高效的事件管理平台</t>
  </si>
  <si>
    <t>eb</t>
  </si>
  <si>
    <t>https://cloud.tencent.com/product/eb</t>
  </si>
  <si>
    <t>容器与中间件→ 事件总线→ EB</t>
  </si>
  <si>
    <t>容器</t>
  </si>
  <si>
    <t>容器服务</t>
  </si>
  <si>
    <t>高可扩展和高性能容器管理服务</t>
  </si>
  <si>
    <t>tke</t>
  </si>
  <si>
    <t>https://cloud.tencent.com/product/tke</t>
  </si>
  <si>
    <t>容器与中间件→ 容器服务→ TKE</t>
  </si>
  <si>
    <t>弹性容器服务 EKS</t>
  </si>
  <si>
    <t>安全稳定的无服务器 Kubernetes 服务</t>
  </si>
  <si>
    <t>eks</t>
  </si>
  <si>
    <t>https://cloud.tencent.com/product/eks</t>
  </si>
  <si>
    <t>容器与中间件→ 弹性容器服务 EKS→ EKS</t>
  </si>
  <si>
    <t>容器镜像服务</t>
  </si>
  <si>
    <t>安全独享，高性能的容器镜像托管服务</t>
  </si>
  <si>
    <t>tcr</t>
  </si>
  <si>
    <t>https://cloud.tencent.com/product/tcr</t>
  </si>
  <si>
    <t>容器与中间件→ 容器镜像服务→ TCR</t>
  </si>
  <si>
    <t>弹性微服务</t>
  </si>
  <si>
    <t>安全稳定、高弹性的 Serverless 微服务平台</t>
  </si>
  <si>
    <t>tem</t>
  </si>
  <si>
    <t>https://cloud.tencent.com/product/tem</t>
  </si>
  <si>
    <t>容器与中间件→ 弹性微服务→ TEM</t>
  </si>
  <si>
    <t>分布式事务 DTF</t>
  </si>
  <si>
    <t>强一致、高性能、高可用的分布式事务服务</t>
  </si>
  <si>
    <t>dtf</t>
  </si>
  <si>
    <t>https://cloud.tencent.com/product/dtf</t>
  </si>
  <si>
    <t>容器与中间件→ 分布式事务 DTF→ DTF</t>
  </si>
  <si>
    <t>微服务平台 TSF</t>
  </si>
  <si>
    <t>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t>
  </si>
  <si>
    <t>tsf</t>
  </si>
  <si>
    <t>https://cloud.tencent.com/product/tsf</t>
  </si>
  <si>
    <t>容器与中间件→ 微服务平台 TSF→ TSF</t>
  </si>
  <si>
    <t>微服务引擎</t>
  </si>
  <si>
    <t>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t>
  </si>
  <si>
    <t>tse</t>
  </si>
  <si>
    <t>https://cloud.tencent.com/product/tse</t>
  </si>
  <si>
    <t>容器与中间件→ 微服务引擎→ TSE</t>
  </si>
  <si>
    <t>云开发</t>
  </si>
  <si>
    <t>云开发 CloudBase</t>
  </si>
  <si>
    <t>为移动应用开发提供后端云服务</t>
  </si>
  <si>
    <t>tcb</t>
  </si>
  <si>
    <t>https://cloud.tencent.com/product/tcb</t>
  </si>
  <si>
    <t>容器与中间件→ 云开发 CloudBase→ TCB</t>
  </si>
  <si>
    <t>腾讯云微搭低代码</t>
  </si>
  <si>
    <t>高效、安全、稳定的低代码应用搭建平台</t>
  </si>
  <si>
    <t>weda</t>
  </si>
  <si>
    <t>https://cloud.tencent.com/product/weda</t>
  </si>
  <si>
    <t>容器与中间件→ 腾讯云微搭低代码→ WEDA</t>
  </si>
  <si>
    <t>静态网站托管</t>
  </si>
  <si>
    <t>安全稳定高弹性的托管服务</t>
  </si>
  <si>
    <t>wh</t>
  </si>
  <si>
    <t>https://cloud.tencent.com/product/wh</t>
  </si>
  <si>
    <t>容器与中间件→ 静态网站托管→ WH</t>
  </si>
  <si>
    <t>云开发 CLI 工具</t>
  </si>
  <si>
    <t>管理云开发资源的命令行工具</t>
  </si>
  <si>
    <t>cclid</t>
  </si>
  <si>
    <t>https://cloud.tencent.com/product/cclid</t>
  </si>
  <si>
    <t>容器与中间件→ 云开发 CLI 工具→ CCLID</t>
  </si>
  <si>
    <t>云托管 CloudBase Run</t>
  </si>
  <si>
    <t>新一代云原生应用引擎（App Engine 2.0）</t>
  </si>
  <si>
    <t>tcbr</t>
  </si>
  <si>
    <t>https://cloud.tencent.com/product/tcbr</t>
  </si>
  <si>
    <t>容器与中间件→ 云托管 CloudBase Run→ TCBR</t>
  </si>
  <si>
    <t>Web 应用托管</t>
  </si>
  <si>
    <t>极速开发、部署、上线您的 Web 应用</t>
  </si>
  <si>
    <t>webify</t>
  </si>
  <si>
    <t>https://cloud.tencent.com/product/webify</t>
  </si>
  <si>
    <t>容器与中间件→ Web 应用托管→ WEBIFY</t>
  </si>
  <si>
    <t>中间件</t>
  </si>
  <si>
    <t>消息队列 CMQ</t>
  </si>
  <si>
    <t>高可靠、高可用、高扩展分布式消息系统</t>
  </si>
  <si>
    <t>cmq</t>
  </si>
  <si>
    <t>https://cloud.tencent.com/product/cmq</t>
  </si>
  <si>
    <t>容器与中间件→ 消息队列 CMQ→ CMQ</t>
  </si>
  <si>
    <t>消息队列 CKafka</t>
  </si>
  <si>
    <t>兼容 Kafka 的高性能可靠的消息系统</t>
  </si>
  <si>
    <t>ckafka</t>
  </si>
  <si>
    <t>https://cloud.tencent.com/product/ckafka</t>
  </si>
  <si>
    <t>容器与中间件→ 消息队列 CKafka→ CKAFKA</t>
  </si>
  <si>
    <t>API 网关</t>
  </si>
  <si>
    <t>API 全生命周期托管服务</t>
  </si>
  <si>
    <t>apigw</t>
  </si>
  <si>
    <t>https://cloud.tencent.com/product/apigw</t>
  </si>
  <si>
    <t>容器与中间件→ API 网关→ APIGW</t>
  </si>
  <si>
    <t>消息队列 TDMQ</t>
  </si>
  <si>
    <t>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t>
  </si>
  <si>
    <t>tdmq</t>
  </si>
  <si>
    <t>https://cloud.tencent.com/product/tdmq</t>
  </si>
  <si>
    <t>容器与中间件→ 消息队列 TDMQ→ TDMQ</t>
  </si>
  <si>
    <t>腾讯 Kona</t>
  </si>
  <si>
    <t>Tencent Kona 针对云应用场景定制优化</t>
  </si>
  <si>
    <t>tkjdk</t>
  </si>
  <si>
    <t>https://cloud.tencent.com/product/tkjdk</t>
  </si>
  <si>
    <t>容器与中间件→ 腾讯 Kona→ TKJDK</t>
  </si>
  <si>
    <t>安全</t>
  </si>
  <si>
    <t>安全服务</t>
  </si>
  <si>
    <t>安全专家服务</t>
  </si>
  <si>
    <t>腾讯安全专家提供专业技术支持服务</t>
  </si>
  <si>
    <t>expert-service</t>
  </si>
  <si>
    <t>https://cloud.tencent.com/product/expert-service</t>
  </si>
  <si>
    <t>安全→ 安全专家服务→ EXPERT-SERVICE</t>
  </si>
  <si>
    <t>高级威胁追溯系统</t>
  </si>
  <si>
    <t>追溯威胁源头，预测、预警威胁发生</t>
  </si>
  <si>
    <t>atts</t>
  </si>
  <si>
    <t>https://cloud.tencent.com/product/atts</t>
  </si>
  <si>
    <t>安全→ 高级威胁追溯系统→ ATTS</t>
  </si>
  <si>
    <t>威胁情报云查服务</t>
  </si>
  <si>
    <t>提供高质量的威胁情报信息查询服务</t>
  </si>
  <si>
    <t>tics</t>
  </si>
  <si>
    <t>https://cloud.tencent.com/product/tics</t>
  </si>
  <si>
    <t>安全→ 威胁情报云查服务→ TICS</t>
  </si>
  <si>
    <t>安全托管服务</t>
  </si>
  <si>
    <t>实现安全运营的高效、便捷和轻松管理</t>
  </si>
  <si>
    <t>mss</t>
  </si>
  <si>
    <t>https://cloud.tencent.com/product/mss</t>
  </si>
  <si>
    <t>安全→ 安全托管服务→ MSS</t>
  </si>
  <si>
    <t>网络空间云监测系统</t>
  </si>
  <si>
    <t>全面的外部视角安全风险评估</t>
  </si>
  <si>
    <t>ccms</t>
  </si>
  <si>
    <t>https://cloud.tencent.com/product/ccms</t>
  </si>
  <si>
    <t>安全→ 网络空间云监测系统→ CCMS</t>
  </si>
  <si>
    <t>安全管理</t>
  </si>
  <si>
    <t>安全运营中心</t>
  </si>
  <si>
    <t>腾讯云原生安全管理平台</t>
  </si>
  <si>
    <t>soc</t>
  </si>
  <si>
    <t>https://cloud.tencent.com/product/soc</t>
  </si>
  <si>
    <t>安全→ 安全运营中心→ SOC</t>
  </si>
  <si>
    <t>身份安全</t>
  </si>
  <si>
    <t>多因子身份认证</t>
  </si>
  <si>
    <t>组合多种认证手段校验用户身份</t>
  </si>
  <si>
    <t>mfas</t>
  </si>
  <si>
    <t>https://cloud.tencent.com/product/mfas</t>
  </si>
  <si>
    <t>安全→ 多因子身份认证→ MFAS</t>
  </si>
  <si>
    <t>数据安全</t>
  </si>
  <si>
    <t>数据安全中心</t>
  </si>
  <si>
    <t>基于 AI 的云上数据安全平台</t>
  </si>
  <si>
    <t>dsgc</t>
  </si>
  <si>
    <t>https://cloud.tencent.com/product/dsgc</t>
  </si>
  <si>
    <t>安全→ 数据安全中心→ DSGC</t>
  </si>
  <si>
    <t>堡垒机</t>
  </si>
  <si>
    <t>云上资源安全运维网关</t>
  </si>
  <si>
    <t>bh</t>
  </si>
  <si>
    <t>https://cloud.tencent.com/product/bh</t>
  </si>
  <si>
    <t>安全→ 堡垒机→ BH</t>
  </si>
  <si>
    <t>数据安全审计</t>
  </si>
  <si>
    <t>高性能人工智能数据安全审计</t>
  </si>
  <si>
    <t>dsaudit</t>
  </si>
  <si>
    <t>https://cloud.tencent.com/product/dsaudit</t>
  </si>
  <si>
    <t>安全→ 数据安全审计→ DSAUDIT</t>
  </si>
  <si>
    <t>数据脱敏</t>
  </si>
  <si>
    <t>自动、高效的敏感信息处理服务</t>
  </si>
  <si>
    <t>dmask</t>
  </si>
  <si>
    <t>https://cloud.tencent.com/product/dmask</t>
  </si>
  <si>
    <t>安全→ 数据脱敏→ DMASK</t>
  </si>
  <si>
    <t>云加密机</t>
  </si>
  <si>
    <t>符合国密及金融标准的数据加密服务</t>
  </si>
  <si>
    <t>cloudhsm</t>
  </si>
  <si>
    <t>https://cloud.tencent.com/product/cloudhsm</t>
  </si>
  <si>
    <t>安全→ 云加密机→ CLOUDHSM</t>
  </si>
  <si>
    <t>密钥管理系统</t>
  </si>
  <si>
    <t>专业保护数据及密钥安全的密钥服务</t>
  </si>
  <si>
    <t>kms</t>
  </si>
  <si>
    <t>https://cloud.tencent.com/product/kms</t>
  </si>
  <si>
    <t>安全→ 密钥管理系统→ KMS</t>
  </si>
  <si>
    <t>凭据管理系统</t>
  </si>
  <si>
    <t>易用、稳定、安全的凭据管理服务</t>
  </si>
  <si>
    <t>ssm</t>
  </si>
  <si>
    <t>https://cloud.tencent.com/product/ssm</t>
  </si>
  <si>
    <t>安全→ 凭据管理系统→ SSM</t>
  </si>
  <si>
    <t>数据保险箱</t>
  </si>
  <si>
    <t>更高安全系数的企业核心数据存储</t>
  </si>
  <si>
    <t>cdcs</t>
  </si>
  <si>
    <t>https://cloud.tencent.com/product/cdcs</t>
  </si>
  <si>
    <t>安全→ 数据保险箱→ CDCS</t>
  </si>
  <si>
    <t>云访问安全代理</t>
  </si>
  <si>
    <t>免应用改造字段级加密解决方案</t>
  </si>
  <si>
    <t>casb</t>
  </si>
  <si>
    <t>https://cloud.tencent.com/product/casb</t>
  </si>
  <si>
    <t>安全→ 云访问安全代理→ CASB</t>
  </si>
  <si>
    <t>网络安全</t>
  </si>
  <si>
    <t>DDoS 防护</t>
  </si>
  <si>
    <t>全面、高效、专业的 DDoS 防护能力</t>
  </si>
  <si>
    <t>ddos</t>
  </si>
  <si>
    <t>https://cloud.tencent.com/product/ddos</t>
  </si>
  <si>
    <t>安全→ DDoS 防护→ DDOS</t>
  </si>
  <si>
    <t>云防火墙</t>
  </si>
  <si>
    <t>企业上云的第一道安全防线</t>
  </si>
  <si>
    <t>cfw</t>
  </si>
  <si>
    <t>https://cloud.tencent.com/product/cfw</t>
  </si>
  <si>
    <t>安全→ 云防火墙→ CFW</t>
  </si>
  <si>
    <t>网络入侵防护系统</t>
  </si>
  <si>
    <t>提供双向流量检测，全局 IP 封禁</t>
  </si>
  <si>
    <t>nips</t>
  </si>
  <si>
    <t>https://cloud.tencent.com/product/nips</t>
  </si>
  <si>
    <t>安全→ 网络入侵防护系统→ NIPS</t>
  </si>
  <si>
    <t>样本智能分析平台</t>
  </si>
  <si>
    <t>恶意样本智能分析鉴定平台</t>
  </si>
  <si>
    <t>ama-sandbox</t>
  </si>
  <si>
    <t>https://cloud.tencent.com/product/ama-sandbox</t>
  </si>
  <si>
    <t>安全→ 样本智能分析平台→ AMA-SANDBOX</t>
  </si>
  <si>
    <t>高级威胁检测系统</t>
  </si>
  <si>
    <t>识别网络攻击及威胁的网络安全解决方案</t>
  </si>
  <si>
    <t>nta</t>
  </si>
  <si>
    <t>https://cloud.tencent.com/product/nta</t>
  </si>
  <si>
    <t>安全→ 高级威胁检测系统→ NTA</t>
  </si>
  <si>
    <t>业务安全</t>
  </si>
  <si>
    <t>借贷反欺诈</t>
  </si>
  <si>
    <t>智能、快速、便捷、及时的天御风控服务</t>
  </si>
  <si>
    <t>af</t>
  </si>
  <si>
    <t>https://cloud.tencent.com/product/af</t>
  </si>
  <si>
    <t>安全→ 借贷反欺诈→ AF</t>
  </si>
  <si>
    <t>保险反欺诈</t>
  </si>
  <si>
    <t>精准识别保险业务场景下的欺诈风险</t>
  </si>
  <si>
    <t>iaf</t>
  </si>
  <si>
    <t>https://cloud.tencent.com/product/iaf</t>
  </si>
  <si>
    <t>安全→ 保险反欺诈→ IAF</t>
  </si>
  <si>
    <t>定制建模</t>
  </si>
  <si>
    <t>量身定制的专属建模服务，精准识别欺诈风险</t>
  </si>
  <si>
    <t>afc</t>
  </si>
  <si>
    <t>https://cloud.tencent.com/product/afc</t>
  </si>
  <si>
    <t>安全→ 定制建模→ AFC</t>
  </si>
  <si>
    <t>风控平台</t>
  </si>
  <si>
    <t>一站式风险管控平台</t>
  </si>
  <si>
    <t>rcp</t>
  </si>
  <si>
    <t>https://cloud.tencent.com/product/rcp</t>
  </si>
  <si>
    <t>安全→ 风控平台→ RCP</t>
  </si>
  <si>
    <t>流量反欺诈</t>
  </si>
  <si>
    <t>快速、稳定、准确的流量欺诈识别服务</t>
  </si>
  <si>
    <t>taf</t>
  </si>
  <si>
    <t>https://cloud.tencent.com/product/taf</t>
  </si>
  <si>
    <t>安全→ 流量反欺诈→ TAF</t>
  </si>
  <si>
    <t>活动防刷</t>
  </si>
  <si>
    <t>快速、便捷、及时的活动防刷服务</t>
  </si>
  <si>
    <t>aa</t>
  </si>
  <si>
    <t>https://cloud.tencent.com/product/aa</t>
  </si>
  <si>
    <t>安全→ 活动防刷→ AA</t>
  </si>
  <si>
    <t>注册保护</t>
  </si>
  <si>
    <t>从“源头”防范风险，保障业务健康发展</t>
  </si>
  <si>
    <t>rp</t>
  </si>
  <si>
    <t>https://cloud.tencent.com/product/rp</t>
  </si>
  <si>
    <t>安全→ 注册保护→ RP</t>
  </si>
  <si>
    <t>登录保护</t>
  </si>
  <si>
    <t>有效防范盗号风险，为您的业务保驾护航</t>
  </si>
  <si>
    <t>lp</t>
  </si>
  <si>
    <t>https://cloud.tencent.com/product/lp</t>
  </si>
  <si>
    <t>安全→ 登录保护→ LP</t>
  </si>
  <si>
    <t>营销风控</t>
  </si>
  <si>
    <t>精准打击黑产</t>
  </si>
  <si>
    <t>mrm</t>
  </si>
  <si>
    <t>https://cloud.tencent.com/product/mrm</t>
  </si>
  <si>
    <t>安全→ 营销风控→ MRM</t>
  </si>
  <si>
    <t>验证码</t>
  </si>
  <si>
    <t>稳定、安全、灵活、美观的验证码服务</t>
  </si>
  <si>
    <t>captcha</t>
  </si>
  <si>
    <t>https://cloud.tencent.com/product/captcha</t>
  </si>
  <si>
    <t>安全→ 验证码→ CAPTCHA</t>
  </si>
  <si>
    <t>文本内容安全</t>
  </si>
  <si>
    <t>精准识别不适宜内容，节省用户运营成本</t>
  </si>
  <si>
    <t>tms</t>
  </si>
  <si>
    <t>https://cloud.tencent.com/product/tms</t>
  </si>
  <si>
    <t>安全→ 文本内容安全→ TMS</t>
  </si>
  <si>
    <t>图片内容安全</t>
  </si>
  <si>
    <t>ims</t>
  </si>
  <si>
    <t>https://cloud.tencent.com/product/ims</t>
  </si>
  <si>
    <t>安全→ 图片内容安全→ IMS</t>
  </si>
  <si>
    <t>音频内容安全</t>
  </si>
  <si>
    <t>高效准确的音频内容安全服务</t>
  </si>
  <si>
    <t>ams</t>
  </si>
  <si>
    <t>https://cloud.tencent.com/product/ams</t>
  </si>
  <si>
    <t>安全→ 音频内容安全→ AMS</t>
  </si>
  <si>
    <t>视频内容安全</t>
  </si>
  <si>
    <t>高效、准确的视频内容安服务</t>
  </si>
  <si>
    <t>vm</t>
  </si>
  <si>
    <t>https://cloud.tencent.com/product/vm</t>
  </si>
  <si>
    <t>安全→ 视频内容安全→ VM</t>
  </si>
  <si>
    <t>营销号码安全</t>
  </si>
  <si>
    <t>一站式精准营销号码安全感知预防服务</t>
  </si>
  <si>
    <t>smpn</t>
  </si>
  <si>
    <t>https://cloud.tencent.com/product/smpn</t>
  </si>
  <si>
    <t>安全→ 营销号码安全→ SMPN</t>
  </si>
  <si>
    <t>业务风险情报</t>
  </si>
  <si>
    <t>全面、实时、精准的业务风险情报</t>
  </si>
  <si>
    <t>bri</t>
  </si>
  <si>
    <t>https://cloud.tencent.com/product/bri</t>
  </si>
  <si>
    <t>安全→ 业务风险情报→ BRI</t>
  </si>
  <si>
    <t>联邦学习</t>
  </si>
  <si>
    <t>保护数据隐私前提下的联合建模</t>
  </si>
  <si>
    <t>fele</t>
  </si>
  <si>
    <t>https://cloud.tencent.com/product/fele</t>
  </si>
  <si>
    <t>安全→ 联邦学习→ FELE</t>
  </si>
  <si>
    <t>邮件证书</t>
  </si>
  <si>
    <t>安全可靠的邮件证书服务</t>
  </si>
  <si>
    <t>esc</t>
  </si>
  <si>
    <t>https://cloud.tencent.com/product/esc</t>
  </si>
  <si>
    <t>安全→ 邮件证书→ ESC</t>
  </si>
  <si>
    <t>全栈式风控引擎</t>
  </si>
  <si>
    <t>rce</t>
  </si>
  <si>
    <t>https://cloud.tencent.com/product/rce</t>
  </si>
  <si>
    <t>安全→ 全栈式风控引擎→ RCE</t>
  </si>
  <si>
    <t>安全营销运营平台</t>
  </si>
  <si>
    <t>安全稳定的运营平台工具</t>
  </si>
  <si>
    <t>smop</t>
  </si>
  <si>
    <t>https://cloud.tencent.com/product/smop</t>
  </si>
  <si>
    <t>安全→ 安全营销运营平台→ SMOP</t>
  </si>
  <si>
    <t>私域安全</t>
  </si>
  <si>
    <t>稳定、安全、精准、有效的私域安全服务</t>
  </si>
  <si>
    <t>pds</t>
  </si>
  <si>
    <t>https://cloud.tencent.com/product/pds</t>
  </si>
  <si>
    <t>安全→ 私域安全→ PDS</t>
  </si>
  <si>
    <t>应用安全</t>
  </si>
  <si>
    <t>Web 应用防火墙</t>
  </si>
  <si>
    <t>提供一站式的网站服务智能安全防护平台</t>
  </si>
  <si>
    <t>waf</t>
  </si>
  <si>
    <t>https://cloud.tencent.com/product/waf</t>
  </si>
  <si>
    <t>安全→ Web 应用防火墙→ WAF</t>
  </si>
  <si>
    <t>iOA 应用安全访问服务</t>
  </si>
  <si>
    <t>化整为“零”，守护企业办公安全</t>
  </si>
  <si>
    <t>sase</t>
  </si>
  <si>
    <t>https://cloud.tencent.com/product/sase</t>
  </si>
  <si>
    <t>安全→ iOA 应用安全访问服务→ SASE</t>
  </si>
  <si>
    <t>漏洞扫描服务</t>
  </si>
  <si>
    <t>便捷、准确的漏洞扫描服务</t>
  </si>
  <si>
    <t>vss</t>
  </si>
  <si>
    <t>https://cloud.tencent.com/product/vss</t>
  </si>
  <si>
    <t>安全→ 漏洞扫描服务→ VSS</t>
  </si>
  <si>
    <t>移动应用安全</t>
  </si>
  <si>
    <t>稳定、有效的移动应用安全服务</t>
  </si>
  <si>
    <t>ms</t>
  </si>
  <si>
    <t>https://cloud.tencent.com/product/ms</t>
  </si>
  <si>
    <t>安全→ 移动应用安全→ MS</t>
  </si>
  <si>
    <t>手游安全</t>
  </si>
  <si>
    <t>腾讯游戏自用的专业手游安全解决方案</t>
  </si>
  <si>
    <t>ace</t>
  </si>
  <si>
    <t>https://cloud.tencent.com/product/ace</t>
  </si>
  <si>
    <t>安全→ 手游安全→ ACE</t>
  </si>
  <si>
    <t>小程序安全</t>
  </si>
  <si>
    <t>小程序全生命周期的一站式安全解决方案</t>
  </si>
  <si>
    <t>mmps</t>
  </si>
  <si>
    <t>https://cloud.tencent.com/product/mmps</t>
  </si>
  <si>
    <t>安全→ 小程序安全→ MMPS</t>
  </si>
  <si>
    <t>软件定义边界</t>
  </si>
  <si>
    <t>零信任，安全连接解决方案</t>
  </si>
  <si>
    <t>sdp</t>
  </si>
  <si>
    <t>https://cloud.tencent.com/product/sdp</t>
  </si>
  <si>
    <t>安全→ 软件定义边界→ SDP</t>
  </si>
  <si>
    <t>应用安全开发</t>
  </si>
  <si>
    <t>新一代 SAST！精准！高速！</t>
  </si>
  <si>
    <t>asd</t>
  </si>
  <si>
    <t>https://cloud.tencent.com/product/asd</t>
  </si>
  <si>
    <t>安全→ 应用安全开发→ ASD</t>
  </si>
  <si>
    <t>终端安全</t>
  </si>
  <si>
    <t>主机安全</t>
  </si>
  <si>
    <t>提供黑客入侵检测和漏洞风险预警服务</t>
  </si>
  <si>
    <t>cwp</t>
  </si>
  <si>
    <t>https://cloud.tencent.com/product/cwp</t>
  </si>
  <si>
    <t>安全→ 主机安全→ CWP</t>
  </si>
  <si>
    <t>反病毒引擎</t>
  </si>
  <si>
    <t>全平台病毒，木马，威胁检测</t>
  </si>
  <si>
    <t>antivirus</t>
  </si>
  <si>
    <t>https://cloud.tencent.com/product/antivirus</t>
  </si>
  <si>
    <t>安全→ 反病毒引擎→ ANTIVIRUS</t>
  </si>
  <si>
    <t>零信任无边界访问控制系统</t>
  </si>
  <si>
    <t>三级“零信任安全”体系，守卫网络边界</t>
  </si>
  <si>
    <t>ioa</t>
  </si>
  <si>
    <t>https://cloud.tencent.com/product/ioa</t>
  </si>
  <si>
    <t>安全→ 零信任无边界访问控制系统→ IOA</t>
  </si>
  <si>
    <t>企业移动管理</t>
  </si>
  <si>
    <t>监测、保障终端使用情况和数据安全</t>
  </si>
  <si>
    <t>emm</t>
  </si>
  <si>
    <t>https://cloud.tencent.com/product/emm</t>
  </si>
  <si>
    <t>安全→ 企业移动管理→ EMM</t>
  </si>
  <si>
    <t>容器安全服务</t>
  </si>
  <si>
    <t>精准地对容器的镜像，合规，运行时进行防御和检测</t>
  </si>
  <si>
    <t>tcss</t>
  </si>
  <si>
    <t>https://cloud.tencent.com/product/tcss</t>
  </si>
  <si>
    <t>安全→ 容器安全服务→ TCSS</t>
  </si>
  <si>
    <t>开发者服务</t>
  </si>
  <si>
    <t>管理与审计</t>
  </si>
  <si>
    <t>访问管理</t>
  </si>
  <si>
    <t>便捷、安全的权限分配和子用户管理服务</t>
  </si>
  <si>
    <t>cam</t>
  </si>
  <si>
    <t>https://cloud.tencent.com/product/cam</t>
  </si>
  <si>
    <t>开发者服务→ 访问管理→ CAM</t>
  </si>
  <si>
    <t>集团账号管理</t>
  </si>
  <si>
    <t>基于权限的腾讯云多账号管理服务</t>
  </si>
  <si>
    <t>organization</t>
  </si>
  <si>
    <t>https://cloud.tencent.com/product/organization</t>
  </si>
  <si>
    <t>开发者服务→ 集团账号管理→ ORGANIZATION</t>
  </si>
  <si>
    <t>商业流程服务</t>
  </si>
  <si>
    <t>标准、规范、电子化的云资源流程管理</t>
  </si>
  <si>
    <t>bpaas</t>
  </si>
  <si>
    <t>https://cloud.tencent.com/product/bpaas</t>
  </si>
  <si>
    <t>开发者服务→ 商业流程服务→ BPAAS</t>
  </si>
  <si>
    <t>账号安全服务</t>
  </si>
  <si>
    <t>提供账号安全保障服务</t>
  </si>
  <si>
    <t>acss</t>
  </si>
  <si>
    <t>https://cloud.tencent.com/product/acss</t>
  </si>
  <si>
    <t>开发者服务→ 账号安全服务→ ACSS</t>
  </si>
  <si>
    <t>云审计</t>
  </si>
  <si>
    <t>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t>
  </si>
  <si>
    <t>cloudaudit</t>
  </si>
  <si>
    <t>https://cloud.tencent.com/product/cloudaudit</t>
  </si>
  <si>
    <t>开发者服务→ 云审计→ CLOUDAUDIT</t>
  </si>
  <si>
    <t>账号威胁发现</t>
  </si>
  <si>
    <t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t>
  </si>
  <si>
    <t>atd</t>
  </si>
  <si>
    <t>https://cloud.tencent.com/product/atd</t>
  </si>
  <si>
    <t>开发者服务→ 账号威胁发现→ ATD</t>
  </si>
  <si>
    <t>监控与运维</t>
  </si>
  <si>
    <t>云拨测</t>
  </si>
  <si>
    <t>网站、域名、后台接口的智能监控服务</t>
  </si>
  <si>
    <t>cat</t>
  </si>
  <si>
    <t>https://cloud.tencent.com/product/cat</t>
  </si>
  <si>
    <t>开发者服务→ 云拨测→ CAT</t>
  </si>
  <si>
    <t>应用性能观测</t>
  </si>
  <si>
    <t>按量</t>
  </si>
  <si>
    <t>一站式应用性能监控解决方案</t>
  </si>
  <si>
    <t>apm</t>
  </si>
  <si>
    <t>https://cloud.tencent.com/product/apm</t>
  </si>
  <si>
    <t>开发者服务→ 应用性能观测→ APM</t>
  </si>
  <si>
    <t>前端性能监控</t>
  </si>
  <si>
    <t>一站式前端性能质量监控解决方案</t>
  </si>
  <si>
    <t>rum</t>
  </si>
  <si>
    <t>https://cloud.tencent.com/product/rum</t>
  </si>
  <si>
    <t>开发者服务→ 前端性能监控→ RUM</t>
  </si>
  <si>
    <t>云监控</t>
  </si>
  <si>
    <t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t>
  </si>
  <si>
    <t>cm</t>
  </si>
  <si>
    <t>https://cloud.tencent.com/product/cm</t>
  </si>
  <si>
    <t>开发者服务→ 云监控→ CM</t>
  </si>
  <si>
    <t>Prometheus 监控服务</t>
  </si>
  <si>
    <t>包年包月</t>
  </si>
  <si>
    <t>Prometheus 监控服务（Managed Service for Prometheus）在继承开源 Prometheus 监控能力的同时 ，提供高可用的 Prometheus 服务及与开源可视化的 Grafana，可减少用户的开发及运维成本。</t>
  </si>
  <si>
    <t>tmp</t>
  </si>
  <si>
    <t>https://cloud.tencent.com/product/tmp</t>
  </si>
  <si>
    <t>开发者服务→ Prometheus 监控服务→ TMP</t>
  </si>
  <si>
    <t>混沌演练平台</t>
  </si>
  <si>
    <t>遵循混沌工程实验原理的故障演练平台</t>
  </si>
  <si>
    <t>cfg</t>
  </si>
  <si>
    <t>https://cloud.tencent.com/product/cfg</t>
  </si>
  <si>
    <t>开发者服务→ 混沌演练平台→ CFG</t>
  </si>
  <si>
    <t>开发者工具</t>
  </si>
  <si>
    <t>压测大师</t>
  </si>
  <si>
    <t>服务器压测解决方案</t>
  </si>
  <si>
    <t>lm</t>
  </si>
  <si>
    <t>https://cloud.tencent.com/product/lm</t>
  </si>
  <si>
    <t>开发者服务→ 压测大师→ LM</t>
  </si>
  <si>
    <t>腾讯云代码分析</t>
  </si>
  <si>
    <t>云原生、分布式、高性能的代码分析平台</t>
  </si>
  <si>
    <t>tcap</t>
  </si>
  <si>
    <t>https://cloud.tencent.com/product/tcap</t>
  </si>
  <si>
    <t>开发者服务→ 腾讯云代码分析→ TCAP</t>
  </si>
  <si>
    <t>测试服务</t>
  </si>
  <si>
    <t>快速、高效、低成本的云端测试服务</t>
  </si>
  <si>
    <t>wetest</t>
  </si>
  <si>
    <t>https://cloud.tencent.com/product/wetest</t>
  </si>
  <si>
    <t>开发者服务→ 测试服务→ WETEST</t>
  </si>
  <si>
    <t>CODING DevOps</t>
  </si>
  <si>
    <t>一站式 DevOps，提升研发效能</t>
  </si>
  <si>
    <t>coding</t>
  </si>
  <si>
    <t>https://cloud.tencent.com/product/coding</t>
  </si>
  <si>
    <t>开发者服务→ CODING DevOps→ CODING</t>
  </si>
  <si>
    <t>设计协同管理工具</t>
  </si>
  <si>
    <t>设计协作平台</t>
  </si>
  <si>
    <t>一站式高效产品设计协作平台</t>
  </si>
  <si>
    <t>codesign</t>
  </si>
  <si>
    <t>https://cloud.tencent.com/product/codesign</t>
  </si>
  <si>
    <t>开发者服务→ 设计协作平台→ CODESIGN</t>
  </si>
  <si>
    <t>泰山创意创作</t>
  </si>
  <si>
    <t>秒速生产海量创意素材</t>
  </si>
  <si>
    <t>taidc</t>
  </si>
  <si>
    <t>https://cloud.tencent.com/product/taidc</t>
  </si>
  <si>
    <t>开发者服务→ 泰山创意创作→ TAIDC</t>
  </si>
  <si>
    <t>应用程序集成</t>
  </si>
  <si>
    <t>应用与服务编排工作流</t>
  </si>
  <si>
    <t>可视化编排腾讯云服务形成工作流模板</t>
  </si>
  <si>
    <t>asw</t>
  </si>
  <si>
    <t>https://cloud.tencent.com/product/asw</t>
  </si>
  <si>
    <t>开发者服务→ 应用与服务编排工作流→ ASW</t>
  </si>
  <si>
    <t>云资源管理</t>
  </si>
  <si>
    <t>腾讯云助手</t>
  </si>
  <si>
    <t>移动管理腾讯云账户、云资源</t>
  </si>
  <si>
    <t>tca</t>
  </si>
  <si>
    <t>https://cloud.tencent.com/product/tca</t>
  </si>
  <si>
    <t>开发者服务→ 腾讯云助手→ TCA</t>
  </si>
  <si>
    <t>云 API</t>
  </si>
  <si>
    <t>以接口的形式访问腾讯云的各类资源</t>
  </si>
  <si>
    <t>api</t>
  </si>
  <si>
    <t>https://cloud.tencent.com/product/api</t>
  </si>
  <si>
    <t>开发者服务→ 云 API→ API</t>
  </si>
  <si>
    <t>命令行工具</t>
  </si>
  <si>
    <t>快速轻松地调用云 API 管理您的云资源</t>
  </si>
  <si>
    <t>cli</t>
  </si>
  <si>
    <t>https://cloud.tencent.com/product/cli</t>
  </si>
  <si>
    <t>开发者服务→ 命令行工具→ CLI</t>
  </si>
  <si>
    <t>资源编排 TIC</t>
  </si>
  <si>
    <t>高效安全的基础架构管理平台</t>
  </si>
  <si>
    <t>tic</t>
  </si>
  <si>
    <t>https://cloud.tencent.com/product/tic</t>
  </si>
  <si>
    <t>开发者服务→ 资源编排 TIC→ TIC</t>
  </si>
  <si>
    <t>云顾问</t>
  </si>
  <si>
    <t>值得信赖的云资源优化顾问</t>
  </si>
  <si>
    <t>advisor</t>
  </si>
  <si>
    <t>https://cloud.tencent.com/product/advisor</t>
  </si>
  <si>
    <t>开发者服务→ 云顾问→ ADVISOR</t>
  </si>
  <si>
    <t>企业应用与云通信</t>
  </si>
  <si>
    <t>办公协同</t>
  </si>
  <si>
    <t>腾讯会议</t>
  </si>
  <si>
    <t>“云+端+AI”云视频会议解决方案</t>
  </si>
  <si>
    <t>tm</t>
  </si>
  <si>
    <t>https://cloud.tencent.com/product/tm</t>
  </si>
  <si>
    <t>企业应用与云通信→ 腾讯会议→ TM</t>
  </si>
  <si>
    <t>腾讯文档企业版</t>
  </si>
  <si>
    <t>支持文档协作，多格式预览，文件存储及共享</t>
  </si>
  <si>
    <t>tde</t>
  </si>
  <si>
    <t>https://cloud.tencent.com/product/tde</t>
  </si>
  <si>
    <t>企业应用与云通信→ 腾讯文档企业版→ TDE</t>
  </si>
  <si>
    <t>TAPD 敏捷项目管理</t>
  </si>
  <si>
    <t>提供贯穿敏捷研发生命周期的一站式服务</t>
  </si>
  <si>
    <t>tapd</t>
  </si>
  <si>
    <t>https://cloud.tencent.com/product/tapd</t>
  </si>
  <si>
    <t>企业应用与云通信→ TAPD 敏捷项目管理→ TAPD</t>
  </si>
  <si>
    <t>腾讯乐享</t>
  </si>
  <si>
    <t>一站式企业社区</t>
  </si>
  <si>
    <t>lexiang</t>
  </si>
  <si>
    <t>https://cloud.tencent.com/product/lexiang</t>
  </si>
  <si>
    <t>企业应用与云通信→ 腾讯乐享→ LEXIANG</t>
  </si>
  <si>
    <t>腾讯HR助手</t>
  </si>
  <si>
    <t>提供优质的 e-HR 产品与服务</t>
  </si>
  <si>
    <t>hrm</t>
  </si>
  <si>
    <t>https://cloud.tencent.com/product/hrm</t>
  </si>
  <si>
    <t>企业应用与云通信→ 腾讯HR助手→ HRM</t>
  </si>
  <si>
    <t>腾讯企业邮</t>
  </si>
  <si>
    <t>全面、专业、专属定制的企业邮件服务</t>
  </si>
  <si>
    <t>exmail</t>
  </si>
  <si>
    <t>https://cloud.tencent.com/product/exmail</t>
  </si>
  <si>
    <t>企业应用与云通信→ 腾讯企业邮→ EXMAIL</t>
  </si>
  <si>
    <t>企业服务</t>
  </si>
  <si>
    <t>商标注册</t>
  </si>
  <si>
    <t>专业顾问一对一， 为企业品牌保驾护航</t>
  </si>
  <si>
    <t>tmr</t>
  </si>
  <si>
    <t>https://cloud.tencent.com/product/tmr</t>
  </si>
  <si>
    <t>企业应用与云通信→ 商标注册→ TMR</t>
  </si>
  <si>
    <t>版权登记</t>
  </si>
  <si>
    <t>简单便捷的版权登记服务，保护著作权人权益。</t>
  </si>
  <si>
    <t>crr</t>
  </si>
  <si>
    <t>https://cloud.tencent.com/product/crr</t>
  </si>
  <si>
    <t>企业应用与云通信→ 版权登记→ CRR</t>
  </si>
  <si>
    <t>增值电信</t>
  </si>
  <si>
    <t>企业经营准入需求，保证产品上线合法性</t>
  </si>
  <si>
    <t>vat</t>
  </si>
  <si>
    <t>https://cloud.tencent.com/product/vat</t>
  </si>
  <si>
    <t>企业应用与云通信→ 增值电信→ VAT</t>
  </si>
  <si>
    <t>工商注册</t>
  </si>
  <si>
    <t>一站式工商注册服务体系</t>
  </si>
  <si>
    <t>br</t>
  </si>
  <si>
    <t>https://cloud.tencent.com/product/br</t>
  </si>
  <si>
    <t>企业应用与云通信→ 工商注册→ BR</t>
  </si>
  <si>
    <t>网站建设</t>
  </si>
  <si>
    <t>强大的建站系统以及专属设计师服务</t>
  </si>
  <si>
    <t>wds</t>
  </si>
  <si>
    <t>https://cloud.tencent.com/product/wds</t>
  </si>
  <si>
    <t>企业应用与云通信→ 网站建设→ WDS</t>
  </si>
  <si>
    <t>企业通信</t>
  </si>
  <si>
    <t>云呼叫中心</t>
  </si>
  <si>
    <t>提供便捷的互动式呼叫中心管理服务</t>
  </si>
  <si>
    <t>ccc</t>
  </si>
  <si>
    <t>https://cloud.tencent.com/product/ccc</t>
  </si>
  <si>
    <t>企业应用与云通信→ 云呼叫中心→ CCC</t>
  </si>
  <si>
    <t>企业应用</t>
  </si>
  <si>
    <t>智慧会务</t>
  </si>
  <si>
    <t>在线化、数字化、无纸化的会议助手</t>
  </si>
  <si>
    <t>tcc</t>
  </si>
  <si>
    <t>https://cloud.tencent.com/product/tcc</t>
  </si>
  <si>
    <t>企业应用与云通信→ 智慧会务→ TCC</t>
  </si>
  <si>
    <t>腾讯云 IDaaS</t>
  </si>
  <si>
    <t>快速实现账户同步及数据打通</t>
  </si>
  <si>
    <t>tcid</t>
  </si>
  <si>
    <t>https://cloud.tencent.com/product/tcid</t>
  </si>
  <si>
    <t>企业应用与云通信→ 腾讯云 IDaaS→ TCID</t>
  </si>
  <si>
    <t>企业集成服务</t>
  </si>
  <si>
    <t>全面、开放的企业级云端集成平台</t>
  </si>
  <si>
    <t>eis</t>
  </si>
  <si>
    <t>https://cloud.tencent.com/product/eis</t>
  </si>
  <si>
    <t>企业应用与云通信→ 企业集成服务→ EIS</t>
  </si>
  <si>
    <t>品牌经营管家</t>
  </si>
  <si>
    <t>品牌打假、舆情监控、经营合规等</t>
  </si>
  <si>
    <t>bma</t>
  </si>
  <si>
    <t>https://cloud.tencent.com/product/bma</t>
  </si>
  <si>
    <t>企业应用与云通信→ 品牌经营管家→ BMA</t>
  </si>
  <si>
    <t>神笔低代码平台</t>
  </si>
  <si>
    <t>像画画一样快速搭建多终端企业级应用</t>
  </si>
  <si>
    <t>shenbi</t>
  </si>
  <si>
    <t>https://cloud.tencent.com/product/shenbi</t>
  </si>
  <si>
    <t>企业应用与云通信→ 神笔低代码平台→ SHENBI</t>
  </si>
  <si>
    <t>腾讯问卷</t>
  </si>
  <si>
    <t>个性专业安全的一站式调查研究服务平台</t>
  </si>
  <si>
    <t>survey</t>
  </si>
  <si>
    <t>https://cloud.tencent.com/product/survey</t>
  </si>
  <si>
    <t>企业应用与云通信→ 腾讯问卷→ SURVEY</t>
  </si>
  <si>
    <t>腾讯企点</t>
  </si>
  <si>
    <t>数字化全渠道 客户沟通互动平台</t>
  </si>
  <si>
    <t>qidian</t>
  </si>
  <si>
    <t>https://cloud.tencent.com/product/qidian</t>
  </si>
  <si>
    <t>企业应用与云通信→ 腾讯企点→ QIDIAN</t>
  </si>
  <si>
    <t>腾讯电子签 SaaS 版</t>
  </si>
  <si>
    <t>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t>
  </si>
  <si>
    <t>ess</t>
  </si>
  <si>
    <t>https://cloud.tencent.com/product/ess</t>
  </si>
  <si>
    <t>企业应用与云通信→ 腾讯电子签 SaaS 版→ ESS</t>
  </si>
  <si>
    <t>腾讯电子签集成版</t>
  </si>
  <si>
    <t>腾讯电子签集成版（E-Sign Service Integration，ESS-Integration）提供完善、灵活的 API 接口适应不同场景业务需求，与客户的业务场景紧密融合。客户集成电子签能力后，腾讯电子签全程监督跟踪，确保合同法律效力。</t>
  </si>
  <si>
    <t>ess-integration</t>
  </si>
  <si>
    <t>https://cloud.tencent.com/product/ess-integration</t>
  </si>
  <si>
    <t>企业应用与云通信→ 腾讯电子签集成版→ ESS-INTEGRATION</t>
  </si>
  <si>
    <t>区块链</t>
  </si>
  <si>
    <t>TBaaS</t>
  </si>
  <si>
    <t>低门槛，一站式接入的区块链服务</t>
  </si>
  <si>
    <t>tbaas</t>
  </si>
  <si>
    <t>https://cloud.tencent.com/product/tbaas</t>
  </si>
  <si>
    <t>企业应用与云通信→ TBaaS→ TBAAS</t>
  </si>
  <si>
    <t>动产质押区块链登记系统</t>
  </si>
  <si>
    <t>安全可信的大宗商品仓单供应链金融服务</t>
  </si>
  <si>
    <t>tbpr</t>
  </si>
  <si>
    <t>https://cloud.tencent.com/product/tbpr</t>
  </si>
  <si>
    <t>企业应用与云通信→ 动产质押区块链登记系统→ TBPR</t>
  </si>
  <si>
    <t>区块链可信取证</t>
  </si>
  <si>
    <t>在线实时取证、固证、公证服务</t>
  </si>
  <si>
    <t>btoe</t>
  </si>
  <si>
    <t>https://cloud.tencent.com/product/btoe</t>
  </si>
  <si>
    <t>企业应用与云通信→ 区块链可信取证→ BTOE</t>
  </si>
  <si>
    <t>分布式身份</t>
  </si>
  <si>
    <t>可信数字身份与数据交换基础服务</t>
  </si>
  <si>
    <t>tdid</t>
  </si>
  <si>
    <t>https://cloud.tencent.com/product/tdid</t>
  </si>
  <si>
    <t>企业应用与云通信→ 分布式身份→ TDID</t>
  </si>
  <si>
    <t>域名与网站</t>
  </si>
  <si>
    <t>域名注册</t>
  </si>
  <si>
    <t>专业域名服务，安全、省心、可信赖</t>
  </si>
  <si>
    <t>domain</t>
  </si>
  <si>
    <t>https://cloud.tencent.com/product/domain</t>
  </si>
  <si>
    <t>企业应用与云通信→ 域名注册→ DOMAIN</t>
  </si>
  <si>
    <t>DNS 解析 DNSPod</t>
  </si>
  <si>
    <t>提供稳定、安全、快速的智能解析服务</t>
  </si>
  <si>
    <t>cns</t>
  </si>
  <si>
    <t>https://cloud.tencent.com/product/cns</t>
  </si>
  <si>
    <t>企业应用与云通信→ DNS 解析 DNSPod→ CNS</t>
  </si>
  <si>
    <t>网站备案</t>
  </si>
  <si>
    <t>备案备多久，云服务免费用多久</t>
  </si>
  <si>
    <t>ba</t>
  </si>
  <si>
    <t>https://cloud.tencent.com/product/ba</t>
  </si>
  <si>
    <t>企业应用与云通信→ 网站备案→ BA</t>
  </si>
  <si>
    <t>SSL 证书</t>
  </si>
  <si>
    <t>一站式数字证书管理服务</t>
  </si>
  <si>
    <t>ssl</t>
  </si>
  <si>
    <t>https://cloud.tencent.com/product/ssl</t>
  </si>
  <si>
    <t>企业应用与云通信→ SSL 证书→ SSL</t>
  </si>
  <si>
    <t>证书监控 SSLPod</t>
  </si>
  <si>
    <t>全方位的 HTTPS 安全评级管理、监控服务</t>
  </si>
  <si>
    <t>sslpod</t>
  </si>
  <si>
    <t>https://cloud.tencent.com/product/sslpod</t>
  </si>
  <si>
    <t>企业应用与云通信→ 证书监控 SSLPod→ SSLPOD</t>
  </si>
  <si>
    <t>移动解析 HTTPDNS</t>
  </si>
  <si>
    <t>快速、稳定、准确、防劫持</t>
  </si>
  <si>
    <t>httpdns</t>
  </si>
  <si>
    <t>https://cloud.tencent.com/product/httpdns</t>
  </si>
  <si>
    <t>企业应用与云通信→ 移动解析 HTTPDNS→ HTTPDNS</t>
  </si>
  <si>
    <t>检测工具</t>
  </si>
  <si>
    <t>自动诊断域名、证书状态，保障网站安全</t>
  </si>
  <si>
    <t>tools</t>
  </si>
  <si>
    <t>https://cloud.tencent.com/product/tools</t>
  </si>
  <si>
    <t>企业应用与云通信→ 检测工具→ TOOLS</t>
  </si>
  <si>
    <t>私有域解析 Private DNS</t>
  </si>
  <si>
    <t>安全、稳定、高效的私有域名解析服务</t>
  </si>
  <si>
    <t>privatedns</t>
  </si>
  <si>
    <t>https://cloud.tencent.com/product/privatedns</t>
  </si>
  <si>
    <t>企业应用与云通信→ 私有域解析 Private DNS→ PRIVATEDNS</t>
  </si>
  <si>
    <t>代码签名证书</t>
  </si>
  <si>
    <t>安全可靠的代码签名证书服务</t>
  </si>
  <si>
    <t>csc</t>
  </si>
  <si>
    <t>https://cloud.tencent.com/product/csc</t>
  </si>
  <si>
    <t>企业应用与云通信→ 代码签名证书→ CSC</t>
  </si>
  <si>
    <t>Discuz!</t>
  </si>
  <si>
    <t>领先的私域流量经营和社区系统</t>
  </si>
  <si>
    <t>discuz</t>
  </si>
  <si>
    <t>https://cloud.tencent.com/product/discuz</t>
  </si>
  <si>
    <t>企业应用与云通信→ Discuz!→ DISCUZ</t>
  </si>
  <si>
    <t>云证通</t>
  </si>
  <si>
    <t>统一的数字证件管理平台</t>
  </si>
  <si>
    <t>tdcp</t>
  </si>
  <si>
    <t>https://cloud.tencent.com/product/tdcp</t>
  </si>
  <si>
    <t>企业应用与云通信→ 云证通→ TDCP</t>
  </si>
  <si>
    <t>云通信</t>
  </si>
  <si>
    <t>即时通信 IM</t>
  </si>
  <si>
    <t>承载支撑亿级 QQ 用户的通信服务</t>
  </si>
  <si>
    <t>im</t>
  </si>
  <si>
    <t>https://cloud.tencent.com/product/im</t>
  </si>
  <si>
    <t>企业应用与云通信→ 即时通信 IM→ IM</t>
  </si>
  <si>
    <t>移动推送 TPNS</t>
  </si>
  <si>
    <t>智能、精准、高抵达率的移动推送服务</t>
  </si>
  <si>
    <t>tpns</t>
  </si>
  <si>
    <t>https://cloud.tencent.com/product/tpns</t>
  </si>
  <si>
    <t>企业应用与云通信→ 移动推送 TPNS→ TPNS</t>
  </si>
  <si>
    <t>短信</t>
  </si>
  <si>
    <t>快速稳定、简单易用、触达全球的短信服务</t>
  </si>
  <si>
    <t>sms</t>
  </si>
  <si>
    <t>https://cloud.tencent.com/product/sms</t>
  </si>
  <si>
    <t>企业应用与云通信→ 短信→ SMS</t>
  </si>
  <si>
    <t>语音消息</t>
  </si>
  <si>
    <t>简单易用、快速接入的语音短信服务</t>
  </si>
  <si>
    <t>vms</t>
  </si>
  <si>
    <t>https://cloud.tencent.com/product/vms</t>
  </si>
  <si>
    <t>企业应用与云通信→ 语音消息→ VMS</t>
  </si>
  <si>
    <t>邮件推送</t>
  </si>
  <si>
    <t>简单快速，精准高效的邮件推送服务</t>
  </si>
  <si>
    <t>ses</t>
  </si>
  <si>
    <t>https://cloud.tencent.com/product/ses</t>
  </si>
  <si>
    <t>企业应用与云通信→ 邮件推送→ SES</t>
  </si>
  <si>
    <t>号码认证</t>
  </si>
  <si>
    <t>提供一键登录、本机校验两大功能</t>
  </si>
  <si>
    <t>nvs</t>
  </si>
  <si>
    <t>https://cloud.tencent.com/product/nvs</t>
  </si>
  <si>
    <t>企业应用与云通信→ 号码认证→ NVS</t>
  </si>
  <si>
    <t>移动网络加速</t>
  </si>
  <si>
    <t>在4G/5G网络下，提供网络加速服务</t>
  </si>
  <si>
    <t>mna</t>
  </si>
  <si>
    <t>https://cloud.tencent.com/product/mna</t>
  </si>
  <si>
    <t>企业应用与云通信→ 移动网络加速→ MNA</t>
  </si>
  <si>
    <t>人工智能</t>
  </si>
  <si>
    <t>AI 泛娱乐</t>
  </si>
  <si>
    <t>人脸融合</t>
  </si>
  <si>
    <t>融合两张图片的人脸特征，“疯狂变脸”</t>
  </si>
  <si>
    <t>facefusion</t>
  </si>
  <si>
    <t>https://cloud.tencent.com/product/facefusion</t>
  </si>
  <si>
    <t>人工智能→ 人脸融合→ FACEFUSION</t>
  </si>
  <si>
    <t>人脸试妆</t>
  </si>
  <si>
    <t>自然、精准、高效的人脸美化服务</t>
  </si>
  <si>
    <t>fmu</t>
  </si>
  <si>
    <t>https://cloud.tencent.com/product/fmu</t>
  </si>
  <si>
    <t>人工智能→ 人脸试妆→ FMU</t>
  </si>
  <si>
    <t>人像变换</t>
  </si>
  <si>
    <t>实现年龄变化、性别切换的人像变换效果</t>
  </si>
  <si>
    <t>ft</t>
  </si>
  <si>
    <t>https://cloud.tencent.com/product/ft</t>
  </si>
  <si>
    <t>人工智能→ 人像变换→ FT</t>
  </si>
  <si>
    <t>手势识别</t>
  </si>
  <si>
    <t>解锁人机交互新方式，让生活更智能</t>
  </si>
  <si>
    <t>gr</t>
  </si>
  <si>
    <t>https://cloud.tencent.com/product/gr</t>
  </si>
  <si>
    <t>人工智能→ 手势识别→ GR</t>
  </si>
  <si>
    <t>AI 平台服务</t>
  </si>
  <si>
    <t>人工智能服务平台</t>
  </si>
  <si>
    <t>全栈式人工智能服务平台</t>
  </si>
  <si>
    <t>timatrix</t>
  </si>
  <si>
    <t>https://cloud.tencent.com/product/timatrix</t>
  </si>
  <si>
    <t>人工智能→ 人工智能服务平台→ TIMATRIX</t>
  </si>
  <si>
    <t>腾讯智能对话平台</t>
  </si>
  <si>
    <t>为开发者提供人机对话应用开发最佳体验</t>
  </si>
  <si>
    <t>tbp</t>
  </si>
  <si>
    <t>https://cloud.tencent.com/product/tbp</t>
  </si>
  <si>
    <t>人工智能→ 腾讯智能对话平台→ TBP</t>
  </si>
  <si>
    <t>IP 虚拟人</t>
  </si>
  <si>
    <t>快速定制虚拟形象，助力企业降本增效</t>
  </si>
  <si>
    <t>ivh</t>
  </si>
  <si>
    <t>https://cloud.tencent.com/product/ivh</t>
  </si>
  <si>
    <t>人工智能→ IP 虚拟人→ IVH</t>
  </si>
  <si>
    <t>智能钛机器学习平台</t>
  </si>
  <si>
    <t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t>
  </si>
  <si>
    <t>tione</t>
  </si>
  <si>
    <t>https://cloud.tencent.com/product/tione</t>
  </si>
  <si>
    <t>人工智能→ 智能钛机器学习平台→ TIONE</t>
  </si>
  <si>
    <t>智能钛弹性模型服务</t>
  </si>
  <si>
    <t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t>
  </si>
  <si>
    <t>ti-ems</t>
  </si>
  <si>
    <t>https://cloud.tencent.com/product/ti-ems</t>
  </si>
  <si>
    <t>人工智能→ 智能钛弹性模型服务→ TI-EMS</t>
  </si>
  <si>
    <t>智能钛工业 AI 平台</t>
  </si>
  <si>
    <t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t>
  </si>
  <si>
    <t>ti-insight</t>
  </si>
  <si>
    <t>https://cloud.tencent.com/product/ti-insight</t>
  </si>
  <si>
    <t>人工智能→ 智能钛工业 AI 平台→ TI-INSIGHT</t>
  </si>
  <si>
    <t>AI 行业应用</t>
  </si>
  <si>
    <t>智能保险助手</t>
  </si>
  <si>
    <t>AI 辅助医疗票据结构化，给出核保结论</t>
  </si>
  <si>
    <t>cii</t>
  </si>
  <si>
    <t>https://cloud.tencent.com/product/cii</t>
  </si>
  <si>
    <t>人工智能→ 智能保险助手→ CII</t>
  </si>
  <si>
    <t>人脸识别</t>
  </si>
  <si>
    <t>精准实时稳定的人脸识别服务</t>
  </si>
  <si>
    <t>facerecognition</t>
  </si>
  <si>
    <t>https://cloud.tencent.com/product/facerecognition</t>
  </si>
  <si>
    <t>人工智能→ 人脸识别→ FACERECOGNITION</t>
  </si>
  <si>
    <t>人脸核身</t>
  </si>
  <si>
    <t>秒级确认身份真实性，有效降低业务风险</t>
  </si>
  <si>
    <t>faceid</t>
  </si>
  <si>
    <t>https://cloud.tencent.com/product/faceid</t>
  </si>
  <si>
    <t>人工智能→ 人脸核身→ FACEID</t>
  </si>
  <si>
    <t>人脸支付</t>
  </si>
  <si>
    <t>安全可靠、实时准确的刷脸支付</t>
  </si>
  <si>
    <t>frp</t>
  </si>
  <si>
    <t>https://cloud.tencent.com/product/frp</t>
  </si>
  <si>
    <t>人工智能→ 人脸支付→ FRP</t>
  </si>
  <si>
    <t>换脸甄别</t>
  </si>
  <si>
    <t>准确快速鉴别视频、图片中的假脸</t>
  </si>
  <si>
    <t>atdf</t>
  </si>
  <si>
    <t>https://cloud.tencent.com/product/atdf</t>
  </si>
  <si>
    <t>人工智能→ 换脸甄别→ ATDF</t>
  </si>
  <si>
    <t>人体识别</t>
  </si>
  <si>
    <t>人体分析</t>
  </si>
  <si>
    <t>精准、高效的人像分割、人体识别服务</t>
  </si>
  <si>
    <t>bda</t>
  </si>
  <si>
    <t>https://cloud.tencent.com/product/bda</t>
  </si>
  <si>
    <t>人工智能→ 人体分析→ BDA</t>
  </si>
  <si>
    <t>图像识别</t>
  </si>
  <si>
    <t>图像分析</t>
  </si>
  <si>
    <t>综合性的图像理解和分析服务</t>
  </si>
  <si>
    <t>tiia</t>
  </si>
  <si>
    <t>https://cloud.tencent.com/product/tiia</t>
  </si>
  <si>
    <t>人工智能→ 图像分析→ TIIA</t>
  </si>
  <si>
    <t>智能识图</t>
  </si>
  <si>
    <t>快速实现高质量拍照购物、内容导购</t>
  </si>
  <si>
    <t>iir</t>
  </si>
  <si>
    <t>https://cloud.tencent.com/product/iir</t>
  </si>
  <si>
    <t>人工智能→ 智能识图→ IIR</t>
  </si>
  <si>
    <t>文字识别</t>
  </si>
  <si>
    <t>通用文字识别</t>
  </si>
  <si>
    <t>多场景整图文字的高精度检测和识别服务</t>
  </si>
  <si>
    <t>generalocr</t>
  </si>
  <si>
    <t>https://cloud.tencent.com/product/generalocr</t>
  </si>
  <si>
    <t>人工智能→ 通用文字识别→ GENERALOCR</t>
  </si>
  <si>
    <t>卡证文字识别</t>
  </si>
  <si>
    <t>各类卡片证照的结构化识别服务</t>
  </si>
  <si>
    <t>cardocr</t>
  </si>
  <si>
    <t>https://cloud.tencent.com/product/cardocr</t>
  </si>
  <si>
    <t>人工智能→ 卡证文字识别→ CARDOCR</t>
  </si>
  <si>
    <t>票据单据识别</t>
  </si>
  <si>
    <t>各类票据单据的结构化识别服务</t>
  </si>
  <si>
    <t>invoiceocr</t>
  </si>
  <si>
    <t>https://cloud.tencent.com/product/invoiceocr</t>
  </si>
  <si>
    <t>人工智能→ 票据单据识别→ INVOICEOCR</t>
  </si>
  <si>
    <t>汽车相关识别</t>
  </si>
  <si>
    <t>机动车相关图片的结构化识别服务</t>
  </si>
  <si>
    <t>vehicleocr</t>
  </si>
  <si>
    <t>https://cloud.tencent.com/product/vehicleocr</t>
  </si>
  <si>
    <t>人工智能→ 汽车相关识别→ VEHICLEOCR</t>
  </si>
  <si>
    <t>行业文档识别</t>
  </si>
  <si>
    <t>行业文档和表单表格的高精度识别服务</t>
  </si>
  <si>
    <t>documentocr</t>
  </si>
  <si>
    <t>https://cloud.tencent.com/product/documentocr</t>
  </si>
  <si>
    <t>人工智能→ 行业文档识别→ DOCUMENTOCR</t>
  </si>
  <si>
    <t>智能扫码</t>
  </si>
  <si>
    <t>提供便捷快速的扫码 SDK 服务</t>
  </si>
  <si>
    <t>is</t>
  </si>
  <si>
    <t>https://cloud.tencent.com/product/is</t>
  </si>
  <si>
    <t>人工智能→ 智能扫码→ IS</t>
  </si>
  <si>
    <t>营业执照核验</t>
  </si>
  <si>
    <t>营业执照的识别及信息准确性核验</t>
  </si>
  <si>
    <t>blv</t>
  </si>
  <si>
    <t>https://cloud.tencent.com/product/blv</t>
  </si>
  <si>
    <t>人工智能→ 营业执照核验→ BLV</t>
  </si>
  <si>
    <t>增值税发票核验</t>
  </si>
  <si>
    <t>增值税发票识别及信息准确性核验服务</t>
  </si>
  <si>
    <t>vtiv</t>
  </si>
  <si>
    <t>https://cloud.tencent.com/product/vtiv</t>
  </si>
  <si>
    <t>人工智能→ 增值税发票核验→ VTIV</t>
  </si>
  <si>
    <t>自定义模板 OCR</t>
  </si>
  <si>
    <t>支持对卡证、票据的自定义模板和结构化识别</t>
  </si>
  <si>
    <t>custom-ocr</t>
  </si>
  <si>
    <t>https://cloud.tencent.com/product/custom-ocr</t>
  </si>
  <si>
    <t>人工智能→ 自定义模板 OCR→ CUSTOM-OCR</t>
  </si>
  <si>
    <t>语音技术</t>
  </si>
  <si>
    <t>语音识别</t>
  </si>
  <si>
    <t>专业智能高效的语音处理服务</t>
  </si>
  <si>
    <t>asr</t>
  </si>
  <si>
    <t>https://cloud.tencent.com/product/asr</t>
  </si>
  <si>
    <t>人工智能→ 语音识别→ ASR</t>
  </si>
  <si>
    <t>语音合成</t>
  </si>
  <si>
    <t>拟真高效的文本转语音服务</t>
  </si>
  <si>
    <t>tts</t>
  </si>
  <si>
    <t>https://cloud.tencent.com/product/tts</t>
  </si>
  <si>
    <t>人工智能→ 语音合成→ TTS</t>
  </si>
  <si>
    <t>声纹识别</t>
  </si>
  <si>
    <t>仅通过声音就可以识别说话人身份的服务</t>
  </si>
  <si>
    <t>vpr</t>
  </si>
  <si>
    <t>https://cloud.tencent.com/product/vpr</t>
  </si>
  <si>
    <t>人工智能→ 声纹识别→ VPR</t>
  </si>
  <si>
    <t>声音工坊</t>
  </si>
  <si>
    <t>运用先进技术，满足不同程度的定制 TTS 需求</t>
  </si>
  <si>
    <t>ttsw</t>
  </si>
  <si>
    <t>https://cloud.tencent.com/product/ttsw</t>
  </si>
  <si>
    <t>人工智能→ 声音工坊→ TTSW</t>
  </si>
  <si>
    <t>声音定制</t>
  </si>
  <si>
    <t>ctts</t>
  </si>
  <si>
    <t>https://cloud.tencent.com/product/ctts</t>
  </si>
  <si>
    <t>人工智能→ 声音定制→ CTTS</t>
  </si>
  <si>
    <t>智能机器人</t>
  </si>
  <si>
    <t>腾讯云小微</t>
  </si>
  <si>
    <t>助力智能硬件，打造语音和视觉能力</t>
  </si>
  <si>
    <t>xiaowei</t>
  </si>
  <si>
    <t>https://cloud.tencent.com/product/xiaowei</t>
  </si>
  <si>
    <t>人工智能→ 腾讯云小微→ XIAOWEI</t>
  </si>
  <si>
    <t>智能硬件 AI 语音助手</t>
  </si>
  <si>
    <t>全链路 AI 能力，带来智能语音交互体验</t>
  </si>
  <si>
    <t>ihava</t>
  </si>
  <si>
    <t>https://cloud.tencent.com/product/ihava</t>
  </si>
  <si>
    <t>人工智能→ 智能硬件 AI 语音助手→ IHAVA</t>
  </si>
  <si>
    <t>对话机器人</t>
  </si>
  <si>
    <t>快速低成本接入，助力企业降本增效</t>
  </si>
  <si>
    <t>icr</t>
  </si>
  <si>
    <t>https://cloud.tencent.com/product/icr</t>
  </si>
  <si>
    <t>人工智能→ 对话机器人→ ICR</t>
  </si>
  <si>
    <t>腾讯同传系统</t>
  </si>
  <si>
    <t>中英文转写、互译，会议记录成稿服务</t>
  </si>
  <si>
    <t>tsi</t>
  </si>
  <si>
    <t>https://cloud.tencent.com/product/tsi</t>
  </si>
  <si>
    <t>人工智能→ 腾讯同传系统→ TSI</t>
  </si>
  <si>
    <t>自然语言处理</t>
  </si>
  <si>
    <t>全面综合、开箱即用的 NLP 能力</t>
  </si>
  <si>
    <t>nlp</t>
  </si>
  <si>
    <t>https://cloud.tencent.com/product/nlp</t>
  </si>
  <si>
    <t>人工智能→ 自然语言处理→ NLP</t>
  </si>
  <si>
    <t>机器翻译</t>
  </si>
  <si>
    <t>支持十余种语言的高效准确翻译服务</t>
  </si>
  <si>
    <t>tmt</t>
  </si>
  <si>
    <t>https://cloud.tencent.com/product/tmt</t>
  </si>
  <si>
    <t>人工智能→ 机器翻译→ TMT</t>
  </si>
  <si>
    <t>腾讯知识图谱</t>
  </si>
  <si>
    <t>图数据库和图计算引擎的一站式智能平台</t>
  </si>
  <si>
    <t>tkg</t>
  </si>
  <si>
    <t>https://cloud.tencent.com/product/tkg</t>
  </si>
  <si>
    <t>人工智能→ 腾讯知识图谱→ TKG</t>
  </si>
  <si>
    <t>腾讯云释义</t>
  </si>
  <si>
    <t>训练专属模型，获得准确的解析结果</t>
  </si>
  <si>
    <t>tcex</t>
  </si>
  <si>
    <t>https://cloud.tencent.com/product/tcex</t>
  </si>
  <si>
    <t>人工智能→ 腾讯云释义→ TCEX</t>
  </si>
  <si>
    <t>视频服务</t>
  </si>
  <si>
    <t>实时音视频</t>
  </si>
  <si>
    <t>低延时互动直播及高品质音视频通话服务</t>
  </si>
  <si>
    <t>trtc</t>
  </si>
  <si>
    <t>https://cloud.tencent.com/product/trtc</t>
  </si>
  <si>
    <t>视频服务→ 实时音视频→ TRTC</t>
  </si>
  <si>
    <t>云点播</t>
  </si>
  <si>
    <t>一站式媒体转码分发平台</t>
  </si>
  <si>
    <t>vod</t>
  </si>
  <si>
    <t>https://cloud.tencent.com/product/vod</t>
  </si>
  <si>
    <t>视频服务→ 云点播→ VOD</t>
  </si>
  <si>
    <t>视频处理</t>
  </si>
  <si>
    <t>智能、全面的云端转码和音视频处理服务</t>
  </si>
  <si>
    <t>mps</t>
  </si>
  <si>
    <t>https://cloud.tencent.com/product/mps</t>
  </si>
  <si>
    <t>视频服务→ 视频处理→ MPS</t>
  </si>
  <si>
    <t>云直播</t>
  </si>
  <si>
    <t>极速、稳定、专业的云端直播处理服务</t>
  </si>
  <si>
    <t>css</t>
  </si>
  <si>
    <t>https://cloud.tencent.com/product/css</t>
  </si>
  <si>
    <t>视频服务→ 云直播→ CSS</t>
  </si>
  <si>
    <t>音视频终端引擎</t>
  </si>
  <si>
    <t>音视频通讯终端产品，多平台高稳定服务</t>
  </si>
  <si>
    <t>vcube</t>
  </si>
  <si>
    <t>https://cloud.tencent.com/product/vcube</t>
  </si>
  <si>
    <t>视频服务→ 音视频终端引擎→ VCUBE</t>
  </si>
  <si>
    <t>腾讯云剪</t>
  </si>
  <si>
    <t>高效、智能的在线视频剪辑工具</t>
  </si>
  <si>
    <t>cve</t>
  </si>
  <si>
    <t>https://cloud.tencent.com/product/cve</t>
  </si>
  <si>
    <t>视频服务→ 腾讯云剪→ CVE</t>
  </si>
  <si>
    <t>视频智能</t>
  </si>
  <si>
    <t>极速高清</t>
  </si>
  <si>
    <t>同等画质可省30%带宽以上的流媒体服务</t>
  </si>
  <si>
    <t>tsc</t>
  </si>
  <si>
    <t>https://cloud.tencent.com/product/tsc</t>
  </si>
  <si>
    <t>视频服务→ 极速高清→ TSC</t>
  </si>
  <si>
    <t>智能识别</t>
  </si>
  <si>
    <t>提供全面的音视频内容结构化分析能力</t>
  </si>
  <si>
    <t>ii</t>
  </si>
  <si>
    <t>https://cloud.tencent.com/product/ii</t>
  </si>
  <si>
    <t>视频服务→ 智能识别→ II</t>
  </si>
  <si>
    <t>智能审核</t>
  </si>
  <si>
    <t>综合性的视频理解和分析服务</t>
  </si>
  <si>
    <t>ia</t>
  </si>
  <si>
    <t>https://cloud.tencent.com/product/ia</t>
  </si>
  <si>
    <t>视频服务→ 智能审核→ IA</t>
  </si>
  <si>
    <t>智能编辑</t>
  </si>
  <si>
    <t>高效可信赖的视频智能编辑服务</t>
  </si>
  <si>
    <t>ie</t>
  </si>
  <si>
    <t>https://cloud.tencent.com/product/ie</t>
  </si>
  <si>
    <t>视频服务→ 智能编辑→ IE</t>
  </si>
  <si>
    <t>云渲染</t>
  </si>
  <si>
    <t>云游戏</t>
  </si>
  <si>
    <t>一站式端游 + 手游云游戏平台</t>
  </si>
  <si>
    <t>gs</t>
  </si>
  <si>
    <t>https://cloud.tencent.com/product/gs</t>
  </si>
  <si>
    <t>视频服务→ 云游戏→ GS</t>
  </si>
  <si>
    <t>云桌面</t>
  </si>
  <si>
    <t>安全、稳定、灵活的云上虚拟桌面服务</t>
  </si>
  <si>
    <t>cvd</t>
  </si>
  <si>
    <t>https://cloud.tencent.com/product/cvd</t>
  </si>
  <si>
    <t>视频服务→ 云桌面→ CVD</t>
  </si>
  <si>
    <t>物联网</t>
  </si>
  <si>
    <t>物联安全服务</t>
  </si>
  <si>
    <t>物联网设备身份认证</t>
  </si>
  <si>
    <t>安全可靠的物联网设备身份认证服务</t>
  </si>
  <si>
    <t>iottid</t>
  </si>
  <si>
    <t>https://cloud.tencent.com/product/iottid</t>
  </si>
  <si>
    <t>物联网→ 物联网设备身份认证→ IOTTID</t>
  </si>
  <si>
    <t>物联平台服务</t>
  </si>
  <si>
    <t>物联网开发平台</t>
  </si>
  <si>
    <t>高效便捷的物联网开发服务</t>
  </si>
  <si>
    <t>iotexplorer</t>
  </si>
  <si>
    <t>https://cloud.tencent.com/product/iotexplorer</t>
  </si>
  <si>
    <t>物联网→ 物联网开发平台→ IOTEXPLORER</t>
  </si>
  <si>
    <t>物联使能</t>
  </si>
  <si>
    <t>物联网 SaaS 托管与腾讯能力集成</t>
  </si>
  <si>
    <t>iotenable</t>
  </si>
  <si>
    <t>https://cloud.tencent.com/product/iotenable</t>
  </si>
  <si>
    <t>物联网→ 物联使能→ IOTENABLE</t>
  </si>
  <si>
    <t>物联设备服务</t>
  </si>
  <si>
    <t>物联网智能视频服务(行业版)</t>
  </si>
  <si>
    <t>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t>
  </si>
  <si>
    <t>iot-video-industry</t>
  </si>
  <si>
    <t>https://cloud.tencent.com/product/iot-video-industry</t>
  </si>
  <si>
    <t>物联网→ 物联网智能视频服务(行业版)→ IOT-VIDEO-INDUSTRY</t>
  </si>
  <si>
    <t>物联网智能视频服务(消费版)</t>
  </si>
  <si>
    <t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t>
  </si>
  <si>
    <t>iot-video</t>
  </si>
  <si>
    <t>https://cloud.tencent.com/product/iot-video</t>
  </si>
  <si>
    <t>物联网→ 物联网智能视频服务(消费版)→ IOT-VIDEO</t>
  </si>
  <si>
    <t>物联网通信</t>
  </si>
  <si>
    <t>帮助开发者快速搭建物联网应用平台</t>
  </si>
  <si>
    <t>iothub</t>
  </si>
  <si>
    <t>https://cloud.tencent.com/product/iothub</t>
  </si>
  <si>
    <t>物联网→ 物联网通信→ IOTHUB</t>
  </si>
  <si>
    <t>腾讯物联网终端操作系统</t>
  </si>
  <si>
    <t>简洁、高效的物联网操作系统</t>
  </si>
  <si>
    <t>tos-tiny</t>
  </si>
  <si>
    <t>https://cloud.tencent.com/product/tos-tiny</t>
  </si>
  <si>
    <t>物联网→ 腾讯物联网终端操作系统→ TOS-TINY</t>
  </si>
  <si>
    <t>物联网络管理服务</t>
  </si>
  <si>
    <t>物联卡</t>
  </si>
  <si>
    <t>连接智能设备，全面管理套件</t>
  </si>
  <si>
    <t>iotlink</t>
  </si>
  <si>
    <t>https://cloud.tencent.com/product/iotlink</t>
  </si>
  <si>
    <t>物联网→ 物联卡→ IOTLINK</t>
  </si>
  <si>
    <t>LPWA 物联网络</t>
  </si>
  <si>
    <t>大容量、广覆盖的物联通讯接入服务</t>
  </si>
  <si>
    <t>lpwa</t>
  </si>
  <si>
    <t>https://cloud.tencent.com/product/lpwa</t>
  </si>
  <si>
    <t>物联网→ LPWA 物联网络→ LPWA</t>
  </si>
  <si>
    <t>行业应用</t>
  </si>
  <si>
    <t>建筑服务</t>
  </si>
  <si>
    <t>腾讯智慧建筑管理平台</t>
  </si>
  <si>
    <t>智慧建筑场景的物联网类操作系统</t>
  </si>
  <si>
    <t>weiling</t>
  </si>
  <si>
    <t>https://cloud.tencent.com/product/weiling</t>
  </si>
  <si>
    <t>行业应用→ 腾讯智慧建筑管理平台→ WEILING</t>
  </si>
  <si>
    <t>腾讯智慧建筑运营系统</t>
  </si>
  <si>
    <t>数字孪生，全景运营，智慧建筑的指挥中心</t>
  </si>
  <si>
    <t>weilingview</t>
  </si>
  <si>
    <t>https://cloud.tencent.com/product/weilingview</t>
  </si>
  <si>
    <t>行业应用→ 腾讯智慧建筑运营系统→ WEILINGVIEW</t>
  </si>
  <si>
    <t>腾讯智慧建筑 AI 能效</t>
  </si>
  <si>
    <t>物联网技术实现建筑能耗精细化管理</t>
  </si>
  <si>
    <t>weilingenergy</t>
  </si>
  <si>
    <t>https://cloud.tencent.com/product/weilingenergy</t>
  </si>
  <si>
    <t>行业应用→ 腾讯智慧建筑 AI 能效→ WEILINGENERGY</t>
  </si>
  <si>
    <t>腾讯一码通</t>
  </si>
  <si>
    <t>基于身份识别的智慧物业解决方案</t>
  </si>
  <si>
    <t>ymt</t>
  </si>
  <si>
    <t>https://cloud.tencent.com/product/ymt</t>
  </si>
  <si>
    <t>行业应用→ 腾讯一码通→ YMT</t>
  </si>
  <si>
    <t>腾讯智慧视觉分析系统</t>
  </si>
  <si>
    <t>精准挖掘海量视频价值</t>
  </si>
  <si>
    <t>tiv</t>
  </si>
  <si>
    <t>https://cloud.tencent.com/product/tiv</t>
  </si>
  <si>
    <t>行业应用→ 腾讯智慧视觉分析系统→ TIV</t>
  </si>
  <si>
    <t>教育服务</t>
  </si>
  <si>
    <t>数学作业批改</t>
  </si>
  <si>
    <t>拍照改作业，3秒搞定</t>
  </si>
  <si>
    <t>hcm</t>
  </si>
  <si>
    <t>https://cloud.tencent.com/product/hcm</t>
  </si>
  <si>
    <t>行业应用→ 数学作业批改→ HCM</t>
  </si>
  <si>
    <t>英文作文批改</t>
  </si>
  <si>
    <t>一键拍照，轻松批改英语作文</t>
  </si>
  <si>
    <t>ecc</t>
  </si>
  <si>
    <t>https://cloud.tencent.com/product/ecc</t>
  </si>
  <si>
    <t>行业应用→ 英文作文批改→ ECC</t>
  </si>
  <si>
    <t>腾学汇</t>
  </si>
  <si>
    <t>一站式的“教、学、练、训”在线平台</t>
  </si>
  <si>
    <t>tlab</t>
  </si>
  <si>
    <t>https://cloud.tencent.com/product/tlab</t>
  </si>
  <si>
    <t>行业应用→ 腾学汇→ TLAB</t>
  </si>
  <si>
    <t>互动白板</t>
  </si>
  <si>
    <t>实时流畅、功能全面在线互动白板服务</t>
  </si>
  <si>
    <t>tiw</t>
  </si>
  <si>
    <t>https://cloud.tencent.com/product/tiw</t>
  </si>
  <si>
    <t>行业应用→ 互动白板→ TIW</t>
  </si>
  <si>
    <t>AI 互动课开发套件</t>
  </si>
  <si>
    <t>为双师课堂提供基于 AI 的智能互动能力</t>
  </si>
  <si>
    <t>aics</t>
  </si>
  <si>
    <t>https://cloud.tencent.com/product/aics</t>
  </si>
  <si>
    <t>行业应用→ AI 互动课开发套件→ AICS</t>
  </si>
  <si>
    <t>招生通</t>
  </si>
  <si>
    <t>院校招生一体化平台</t>
  </si>
  <si>
    <t>eoe</t>
  </si>
  <si>
    <t>https://cloud.tencent.com/product/eoe</t>
  </si>
  <si>
    <t>行业应用→ 招生通→ EOE</t>
  </si>
  <si>
    <t>1+X 认证</t>
  </si>
  <si>
    <t>1+X职业技能等级证书的考核服务</t>
  </si>
  <si>
    <t>xcert</t>
  </si>
  <si>
    <t>https://cloud.tencent.com/product/xcert</t>
  </si>
  <si>
    <t>行业应用→ 1+X 认证→ XCERT</t>
  </si>
  <si>
    <t>私域直播</t>
  </si>
  <si>
    <t>一分钟搭建企业专属直播间</t>
  </si>
  <si>
    <t>ptl</t>
  </si>
  <si>
    <t>https://cloud.tencent.com/product/ptl</t>
  </si>
  <si>
    <t>行业应用→ 私域直播→ PTL</t>
  </si>
  <si>
    <t>云课堂</t>
  </si>
  <si>
    <t>教育培训OMO课堂转型工具</t>
  </si>
  <si>
    <t>ocl</t>
  </si>
  <si>
    <t>https://cloud.tencent.com/product/ocl</t>
  </si>
  <si>
    <t>行业应用→ 云课堂→ OCL</t>
  </si>
  <si>
    <t>智聆口语评测（中文版）</t>
  </si>
  <si>
    <t>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t>
  </si>
  <si>
    <t>soe-c</t>
  </si>
  <si>
    <t>https://cloud.tencent.com/product/soe-c</t>
  </si>
  <si>
    <t>行业应用→ 智聆口语评测（中文版）→ SOE-C</t>
  </si>
  <si>
    <t>智聆口语评测（英文版）</t>
  </si>
  <si>
    <t>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t>
  </si>
  <si>
    <t>soe-e</t>
  </si>
  <si>
    <t>https://cloud.tencent.com/product/soe-e</t>
  </si>
  <si>
    <t>行业应用→ 智聆口语评测（英文版）→ SOE-E</t>
  </si>
  <si>
    <t>金融服务</t>
  </si>
  <si>
    <t>企业收付平台</t>
  </si>
  <si>
    <t>连接企业与银行的收单分账服务</t>
  </si>
  <si>
    <t>cpdp</t>
  </si>
  <si>
    <t>https://cloud.tencent.com/product/cpdp</t>
  </si>
  <si>
    <t>行业应用→ 企业收付平台→ CPDP</t>
  </si>
  <si>
    <t>云支付</t>
  </si>
  <si>
    <t>轻量化、可扩展的聚合支付产品</t>
  </si>
  <si>
    <t>cpay</t>
  </si>
  <si>
    <t>https://cloud.tencent.com/product/cpay</t>
  </si>
  <si>
    <t>行业应用→ 云支付→ CPAY</t>
  </si>
  <si>
    <t>金融资源聚合平台</t>
  </si>
  <si>
    <t>针对金融行业的一站式运营管控平台</t>
  </si>
  <si>
    <t>solar</t>
  </si>
  <si>
    <t>https://cloud.tencent.com/product/solar</t>
  </si>
  <si>
    <t>行业应用→ 金融资源聚合平台→ SOLAR</t>
  </si>
  <si>
    <t>移动金融开发平台</t>
  </si>
  <si>
    <t>一站式移动金融开发平台</t>
  </si>
  <si>
    <t>tmf</t>
  </si>
  <si>
    <t>https://cloud.tencent.com/product/tmf</t>
  </si>
  <si>
    <t>行业应用→ 移动金融开发平台→ TMF</t>
  </si>
  <si>
    <t>金融专有云开发测试平台</t>
  </si>
  <si>
    <t>金融专有云产品的金融公有云环境版本</t>
  </si>
  <si>
    <t>fpcrdtp</t>
  </si>
  <si>
    <t>https://cloud.tencent.com/product/fpcrdtp</t>
  </si>
  <si>
    <t>行业应用→ 金融专有云开发测试平台→ FPCRDTP</t>
  </si>
  <si>
    <t>供应链金融</t>
  </si>
  <si>
    <t>解决中小企业融资难、融资贵的问题</t>
  </si>
  <si>
    <t>tscf</t>
  </si>
  <si>
    <t>https://cloud.tencent.com/product/tscf</t>
  </si>
  <si>
    <t>行业应用→ 供应链金融→ TSCF</t>
  </si>
  <si>
    <t>企业金融服务平台</t>
  </si>
  <si>
    <t>中小企业融资信息服务平台</t>
  </si>
  <si>
    <t>tefp</t>
  </si>
  <si>
    <t>https://cloud.tencent.com/product/tefp</t>
  </si>
  <si>
    <t>行业应用→ 企业金融服务平台→ TEFP</t>
  </si>
  <si>
    <t>能源服务</t>
  </si>
  <si>
    <t>腾讯云综能工场</t>
  </si>
  <si>
    <t> 积木式组装您的综合能源平台</t>
  </si>
  <si>
    <t>energy-studio</t>
  </si>
  <si>
    <t>https://cloud.tencent.com/product/energy-studio</t>
  </si>
  <si>
    <t>行业应用→ 腾讯云综能工场→ ENERGY-STUDIO</t>
  </si>
  <si>
    <t>碳引擎</t>
  </si>
  <si>
    <t>精准、灵活的拖拽式碳排放自动计算工具</t>
  </si>
  <si>
    <t>tan</t>
  </si>
  <si>
    <t>https://cloud.tencent.com/product/tan</t>
  </si>
  <si>
    <t>行业应用→ 碳引擎→ TAN</t>
  </si>
  <si>
    <t>仿真云</t>
  </si>
  <si>
    <t>多块好省的仿真高性能计算服务</t>
  </si>
  <si>
    <t>cloudsim</t>
  </si>
  <si>
    <t>https://cloud.tencent.com/product/cloudsim</t>
  </si>
  <si>
    <t>行业应用→ 仿真云→ CLOUDSIM</t>
  </si>
  <si>
    <t>汽车服务</t>
  </si>
  <si>
    <t>网约车系统</t>
  </si>
  <si>
    <t>行业前沿的网约车全景配套系统</t>
  </si>
  <si>
    <t>chs</t>
  </si>
  <si>
    <t>https://cloud.tencent.com/product/chs</t>
  </si>
  <si>
    <t>行业应用→ 网约车系统→ CHS</t>
  </si>
  <si>
    <t>企业出行服务系统</t>
  </si>
  <si>
    <t>专业的对公用车服务系统</t>
  </si>
  <si>
    <t>bmss</t>
  </si>
  <si>
    <t>https://cloud.tencent.com/product/bmss</t>
  </si>
  <si>
    <t>行业应用→ 企业出行服务系统→ BMSS</t>
  </si>
  <si>
    <t>汽车精准获客服务</t>
  </si>
  <si>
    <t>人群洞察与潜客预判，助力车企营销</t>
  </si>
  <si>
    <t>apcas</t>
  </si>
  <si>
    <t>https://cloud.tencent.com/product/apcas</t>
  </si>
  <si>
    <t>行业应用→ 汽车精准获客服务→ APCAS</t>
  </si>
  <si>
    <t>汽车租赁系统</t>
  </si>
  <si>
    <t>私有、安全的汽车租赁系统</t>
  </si>
  <si>
    <t>crsys</t>
  </si>
  <si>
    <t>https://cloud.tencent.com/product/crsys</t>
  </si>
  <si>
    <t>行业应用→ 汽车租赁系统→ CRSYS</t>
  </si>
  <si>
    <t>新能源监控与转发平台</t>
  </si>
  <si>
    <t>安全高效的新能源车辆实时监控服务</t>
  </si>
  <si>
    <t>evmp</t>
  </si>
  <si>
    <t>https://cloud.tencent.com/product/evmp</t>
  </si>
  <si>
    <t>行业应用→ 新能源监控与转发平台→ EVMP</t>
  </si>
  <si>
    <t>包车系统</t>
  </si>
  <si>
    <t>面向包车行业，提供端到系统的包车业务</t>
  </si>
  <si>
    <t>ccsys</t>
  </si>
  <si>
    <t>https://cloud.tencent.com/product/ccsys</t>
  </si>
  <si>
    <t>行业应用→ 包车系统→ CCSYS</t>
  </si>
  <si>
    <t>企业微信汽车行业版</t>
  </si>
  <si>
    <t>基于企业微信的汽车行业私域流量运营平台</t>
  </si>
  <si>
    <t>wav</t>
  </si>
  <si>
    <t>https://cloud.tencent.com/product/wav</t>
  </si>
  <si>
    <t>行业应用→ 企业微信汽车行业版→ WAV</t>
  </si>
  <si>
    <t>顺风车系统</t>
  </si>
  <si>
    <t>助力企业快速构建顺风车系统</t>
  </si>
  <si>
    <t>hrs</t>
  </si>
  <si>
    <t>https://cloud.tencent.com/product/hrs</t>
  </si>
  <si>
    <t>行业应用→ 顺风车系统→ HRS</t>
  </si>
  <si>
    <t>汽车智能网联产品套件</t>
  </si>
  <si>
    <t>稳定安全、可灵活接入的智能网联产品套件</t>
  </si>
  <si>
    <t>vicpk</t>
  </si>
  <si>
    <t>https://cloud.tencent.com/product/vicpk</t>
  </si>
  <si>
    <t>行业应用→ 汽车智能网联产品套件→ VICPK</t>
  </si>
  <si>
    <t>文旅服务</t>
  </si>
  <si>
    <t>数字文博采集与建模</t>
  </si>
  <si>
    <t>720°实景漫游、虚拟漫游、文物三维互动</t>
  </si>
  <si>
    <t>dmam</t>
  </si>
  <si>
    <t>https://cloud.tencent.com/product/dmam</t>
  </si>
  <si>
    <t>行业应用→ 数字文博采集与建模→ DMAM</t>
  </si>
  <si>
    <t>数字峰会平台</t>
  </si>
  <si>
    <t>会前会中会后全周期云峰会解决方案</t>
  </si>
  <si>
    <t>dmp</t>
  </si>
  <si>
    <t>https://cloud.tencent.com/product/dmp</t>
  </si>
  <si>
    <t>行业应用→ 数字峰会平台→ DMP</t>
  </si>
  <si>
    <t>医疗服务</t>
  </si>
  <si>
    <t>智能导诊</t>
  </si>
  <si>
    <t>分诊导诊、医务咨询等智能导医服务</t>
  </si>
  <si>
    <t>ig</t>
  </si>
  <si>
    <t>https://cloud.tencent.com/product/ig</t>
  </si>
  <si>
    <t>行业应用→ 智能导诊→ IG</t>
  </si>
  <si>
    <t>AI 就医助手</t>
  </si>
  <si>
    <t>患者就医的移动门诊咨询台</t>
  </si>
  <si>
    <t>ama</t>
  </si>
  <si>
    <t>https://cloud.tencent.com/product/ama</t>
  </si>
  <si>
    <t>行业应用→ AI 就医助手→ AMA</t>
  </si>
  <si>
    <t>AI 临床助手</t>
  </si>
  <si>
    <t>智能临床助手，提升医疗效率</t>
  </si>
  <si>
    <t>aca</t>
  </si>
  <si>
    <t>https://cloud.tencent.com/product/aca</t>
  </si>
  <si>
    <t>行业应用→ AI 临床助手→ ACA</t>
  </si>
  <si>
    <t>智能预问诊</t>
  </si>
  <si>
    <t>智能模拟医生问诊，提前收集患者病情</t>
  </si>
  <si>
    <t>ipc</t>
  </si>
  <si>
    <t>https://cloud.tencent.com/product/ipc</t>
  </si>
  <si>
    <t>行业应用→ 智能预问诊→ IPC</t>
  </si>
  <si>
    <t>医疗报告结构化</t>
  </si>
  <si>
    <t>高效专业的结构化提取服务</t>
  </si>
  <si>
    <t>mrs</t>
  </si>
  <si>
    <t>https://cloud.tencent.com/product/mrs</t>
  </si>
  <si>
    <t>行业应用→ 医疗报告结构化→ MRS</t>
  </si>
  <si>
    <t>精准预约</t>
  </si>
  <si>
    <t>智能、精准的医患匹配服务</t>
  </si>
  <si>
    <t>aipa</t>
  </si>
  <si>
    <t>https://cloud.tencent.com/product/aipa</t>
  </si>
  <si>
    <t>行业应用→ 精准预约→ AIPA</t>
  </si>
  <si>
    <t>移动服务</t>
  </si>
  <si>
    <t>腾讯客户端性能分析</t>
  </si>
  <si>
    <t>App 性能测试与监控</t>
  </si>
  <si>
    <t>qapm</t>
  </si>
  <si>
    <t>https://cloud.tencent.com/product/qapm</t>
  </si>
  <si>
    <t>行业应用→ 腾讯客户端性能分析→ QAPM</t>
  </si>
  <si>
    <t>正版曲库直通车</t>
  </si>
  <si>
    <t>快速、稳定、智能的正版曲库服务</t>
  </si>
  <si>
    <t>ame</t>
  </si>
  <si>
    <t>https://cloud.tencent.com/product/ame</t>
  </si>
  <si>
    <t>行业应用→ 正版曲库直通车→ AME</t>
  </si>
  <si>
    <t>正版图库直通车</t>
  </si>
  <si>
    <t>海量，快速，正版图片素材服务</t>
  </si>
  <si>
    <t>ape</t>
  </si>
  <si>
    <t>https://cloud.tencent.com/product/ape</t>
  </si>
  <si>
    <t>行业应用→ 正版图库直通车→ APE</t>
  </si>
  <si>
    <t>游戏服务</t>
  </si>
  <si>
    <t>游戏联机对战引擎</t>
  </si>
  <si>
    <t>实时、弹性扩容，高性能联机对战服务</t>
  </si>
  <si>
    <t>mgobe</t>
  </si>
  <si>
    <t>https://cloud.tencent.com/product/mgobe</t>
  </si>
  <si>
    <t>行业应用→ 游戏联机对战引擎→ MGOBE</t>
  </si>
  <si>
    <t>游戏多媒体引擎</t>
  </si>
  <si>
    <t>QQ 底层技术开放，玩转游戏音视频</t>
  </si>
  <si>
    <t>gme</t>
  </si>
  <si>
    <t>https://cloud.tencent.com/product/gme</t>
  </si>
  <si>
    <t>行业应用→ 游戏多媒体引擎→ GME</t>
  </si>
  <si>
    <t>游戏服务器伸缩</t>
  </si>
  <si>
    <t>跨平台专用游戏服务器托管服务</t>
  </si>
  <si>
    <t>gse</t>
  </si>
  <si>
    <t>https://cloud.tencent.com/product/gse</t>
  </si>
  <si>
    <t>行业应用→ 游戏服务器伸缩→ GSE</t>
  </si>
  <si>
    <t>游戏玩家匹配</t>
  </si>
  <si>
    <t>灵活、强大的游戏玩家匹配服务</t>
  </si>
  <si>
    <t>gpm</t>
  </si>
  <si>
    <t>https://cloud.tencent.com/product/gpm</t>
  </si>
  <si>
    <t>行业应用→ 游戏玩家匹配→ GPM</t>
  </si>
  <si>
    <t>政务服务</t>
  </si>
  <si>
    <t>智慧党建</t>
  </si>
  <si>
    <t>以“互联网+”打造智慧党建新模式</t>
  </si>
  <si>
    <t>spb</t>
  </si>
  <si>
    <t>https://cloud.tencent.com/product/spb</t>
  </si>
  <si>
    <t>行业应用→ 智慧党建→ SPB</t>
  </si>
  <si>
    <t>打造面向乡村的数字化综合服务平台</t>
  </si>
  <si>
    <t>tdc</t>
  </si>
  <si>
    <t>https://cloud.tencent.com/product/tdc</t>
  </si>
  <si>
    <t>报价工具属性</t>
    <phoneticPr fontId="1" type="noConversion"/>
  </si>
  <si>
    <t>值</t>
    <phoneticPr fontId="1" type="noConversion"/>
  </si>
  <si>
    <t>版本</t>
    <phoneticPr fontId="1" type="noConversion"/>
  </si>
  <si>
    <t>看看有没新版本</t>
    <phoneticPr fontId="1" type="noConversion"/>
  </si>
  <si>
    <t>qcloud-price</t>
  </si>
  <si>
    <t>自检结果(如果有红色错误可联系工具作者)</t>
    <phoneticPr fontId="1" type="noConversion"/>
  </si>
  <si>
    <t>地域</t>
  </si>
  <si>
    <t>广州</t>
  </si>
  <si>
    <t>北京</t>
  </si>
  <si>
    <t>CPU</t>
  </si>
  <si>
    <t>内存</t>
  </si>
  <si>
    <t>自检</t>
    <phoneticPr fontId="1" type="noConversion"/>
  </si>
  <si>
    <t>小型（最大 100 万连接数）</t>
  </si>
  <si>
    <t>大型（最大 1000 万连接数）</t>
  </si>
  <si>
    <t>array</t>
    <phoneticPr fontId="1" type="noConversion"/>
  </si>
  <si>
    <t>内部变量区</t>
    <phoneticPr fontId="1" type="noConversion"/>
  </si>
  <si>
    <t>数据库 只读组</t>
    <phoneticPr fontId="1" type="noConversion"/>
  </si>
  <si>
    <t>某线下服务费用 线下结算</t>
    <phoneticPr fontId="1" type="noConversion"/>
  </si>
  <si>
    <t>规格</t>
    <phoneticPr fontId="1" type="noConversion"/>
  </si>
  <si>
    <t>期望价格</t>
    <phoneticPr fontId="1" type="noConversion"/>
  </si>
  <si>
    <t>【10Mbps】</t>
  </si>
  <si>
    <t>【中型（最大 300 万连接数）】</t>
  </si>
  <si>
    <t>期望配置【上海】数量*1 12个月</t>
    <phoneticPr fontId="1" type="noConversion"/>
  </si>
  <si>
    <t>price</t>
    <phoneticPr fontId="1" type="noConversion"/>
  </si>
  <si>
    <t>自检项</t>
    <phoneticPr fontId="1" type="noConversion"/>
  </si>
  <si>
    <t>平均值:折扣率</t>
  </si>
  <si>
    <t>总和:数量</t>
  </si>
  <si>
    <t>产品列表</t>
    <phoneticPr fontId="1" type="noConversion"/>
  </si>
  <si>
    <t>报价器</t>
  </si>
  <si>
    <t>自动</t>
  </si>
  <si>
    <t>自动算价产品</t>
    <phoneticPr fontId="1" type="noConversion"/>
  </si>
  <si>
    <t>产品过滤器</t>
    <phoneticPr fontId="1" type="noConversion"/>
  </si>
  <si>
    <t>常用产品</t>
    <phoneticPr fontId="1" type="noConversion"/>
  </si>
  <si>
    <t>所有产品</t>
    <phoneticPr fontId="1" type="noConversion"/>
  </si>
  <si>
    <t>自定义产品</t>
    <phoneticPr fontId="1" type="noConversion"/>
  </si>
  <si>
    <t>需指定价格产品</t>
    <phoneticPr fontId="1" type="noConversion"/>
  </si>
  <si>
    <t>价格表更新日期</t>
    <phoneticPr fontId="1" type="noConversion"/>
  </si>
  <si>
    <t>0.3</t>
    <phoneticPr fontId="1" type="noConversion"/>
  </si>
  <si>
    <t>CPU</t>
    <phoneticPr fontId="1" type="noConversion"/>
  </si>
  <si>
    <t>内存</t>
    <phoneticPr fontId="1" type="noConversion"/>
  </si>
  <si>
    <t>系统盘HDD</t>
    <phoneticPr fontId="1" type="noConversion"/>
  </si>
  <si>
    <t>系统盘SSD</t>
    <phoneticPr fontId="1" type="noConversion"/>
  </si>
  <si>
    <t>数据盘HDD</t>
    <phoneticPr fontId="1" type="noConversion"/>
  </si>
  <si>
    <t>数据盘SSD</t>
    <phoneticPr fontId="1" type="noConversion"/>
  </si>
  <si>
    <t>https://cloud.tencent.com/product/cvm</t>
  </si>
  <si>
    <t>高IO型黑石物理服务器BMI5</t>
  </si>
  <si>
    <t>高IO型IT5</t>
  </si>
  <si>
    <t>高IO型IT3</t>
  </si>
  <si>
    <t>高IO型I3</t>
  </si>
  <si>
    <t>计算网络增强型CN3</t>
  </si>
  <si>
    <t>计算型C6</t>
  </si>
  <si>
    <t>计算型C5</t>
  </si>
  <si>
    <t>计算型C4</t>
  </si>
  <si>
    <t>计算型C3</t>
  </si>
  <si>
    <t>计算型C2</t>
  </si>
  <si>
    <t>标准网络优化型SN3ne</t>
  </si>
  <si>
    <t>标准存储增强型S5se</t>
  </si>
  <si>
    <t>标准型黑石物理服务器BMS4</t>
  </si>
  <si>
    <t>标准型SA3</t>
  </si>
  <si>
    <t>标准型SA2</t>
  </si>
  <si>
    <t>标准型SA1</t>
  </si>
  <si>
    <t>标准型S6</t>
  </si>
  <si>
    <t>标准型S5</t>
  </si>
  <si>
    <t>标准型S4</t>
  </si>
  <si>
    <t>标准型S3</t>
  </si>
  <si>
    <t>标准型S2</t>
  </si>
  <si>
    <t>标准型S1</t>
  </si>
  <si>
    <t>大数据型黑石物理服务器BMD2</t>
  </si>
  <si>
    <t>大数据型D3</t>
  </si>
  <si>
    <t>大数据型D2</t>
  </si>
  <si>
    <t>内存型MA2</t>
  </si>
  <si>
    <t>内存型M6</t>
  </si>
  <si>
    <t>内存型M5</t>
  </si>
  <si>
    <t>内存型M4</t>
  </si>
  <si>
    <t>内存型M3</t>
  </si>
  <si>
    <t>内存型M2</t>
  </si>
  <si>
    <t>内存型M1</t>
  </si>
  <si>
    <t>GPU计算型GT4</t>
  </si>
  <si>
    <t>GPU计算型GN8</t>
  </si>
  <si>
    <t>GPU计算型GN7</t>
  </si>
  <si>
    <t>GPU计算型GN6S</t>
  </si>
  <si>
    <t>GPU计算型GN10Xp</t>
  </si>
  <si>
    <t>GPU计算型GN10X</t>
  </si>
  <si>
    <t>GPU推理型GI3X</t>
  </si>
  <si>
    <t>GPU型黑石物理服务器BMG5t</t>
  </si>
  <si>
    <t>FPGA加速型FX4</t>
  </si>
  <si>
    <t>大数据型黑石物理服务器BMD3s</t>
  </si>
  <si>
    <t>大数据型D1</t>
  </si>
  <si>
    <t>GPU计算型GN6</t>
  </si>
  <si>
    <t>GPU型黑石物理服务器BMG5v</t>
  </si>
  <si>
    <t>常用</t>
    <phoneticPr fontId="1" type="noConversion"/>
  </si>
  <si>
    <t>自动</t>
    <phoneticPr fontId="1" type="noConversion"/>
  </si>
  <si>
    <t>费用</t>
    <phoneticPr fontId="1" type="noConversion"/>
  </si>
  <si>
    <t>关注</t>
    <phoneticPr fontId="1" type="noConversion"/>
  </si>
  <si>
    <t>可编辑列</t>
    <phoneticPr fontId="1" type="noConversion"/>
  </si>
  <si>
    <t>-</t>
    <phoneticPr fontId="1" type="noConversion"/>
  </si>
  <si>
    <t>配置区</t>
    <phoneticPr fontId="1" type="noConversion"/>
  </si>
  <si>
    <t>CPU,内存,数据盘SSD,集群节点数</t>
    <phoneticPr fontId="1" type="noConversion"/>
  </si>
  <si>
    <t>可见列</t>
  </si>
  <si>
    <t>元/GB/月</t>
  </si>
  <si>
    <t>规格,CPU,内存,系统盘HDD,系统盘SSD,数据盘HDD,数据盘SSD</t>
    <phoneticPr fontId="1" type="noConversion"/>
  </si>
  <si>
    <t>规格,内存,集群节点数</t>
    <phoneticPr fontId="1" type="noConversion"/>
  </si>
  <si>
    <t>96</t>
  </si>
  <si>
    <t>80</t>
  </si>
  <si>
    <t>4,8</t>
  </si>
  <si>
    <t>32</t>
  </si>
  <si>
    <t>64</t>
  </si>
  <si>
    <t>56</t>
  </si>
  <si>
    <t>48,96</t>
  </si>
  <si>
    <t>16</t>
  </si>
  <si>
    <t>84</t>
  </si>
  <si>
    <t>高IO型IT5,大数据型D3</t>
  </si>
  <si>
    <t>8</t>
  </si>
  <si>
    <t>24</t>
  </si>
  <si>
    <t>4</t>
  </si>
  <si>
    <t>48</t>
  </si>
  <si>
    <t>52</t>
  </si>
  <si>
    <t>104</t>
  </si>
  <si>
    <t>1</t>
  </si>
  <si>
    <t>2</t>
  </si>
  <si>
    <t>12</t>
  </si>
  <si>
    <t>72</t>
  </si>
  <si>
    <t>68</t>
  </si>
  <si>
    <t>116</t>
  </si>
  <si>
    <t>128</t>
  </si>
  <si>
    <t>160</t>
  </si>
  <si>
    <t>232</t>
  </si>
  <si>
    <t>90</t>
  </si>
  <si>
    <t>标准型SA2,GPU推理型GI3X</t>
  </si>
  <si>
    <t>180</t>
  </si>
  <si>
    <t>标准型S6,内存型M6</t>
  </si>
  <si>
    <t>标准型S2,内存型M2,GPU计算型GN8</t>
  </si>
  <si>
    <t>82</t>
  </si>
  <si>
    <t>164</t>
  </si>
  <si>
    <t>6</t>
  </si>
  <si>
    <t>14</t>
  </si>
  <si>
    <t>10</t>
  </si>
  <si>
    <t>GPU计算型GN7,GPU计算型GN10Xp,FPGA加速型FX4</t>
  </si>
  <si>
    <t>20</t>
  </si>
  <si>
    <t>GPU计算型GN7,GPU计算型GN10Xp</t>
  </si>
  <si>
    <t>40</t>
  </si>
  <si>
    <t>22</t>
  </si>
  <si>
    <t>44</t>
  </si>
  <si>
    <t>标准型S4,内存型M4,GPU计算型GN10X</t>
  </si>
  <si>
    <t>标准型S3,GPU计算型GN7,GPU计算型GN10Xp</t>
  </si>
  <si>
    <t>标准网络优化型SN3ne,标准型S3,标准型S2,标准型S1</t>
  </si>
  <si>
    <t>标准型黑石物理服务器BMS4,大数据型黑石物理服务器BMD2</t>
  </si>
  <si>
    <t>标准型S3,标准型S2,标准型S1</t>
  </si>
  <si>
    <t>标准型S2,标准型S1</t>
  </si>
  <si>
    <t>内存型MA2,内存型M2</t>
  </si>
  <si>
    <t>内存型M6,内存型M5,内存型M4,内存型M3</t>
  </si>
  <si>
    <t>内存型M5,内存型M4,内存型M3,内存型M2,内存型M1</t>
  </si>
  <si>
    <t>内存型M4,内存型M3</t>
  </si>
  <si>
    <t>内存型M2,内存型M1</t>
  </si>
  <si>
    <t>内存型M2,GPU计算型GN8</t>
  </si>
  <si>
    <t>GPU计算型GN6S,GPU计算型GN10X</t>
  </si>
  <si>
    <t>高IO型I3,大数据型D2</t>
  </si>
  <si>
    <t>标准型S5,标准型S4,标准型S3,标准型S2,标准型S1</t>
  </si>
  <si>
    <t>标准型S5,大数据型D3</t>
  </si>
  <si>
    <t>标准型S4,标准型S3,标准型S2,标准型S1</t>
  </si>
  <si>
    <t>标准型S2,大数据型D1</t>
  </si>
  <si>
    <t>内存型M6,内存型M5,内存型M4</t>
  </si>
  <si>
    <t>内存型M5,内存型M4,内存型M2,内存型M1</t>
  </si>
  <si>
    <t>内存型M5,内存型M2,内存型M1</t>
  </si>
  <si>
    <t>标准网络优化型SN3ne,标准型S3,标准型S2</t>
  </si>
  <si>
    <t>标准型SA3,标准型S3,GPU计算型GN7,GPU计算型GN10Xp</t>
  </si>
  <si>
    <t>标准型SA3,大数据型黑石物理服务器BMD3s</t>
  </si>
  <si>
    <t>标准型S4,标准型S3</t>
  </si>
  <si>
    <t>标准型S3,标准型S2</t>
  </si>
  <si>
    <t>内存型M5,内存型M4,内存型M3,内存型M2</t>
  </si>
  <si>
    <t>内存型M4,内存型M2</t>
  </si>
  <si>
    <t>标准网络优化型SN3ne,标准型S3,标准型S2,标准型S1,内存型M5,内存型M4,内存型M3,内存型M2,内存型M1</t>
  </si>
  <si>
    <t>标准型S4,标准型S3,标准型S2,标准型S1,内存型M5,内存型M4,内存型M2,内存型M1</t>
  </si>
  <si>
    <t>标准网络优化型SN3ne,标准型S3,标准型S2,内存型M5,内存型M4,内存型M3,内存型M2</t>
  </si>
  <si>
    <t>16,32,8</t>
  </si>
  <si>
    <t>32,64,16</t>
  </si>
  <si>
    <t>64,128,32</t>
  </si>
  <si>
    <t>8,16,4</t>
  </si>
  <si>
    <t>4,8,2</t>
  </si>
  <si>
    <t>48,96,64,16,24,32</t>
  </si>
  <si>
    <t>1,2</t>
  </si>
  <si>
    <t>24,12</t>
  </si>
  <si>
    <t>80,40,36</t>
  </si>
  <si>
    <t>标准型SA3,内存型M6</t>
  </si>
  <si>
    <t>116,62</t>
  </si>
  <si>
    <t>232,124</t>
  </si>
  <si>
    <t>标准型SA2,标准型S2,GPU计算型GN8</t>
  </si>
  <si>
    <t>90,56,28</t>
  </si>
  <si>
    <t>标准型SA1,内存型M2,GPU计算型GN8</t>
  </si>
  <si>
    <t>128,56</t>
  </si>
  <si>
    <t>20,18</t>
  </si>
  <si>
    <t>64,128,76,32</t>
  </si>
  <si>
    <t>4,8,16,2</t>
  </si>
  <si>
    <t>48,96,24,16,32</t>
  </si>
  <si>
    <t>1,2,4</t>
  </si>
  <si>
    <t>标准型S5,标准型S4,标准型S3,标准型S2,标准型S1,GPU计算型GN6</t>
  </si>
  <si>
    <t>24,12,28</t>
  </si>
  <si>
    <t>32,64,24,16</t>
  </si>
  <si>
    <t>48,96,16,24,32</t>
  </si>
  <si>
    <t>24,12,16</t>
  </si>
  <si>
    <t>8,16</t>
  </si>
  <si>
    <t>16,32</t>
  </si>
  <si>
    <t>32,64</t>
  </si>
  <si>
    <t>64,128</t>
  </si>
  <si>
    <t>2,4</t>
  </si>
  <si>
    <t>24,48</t>
  </si>
  <si>
    <t>2,4,8</t>
  </si>
  <si>
    <t>4,8,16</t>
  </si>
  <si>
    <t>32,48,64</t>
  </si>
  <si>
    <t>80,160</t>
  </si>
  <si>
    <t>规格</t>
  </si>
  <si>
    <t>1,2,4,8,16,32,64,96,128,244,488</t>
  </si>
  <si>
    <t>1,2,4,8,16,24,48</t>
  </si>
  <si>
    <t>8,4</t>
  </si>
  <si>
    <t>key</t>
    <phoneticPr fontId="1" type="noConversion"/>
  </si>
  <si>
    <t>value</t>
    <phoneticPr fontId="1" type="noConversion"/>
  </si>
  <si>
    <t>value地址</t>
    <phoneticPr fontId="1" type="noConversion"/>
  </si>
  <si>
    <t>cpu选项地址</t>
    <phoneticPr fontId="1" type="noConversion"/>
  </si>
  <si>
    <t>内存选项地址</t>
    <phoneticPr fontId="1" type="noConversion"/>
  </si>
  <si>
    <t>手工输入</t>
    <phoneticPr fontId="1" type="noConversion"/>
  </si>
  <si>
    <t>元/月</t>
  </si>
  <si>
    <t>emr/cvm</t>
  </si>
  <si>
    <t>标准型 S5</t>
  </si>
  <si>
    <t>标准型 SA3</t>
  </si>
  <si>
    <t>标准型 SA2</t>
  </si>
  <si>
    <t>高 IO 型 IT5</t>
  </si>
  <si>
    <t>内存型 MA2</t>
  </si>
  <si>
    <t>内存型 M5</t>
  </si>
  <si>
    <t>emr/cvm</t>
    <phoneticPr fontId="1" type="noConversion"/>
  </si>
  <si>
    <t>弹性 MapReduce/节点</t>
  </si>
  <si>
    <t>弹性 MapReduce/节点</t>
    <phoneticPr fontId="1" type="noConversion"/>
  </si>
  <si>
    <t>产品链接</t>
    <phoneticPr fontId="1" type="noConversion"/>
  </si>
  <si>
    <t>EMR/Core节点</t>
  </si>
  <si>
    <t>EMR/Task节点</t>
  </si>
  <si>
    <t>EMR/Common节点</t>
  </si>
  <si>
    <t>EMR/Router节点</t>
  </si>
  <si>
    <t>EMR/Master节点</t>
  </si>
  <si>
    <t>EMR/Master节点</t>
    <phoneticPr fontId="1" type="noConversion"/>
  </si>
  <si>
    <t>EMR/Hive元数据库</t>
  </si>
  <si>
    <t>EMR/Hive元数据库</t>
    <phoneticPr fontId="1" type="noConversion"/>
  </si>
  <si>
    <t>某线下按月订阅服务</t>
  </si>
  <si>
    <t>某线下按月订阅服务</t>
    <phoneticPr fontId="1" type="noConversion"/>
  </si>
  <si>
    <t>emr</t>
    <phoneticPr fontId="1" type="noConversion"/>
  </si>
  <si>
    <t>报价器类型</t>
    <phoneticPr fontId="1" type="noConversion"/>
  </si>
  <si>
    <t>母产品标识</t>
    <phoneticPr fontId="1" type="noConversion"/>
  </si>
  <si>
    <t>产品URL</t>
    <phoneticPr fontId="1" type="noConversion"/>
  </si>
  <si>
    <t>母产品标识</t>
    <phoneticPr fontId="1" type="noConversion"/>
  </si>
  <si>
    <t>某线下服务费用 线下结算</t>
  </si>
  <si>
    <t>自定义产品</t>
  </si>
  <si>
    <t>标准型 S5,标准型 SA3,标准型 SA2,高 IO 型 IT5,内存型 MA2,内存型 M5</t>
  </si>
  <si>
    <t>标准型 S5,标准型 SA3,标准型 SA2</t>
  </si>
  <si>
    <t>标准型 S5,标准型 SA3</t>
  </si>
  <si>
    <t>标准型 S5,标准型 SA3,标准型 SA2,高 IO 型 IT5</t>
  </si>
  <si>
    <t>标准型 S5,标准型 SA3,高 IO 型 IT5</t>
  </si>
  <si>
    <t>标准型 S5,标准型 SA2</t>
  </si>
  <si>
    <t>标准型 SA3,标准型 SA2</t>
  </si>
  <si>
    <t>内存型 MA2,内存型 M5</t>
  </si>
  <si>
    <t>标准型 S5,标准型 SA3,标准型 SA2,内存型 M5</t>
  </si>
  <si>
    <t>标准型 S5,标准型 SA3,标准型 SA2,内存型 MA2,内存型 M5</t>
  </si>
  <si>
    <t>标准型 S5,标准型 SA3,标准型 SA2,高 IO 型 IT5,内存型 MA2</t>
  </si>
  <si>
    <t>标准型 S5,标准型 SA3,内存型 MA2</t>
  </si>
  <si>
    <t>标准型 S5,标准型 SA3,内存型 M5</t>
  </si>
  <si>
    <t>标准型 SA3,内存型 MA2</t>
  </si>
  <si>
    <t>2,4,8,16,24,32,48,64,76,80,96,116,128,160,232,12</t>
  </si>
  <si>
    <t>16,24,32,8</t>
  </si>
  <si>
    <t>24,48,12</t>
  </si>
  <si>
    <t>48,64,96</t>
  </si>
  <si>
    <t>64,76,128,32</t>
  </si>
  <si>
    <t>96,48</t>
  </si>
  <si>
    <t>4,8,16,32,64,48,96,128,192,256,160,320,384,216,470,512,640,432,940</t>
  </si>
  <si>
    <t>无</t>
    <phoneticPr fontId="1" type="noConversion"/>
  </si>
  <si>
    <t>内部自检区</t>
    <phoneticPr fontId="1" type="noConversion"/>
  </si>
  <si>
    <t>小型（最大 100 万连接数）,中型（最大 300 万连接数）,大型（最大 1000 万连接数）</t>
  </si>
  <si>
    <t>标准架构</t>
  </si>
  <si>
    <t>集群架构</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</si>
  <si>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N6S,GPU计算型GN7,GPU计算型GN8,GPU计算型GN10X,GPU计算型GN10Xp,GPU推理型GI3X,GPU计算型GT4,FPGA加速型FX4,大数据型D3,大数据型D2,标准型黑石物理服务器BMS4,大数据型黑石物理服务器BMD2,高IO型黑石物理服务器BMI5,GPU型黑石物理服务器BMG5t</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</si>
  <si>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N6S,GPU计算型GN7,GPU计算型GN8,GPU计算型GN10X,GPU计算型GN10Xp,GPU推理型GI3X,GPU计算型GT4,FPGA加速型FX4,大数据型D3,大数据型D2,大数据型D1,标准型黑石物理服务器BMS4,大数据型黑石物理服务器BMD2,大数据型黑石物理服务器BMD3s,高IO型黑石物理服务器BMI5,GPU型黑石物理服务器BMG5t</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</si>
  <si>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计算型GN6,GPU计算型GN6S,GPU计算型GN7,GPU计算型GN8,GPU计算型GN10X,GPU计算型GN10Xp,GPU推理型GI3X,GPU计算型GT4,FPGA加速型FX4,大数据型D3,大数据型D2,大数据型D1,标准型黑石物理服务器BMS4,大数据型黑石物理服务器BMD2,大数据型黑石物理服务器BMD3s,高IO型黑石物理服务器BMI5,GPU型黑石物理服务器BMG5t,GPU型黑石物理服务器BMG5v</t>
  </si>
  <si>
    <t>标准型S6,标准型SA2,标准型SA3,标准型S4,标准型S3,标准型SA1,标准型S2,标准型S1</t>
  </si>
  <si>
    <t>标准型S6,标准型SA2,标准型S5,标准型SA3,标准型S4,标准网络优化型SN3ne,标准型S3,标准型SA1,标准型S2,标准型S1</t>
  </si>
  <si>
    <t>标准型S6,标准型SA2,标准型S5,标准型SA3,标准型S4,标准型S3,标准型SA1,标准型S2,标准型S1</t>
  </si>
  <si>
    <t>标准型S6,标准型SA2,标准型S5,标准型SA3,标准型S4,标准网络优化型SN3ne,标准型S3,标准型SA1,标准型S2,标准型S1,计算型C6,计算型C5,计算型C4,计算网络增强型CN3,计算型C3,计算型C2</t>
  </si>
  <si>
    <t>标准型S6,标准型SA2,标准型S5,标准存储增强型S5se,标准型SA3,标准型S4,标准网络优化型SN3ne,标准型S3,标准型SA1,标准型S2,标准型S1,计算型C6,计算型C5,计算型C4,计算网络增强型CN3,计算型C3,计算型C2</t>
  </si>
  <si>
    <t>标准型S6,标准型SA2,标准型S5,标准存储增强型S5se,标准型SA3,标准型S4,标准网络优化型SN3ne,标准型S3,标准型SA1,标准型S2,标准型S1,高IO型I3,计算型C6,计算型C5,计算型C4,计算网络增强型CN3,计算型C3,计算型C2,GPU计算型GN7,大数据型D3,大数据型D2</t>
  </si>
  <si>
    <t>标准型S6,标准型SA2,标准型S5,标准存储增强型S5se,标准型SA3,标准型S4,标准网络优化型SN3ne,标准型S3,标准型SA1,标准型S2,高IO型IT5,高IO型IT3,高IO型I3,计算型C6,计算型C5,计算型C4,计算网络增强型CN3,计算型C3,计算型C2,大数据型D3,大数据型D2</t>
  </si>
  <si>
    <t>标准型S6,标准型SA2,标准型S5,标准存储增强型S5se,标准型SA3,标准型S4,标准网络优化型SN3ne,标准型S3,标准型SA1,标准型S2,标准型S1,计算型C5,计算网络增强型CN3,计算型C3,计算型C2,GPU推理型GI3X</t>
  </si>
  <si>
    <t>标准型S6,标准型SA2,标准型S5,标准存储增强型S5se,标准型SA3,标准型S4,标准网络优化型SN3ne,标准型S3,标准型SA1,标准型S2,高IO型IT5,高IO型IT3,高IO型I3,计算型C6,计算型C5,计算网络增强型CN3,计算型C3,GPU计算型GN7,大数据型D3,大数据型D2</t>
  </si>
  <si>
    <t>标准型S6,标准型SA2,标准型S5,标准型SA3,标准型S4,标准网络优化型SN3ne,标准型S3,标准型S1,计算型C5</t>
  </si>
  <si>
    <t>标准型S6,标准型S5,标准型SA3,标准型S4,标准网络优化型SN3ne,标准型S3,计算型C5</t>
  </si>
  <si>
    <t>62</t>
  </si>
  <si>
    <t>标准型S6,标准型SA2,标准型S5,标准型SA3,标准型S4,标准网络优化型SN3ne,标准型S3,标准型SA1,高IO型IT5,高IO型IT3,高IO型I3,计算型C6,计算型C5,大数据型D3,大数据型D2</t>
  </si>
  <si>
    <t>124</t>
  </si>
  <si>
    <t>标准型SA2,标准型SA3,标准网络优化型SN3ne,标准型SA1,计算型C5</t>
  </si>
  <si>
    <t>标准型SA2,标准型SA3</t>
  </si>
  <si>
    <t>标准型S5,标准型S4,标准网络优化型SN3ne,标准型S3,标准型S2,标准型S1</t>
  </si>
  <si>
    <t>标准型S5,标准型S4,标准网络优化型SN3ne,标准型S3,标准型S2,高IO型I3,大数据型D2</t>
  </si>
  <si>
    <t>标准型SA3,标准型S3,计算型C6,GPU计算型GN7,GPU计算型GN10Xp</t>
  </si>
  <si>
    <t>标准型SA3,高IO型黑石物理服务器BMI5,GPU型黑石物理服务器BMG5t</t>
  </si>
  <si>
    <t>标准型S4,标准网络优化型SN3ne</t>
  </si>
  <si>
    <t>内存型M6,内存型MA2,内存型M5,内存型M4,内存型M3,内存型M2,内存型M1</t>
  </si>
  <si>
    <t>46</t>
  </si>
  <si>
    <t>92</t>
  </si>
  <si>
    <t>GPU计算型GN6S,GPU计算型GN7</t>
  </si>
  <si>
    <t>28</t>
  </si>
  <si>
    <t>18</t>
  </si>
  <si>
    <t>36</t>
  </si>
  <si>
    <t>76</t>
  </si>
  <si>
    <t>标准型S6,标准型SA2,标准型SA3,标准型S4,标准型S3,标准型SA1,标准型S2</t>
  </si>
  <si>
    <t>标准型S6,标准型SA2,标准型S5,标准型SA3,标准型S4,标准网络优化型SN3ne,标准型S3,标准型SA1,标准型S2</t>
  </si>
  <si>
    <t>标准型S6,标准型SA2,标准型S5,标准型SA3,标准型S4,标准型S3,标准型SA1,标准型S2</t>
  </si>
  <si>
    <t>标准型S6,标准型SA2,标准型S5,标准型SA3,标准型S4,标准网络优化型SN3ne,标准型S3,标准型SA1,标准型S2,计算型C5,计算型C4</t>
  </si>
  <si>
    <t>标准型S6,标准型SA2,标准型S5,标准型SA3,标准型S4,标准网络优化型SN3ne,标准型S3,标准型SA1,标准型S2,计算型C5,计算型C4,计算网络增强型CN3,计算型C3,计算型C2</t>
  </si>
  <si>
    <t>标准型S6,标准型SA2,标准型S5,标准存储增强型S5se,标准型SA3,标准型S4,标准网络优化型SN3ne,标准型S3,标准型SA1,标准型S2,计算型C5,计算型C4,计算网络增强型CN3,计算型C3,计算型C2</t>
  </si>
  <si>
    <t>标准型S6,标准型SA2,标准型S5,标准存储增强型S5se,标准型SA3,标准型S4,标准网络优化型SN3ne,标准型S3,标准型SA1,标准型S2,高IO型I3,计算型C5,计算型C4,计算网络增强型CN3,计算型C3,计算型C2,GPU计算型GN7,大数据型D3,大数据型D2,大数据型D1</t>
  </si>
  <si>
    <t>标准型S6,标准型SA2,标准型S5,标准存储增强型S5se,标准型SA3,标准型S4,标准网络优化型SN3ne,标准型S3,标准型SA1,标准型S2,计算型C5,计算网络增强型CN3,计算型C3,计算型C2</t>
  </si>
  <si>
    <t>标准型S6,标准型SA2,标准型S5,标准存储增强型S5se,标准型SA3,标准型S4,标准网络优化型SN3ne,标准型S3,标准型SA1,标准型S2,高IO型IT5,高IO型IT3,高IO型I3,计算型C5,计算型C4,计算网络增强型CN3,计算型C3,计算型C2,大数据型D3,大数据型D2,大数据型D1</t>
  </si>
  <si>
    <t>标准型S6,标准型SA2,标准型S5,标准存储增强型S5se,标准型SA3,标准型S4,标准网络优化型SN3ne,标准型S3,标准型SA1,标准型S2,计算型C5,计算网络增强型CN3,计算型C3,GPU推理型GI3X</t>
  </si>
  <si>
    <t>标准型S6,标准型SA2,标准型S5,标准存储增强型S5se,标准型SA3,标准型S4,标准网络优化型SN3ne,标准型S3,标准型SA1,标准型S2,高IO型IT5,高IO型IT3,高IO型I3,计算型C5,计算网络增强型CN3,计算型C3,GPU计算型GN7,大数据型D3,大数据型D2,大数据型D1</t>
  </si>
  <si>
    <t>标准型S6,标准型SA2,标准型S5,标准型SA3,标准型S4,标准网络优化型SN3ne,标准型S3,计算型C5</t>
  </si>
  <si>
    <t>标准型S6,标准型SA2,标准型S5,标准型SA3,标准型S4,标准网络优化型SN3ne,标准型S3,计算型C5,大数据型D2</t>
  </si>
  <si>
    <t>标准型S6,标准型SA2,标准型S5,标准型SA3,标准型S4,标准网络优化型SN3ne,标准型S3,标准型SA1,高IO型IT5,高IO型IT3,高IO型I3,计算型C5,大数据型D3,大数据型D2</t>
  </si>
  <si>
    <t>标准型S5,标准型S4,标准网络优化型SN3ne,标准型S3,标准型S2</t>
  </si>
  <si>
    <t>标准型S5,标准型S4,标准网络优化型SN3ne,标准型S3,标准型S2,高IO型I3,大数据型D2,大数据型D1</t>
  </si>
  <si>
    <t>标准型S4,标准网络优化型SN3ne,高IO型I3,大数据型D2</t>
  </si>
  <si>
    <t>内存型M6,内存型MA2,内存型M5,内存型M4,内存型M3,内存型M2</t>
  </si>
  <si>
    <t>内存型M6,内存型MA2,内存型M5,内存型M4,内存型M3,内存型M2,计算型C2</t>
  </si>
  <si>
    <t>内存型M6,内存型MA2,内存型M5,内存型M4,内存型M3,内存型M2,计算型C5</t>
  </si>
  <si>
    <t>标准型S6,标准型SA2,标准型S5,标准存储增强型S5se,标准型SA3,标准型S4,标准网络优化型SN3ne,标准型S3,标准型SA1,标准型S2,标准型S1,计算型C5,计算网络增强型CN3,计算型C3,GPU推理型GI3X</t>
  </si>
  <si>
    <t>标准型S6,标准型SA2,标准型S5,标准存储增强型S5se,标准型SA3,标准型S4,标准型S3,标准型SA1,标准型S2,高IO型IT5,高IO型IT3,高IO型I3,计算型C6,计算型C5,计算网络增强型CN3,计算型C3,GPU计算型GN7,大数据型D3,大数据型D2</t>
  </si>
  <si>
    <t>标准型S6,标准型SA2,标准型S5,标准型SA3,标准型S4,标准型S3,标准型SA1,高IO型IT5,高IO型IT3,高IO型I3,计算型C6,计算型C5,大数据型D3,大数据型D2</t>
  </si>
  <si>
    <t>标准型SA2,标准型S5,标准型SA3,标准型S4,标准型S3,标准型SA1,标准型S2,标准型S1</t>
  </si>
  <si>
    <t>标准型SA2,标准型S5,标准型SA3,标准型S4,标准型SA1,标准型S2,标准型S1</t>
  </si>
  <si>
    <t>标准型SA2,标准型S5,标准型SA3,标准型S4,标准型S3,标准型SA1,标准型S2,标准型S1,计算型C6,计算型C5,计算型C4,计算网络增强型CN3,计算型C3,计算型C2</t>
  </si>
  <si>
    <t>标准型SA2,标准型S5,标准存储增强型S5se,标准型SA3,标准型S4,标准型S3,标准型SA1,标准型S2,标准型S1,计算型C6,计算型C5,计算型C4,计算网络增强型CN3,计算型C3,计算型C2</t>
  </si>
  <si>
    <t>标准型SA2,标准型S5,标准存储增强型S5se,标准型SA3,标准型S4,标准型S3,标准型SA1,标准型S2,标准型S1,高IO型IT3,高IO型I3,计算型C6,计算型C5,计算型C4,计算网络增强型CN3,计算型C3,计算型C2,GPU计算型GN7,大数据型D3,大数据型D2</t>
  </si>
  <si>
    <t>标准型SA2,标准型S5,标准存储增强型S5se,标准型SA3,标准型S4,标准型S3,标准型SA1,标准型S2,高IO型IT5,高IO型IT3,高IO型I3,计算型C6,计算型C5,计算型C4,计算网络增强型CN3,计算型C3,计算型C2,大数据型D3,大数据型D2</t>
  </si>
  <si>
    <t>标准型SA2,标准型S5,标准型SA3,标准型S4,标准型S3,标准型S1,计算型C5</t>
  </si>
  <si>
    <t>标准型SA2,标准型S5,标准型SA3,标准型S4,标准型S3,计算型C5</t>
  </si>
  <si>
    <t>标准型SA2,标准型SA3,标准型SA1,计算型C5</t>
  </si>
  <si>
    <t>标准型SA2,标准型S5,标准型SA3</t>
  </si>
  <si>
    <t>标准型SA2,标准型SA3,大数据型黑石物理服务器BMD3s</t>
  </si>
  <si>
    <t>标准型S5,标准型S4,标准型S3,标准型S2,高IO型I3,大数据型D2</t>
  </si>
  <si>
    <t>标准型SA3,高IO型黑石物理服务器BMI5,GPU型黑石物理服务器BMG5t,GPU型黑石物理服务器BMG5v</t>
  </si>
  <si>
    <t>内存型M6,内存型MA2,内存型M5,内存型M4,内存型M2,内存型M1</t>
  </si>
  <si>
    <t>标准型S6,标准型SA2,标准型S5,标准型SA3,标准型S4,标准网络优化型SN3ne,标准型S3,标准型SA1,标准型S2,标准型S1,内存型M6,内存型MA2,内存型M5,内存型M4,内存型M3,内存型M2,内存型M1</t>
  </si>
  <si>
    <t>标准型S6,标准型SA2,标准型S5,标准型SA3,标准型S4,标准网络优化型SN3ne,标准型S3,标准型SA1,标准型S2,标准型S1,内存型M6,内存型M5,内存型M4,内存型M3,内存型M2,内存型M1</t>
  </si>
  <si>
    <t>标准型S6,标准型SA2,标准型S5,标准存储增强型S5se,标准型SA3,标准型S4,标准网络优化型SN3ne,标准型S3,标准型SA1,标准型S2,标准型S1,内存型M6,内存型MA2,内存型M5,内存型M4,内存型M3,内存型M2,内存型M1,计算型C6,计算型C5,计算型C4,计算网络增强型CN3,计算型C3,计算型C2,GPU计算型GN6S,GPU计算型GN7</t>
  </si>
  <si>
    <t>标准型S6,标准型SA2,标准型S5,标准存储增强型S5se,标准型SA3,标准型S4,标准网络优化型SN3ne,标准型S3,标准型SA1,标准型S2,标准型S1,高IO型I3,内存型M6,内存型MA2,内存型M5,内存型M4,内存型M3,内存型M2,内存型M1,计算型C6,计算型C5,计算型C4,计算网络增强型CN3,计算型C3,计算型C2,GPU计算型GN6S,GPU计算型GN7,GPU计算型GN10X,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</si>
  <si>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T4,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</si>
  <si>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N7,GPU推理型GI3X,GPU计算型GT4,大数据型D3,大数据型D2</t>
  </si>
  <si>
    <t>标准型S6,标准型SA2,标准型S5,标准型SA3,标准型S4,标准网络优化型SN3ne,标准型S3,标准型S1,内存型MA2,内存型M2,计算型C5</t>
  </si>
  <si>
    <t>标准型S6,标准型SA2,标准型S5,标准型SA3,标准型S4,标准网络优化型SN3ne,标准型S3,标准型SA1,高IO型IT5,高IO型IT3,高IO型I3,内存型M6,内存型M5,内存型M4,内存型M3,计算型C6,计算型C5,计算型C4,大数据型D3,大数据型D2</t>
  </si>
  <si>
    <t>标准型SA2,标准型SA3,标准型S3,计算型C6,GPU计算型GN7,GPU计算型GN10Xp,标准型黑石物理服务器BMS4,大数据型黑石物理服务器BMD2</t>
  </si>
  <si>
    <t>标准型SA2,标准型SA3,标准型SA1</t>
  </si>
  <si>
    <t>标准型S5,标准型S4,标准网络优化型SN3ne,标准型S3,标准型S2,标准型S1,高IO型I3,内存型M2,内存型M1,大数据型D2</t>
  </si>
  <si>
    <t>标准型S4,标准网络优化型SN3ne,内存型M4,GPU计算型GN10X</t>
  </si>
  <si>
    <t>标准型S6,标准型SA2,标准型S5,标准型SA3,标准型S4,标准网络优化型SN3ne,标准型S3,标准型SA1,标准型S2,内存型M6,内存型MA2,内存型M5,内存型M4,内存型M3,内存型M2</t>
  </si>
  <si>
    <t>标准型S6,标准型SA2,标准型S5,标准型SA3,标准型S4,标准网络优化型SN3ne,标准型S3,标准型SA1,标准型S2,内存型M6,内存型M5,内存型M4,内存型M3,内存型M2,计算型C5,计算型C4</t>
  </si>
  <si>
    <t>标准型S6,标准型SA2,标准型S5,标准型SA3,标准型S4,标准网络优化型SN3ne,标准型S3,标准型SA1,标准型S2,内存型M6,内存型MA2,内存型M5,内存型M4,内存型M3,内存型M2,计算型C5,计算型C4,计算网络增强型CN3,计算型C3,计算型C2,GPU计算型GN6S,GPU计算型GN7</t>
  </si>
  <si>
    <t>标准型S6,标准型SA2,标准型S5,标准存储增强型S5se,标准型SA3,标准型S4,标准网络优化型SN3ne,标准型S3,标准型SA1,标准型S2,高IO型I3,内存型M6,内存型MA2,内存型M5,内存型M4,内存型M3,内存型M2,计算型C5,计算型C4,计算网络增强型CN3,计算型C3,计算型C2,GPU计算型GN6S,GPU计算型GN7,GPU计算型GN10X,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</si>
  <si>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T4,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</si>
  <si>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N7,GPU推理型GI3X,GPU计算型GT4,大数据型D3,大数据型D2,大数据型D1</t>
  </si>
  <si>
    <t>标准型S6,标准型SA2,标准型S5,标准型SA3,标准型S4,标准网络优化型SN3ne,标准型S3,内存型MA2,内存型M2,计算型C5,大数据型D2</t>
  </si>
  <si>
    <t>标准型S6,标准型SA2,标准型S5,标准型SA3,标准型S4,标准网络优化型SN3ne,标准型S3,标准型SA1,高IO型IT5,高IO型IT3,高IO型I3,内存型M6,内存型M5,内存型M4,内存型M3,计算型C5,计算型C4,大数据型D3,大数据型D2</t>
  </si>
  <si>
    <t>标准型SA2,标准型SA3,标准型S3,GPU计算型GN7,GPU计算型GN10Xp,标准型黑石物理服务器BMS4,大数据型黑石物理服务器BMD2</t>
  </si>
  <si>
    <t>标准型S5,标准型S4,标准网络优化型SN3ne,标准型S3,标准型S2,高IO型I3,内存型M4,内存型M2,大数据型D2,大数据型D1</t>
  </si>
  <si>
    <t>标准型SA3,大数据型黑石物理服务器BMD3s,高IO型黑石物理服务器BMI5,GPU型黑石物理服务器BMG5t</t>
  </si>
  <si>
    <t>标准型S2,内存型M2,GPU计算型GN8,大数据型D1</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</si>
  <si>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计算型GN7,GPU推理型GI3X,GPU计算型GT4,大数据型D3,大数据型D2</t>
  </si>
  <si>
    <t>标准型S6,标准型SA2,标准型S5,标准型SA3,标准型S4,标准型S3,标准型SA1,高IO型IT5,高IO型IT3,高IO型I3,内存型M6,内存型M5,内存型M4,计算型C6,计算型C5,计算型C4,大数据型D3,大数据型D2</t>
  </si>
  <si>
    <t>标准型SA2,标准型S5,标准型SA3,标准型S4,标准型S3,标准型SA1,标准型S2,标准型S1,内存型M6,内存型MA2,内存型M5,内存型M4,内存型M2,内存型M1</t>
  </si>
  <si>
    <t>标准型SA2,标准型S5,标准型SA3,标准型S4,标准型S3,标准型SA1,标准型S2,标准型S1,内存型M6,内存型M5,内存型M4,内存型M2,内存型M1</t>
  </si>
  <si>
    <t>标准型SA2,标准型S5,标准存储增强型S5se,标准型SA3,标准型S4,标准型S3,标准型SA1,标准型S2,标准型S1,内存型M6,内存型MA2,内存型M5,内存型M4,内存型M2,内存型M1,计算型C6,计算型C5,计算型C4,计算网络增强型CN3,计算型C3,计算型C2,GPU计算型GN6S,GPU计算型GN7</t>
  </si>
  <si>
    <t>标准型SA2,标准型S5,标准存储增强型S5se,标准型SA3,标准型S4,标准型S3,标准型SA1,标准型S2,标准型S1,高IO型IT3,高IO型I3,内存型M6,内存型MA2,内存型M5,内存型M4,内存型M2,内存型M1,计算型C6,计算型C5,计算型C4,计算网络增强型CN3,计算型C3,计算型C2,GPU计算型GN6S,GPU计算型GN7,GPU计算型GN10X,大数据型D3,大数据型D2</t>
  </si>
  <si>
    <t>标准型SA2,标准型S5,标准存储增强型S5se,标准型SA3,标准型S4,标准型S3,标准型SA1,标准型S2,标准型S1,高IO型IT5,高IO型IT3,高IO型I3,内存型M6,内存型MA2,内存型M5,内存型M4,内存型M2,内存型M1,计算型C6,计算型C5,计算型C4,计算网络增强型CN3,计算型C3,计算型C2,GPU计算型GT4,大数据型D3,大数据型D2</t>
  </si>
  <si>
    <t>标准型SA2,标准型S5,标准型SA3,标准型S4,标准型S3,标准型S1,内存型MA2,内存型M2,计算型C5</t>
  </si>
  <si>
    <t>标准型SA2,标准型S5,标准型SA3,标准型S3,计算型C6,GPU计算型GN7,GPU计算型GN10Xp,标准型黑石物理服务器BMS4,大数据型黑石物理服务器BMD2</t>
  </si>
  <si>
    <t>标准型SA2,标准型SA3,大数据型黑石物理服务器BMD3s,高IO型黑石物理服务器BMI5,GPU型黑石物理服务器BMG5t,GPU型黑石物理服务器BMG5v</t>
  </si>
  <si>
    <t>标准型S5,标准型S4,标准型S3,标准型S2,标准型S1,高IO型I3,内存型M5,内存型M2,内存型M1,大数据型D2</t>
  </si>
  <si>
    <t>标准型S5,高IO型I3,大数据型D2</t>
  </si>
  <si>
    <t>标准型S5,内存型M5,大数据型D3</t>
  </si>
  <si>
    <t>标准型S4,GPU计算型GN6,GPU计算型GN8</t>
  </si>
  <si>
    <t>标准型S2,内存型M2,GPU计算型GN6,GPU计算型GN8,大数据型D1</t>
  </si>
  <si>
    <t>标准型S6,标准型SA2,标准型S5,标准型SA3,标准型S4,标准网络优化型SN3ne,标准型S3,标准型SA1,标准型S2,标准型S1,内存型M6,内存型MA2,内存型M5,内存型M4,内存型M3,内存型M2,内存型M1,计算型C6,计算型C5,计算型C4,计算网络增强型CN3,计算型C3,计算型C2</t>
  </si>
  <si>
    <t>标准型S6,标准型SA2,标准型S5,标准存储增强型S5se,标准型SA3,标准型S4,标准网络优化型SN3ne,标准型S3,标准型SA1,标准型S2,标准型S1,内存型M5,内存型M4,内存型M3,内存型M2,内存型M1,计算型C6,计算型C5,计算型C4,计算网络增强型CN3,计算型C3,计算型C2</t>
  </si>
  <si>
    <t>标准型S6,标准型SA2,标准型S5,标准存储增强型S5se,标准型SA3,标准型S4,标准网络优化型SN3ne,标准型S3,标准型SA1,标准型S2,标准型S1,高IO型I3,内存型M6,内存型MA2,内存型M5,内存型M4,内存型M3,内存型M2,内存型M1,计算型C6,计算型C5,计算型C4,计算网络增强型CN3,计算型C3,计算型C2,GPU计算型GN7,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</si>
  <si>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推理型GI3X,大数据型D3,大数据型D2</t>
  </si>
  <si>
    <t>标准型S6,标准型SA2,标准型S5,标准存储增强型S5se,标准型SA3,标准型S4,标准网络优化型SN3ne,标准型S3,标准型SA1,标准型S2,高IO型IT5,高IO型IT3,高IO型I3,内存型M6,内存型MA2,内存型M5,内存型M4,内存型M3,内存型M2,内存型M1,计算型C6,计算型C5,计算网络增强型CN3,计算型C3,GPU计算型GN7,大数据型D3,大数据型D2</t>
  </si>
  <si>
    <t>标准型S6,标准型SA2,标准型S5,标准型SA3,标准型S4,标准网络优化型SN3ne,标准型S3,标准型S2,标准型S1,高IO型I3,内存型M5,内存型M4,内存型M3,内存型M2,内存型M1,计算型C5,计算型C2,GPU计算型GT4,大数据型D2</t>
  </si>
  <si>
    <t>标准型S6,标准型S5,标准型SA3,标准型S4,标准网络优化型SN3ne,标准型S3,内存型M4,内存型M3,内存型M2,内存型M1,计算型C5,GPU计算型GT4</t>
  </si>
  <si>
    <t>标准型S6,标准型SA3,计算型C6</t>
  </si>
  <si>
    <t>标准型S6,标准型SA2,标准型S5,标准型SA3,标准型S4,标准网络优化型SN3ne,标准型S3,标准型SA1,高IO型IT5,高IO型IT3,高IO型I3,内存型M6,内存型MA2,内存型M5,内存型M4,内存型M3,内存型M2,内存型M1,计算型C6,计算型C5,大数据型D3,大数据型D2</t>
  </si>
  <si>
    <t>标准型SA2,标准型SA3,GPU计算型GN7,GPU计算型GN10X,GPU计算型GN10Xp</t>
  </si>
  <si>
    <t>标准型SA2,标准型SA3,标准型S3,高IO型IT5,计算型C6,GPU计算型GN7,GPU计算型GN10X,GPU计算型GN10Xp,大数据型D3,大数据型D2</t>
  </si>
  <si>
    <t>标准型SA3,内存型MA2,内存型M4,内存型M3,内存型M2,标准型黑石物理服务器BMS4,大数据型黑石物理服务器BMD2,高IO型黑石物理服务器BMI5,GPU型黑石物理服务器BMG5t</t>
  </si>
  <si>
    <t>GPU计算型GN6S,GPU计算型GN7,GPU计算型GN10X,GPU计算型GN10Xp</t>
  </si>
  <si>
    <t>GPU计算型GN7,GPU计算型GN10X,GPU计算型GN10Xp</t>
  </si>
  <si>
    <t>标准型S6,标准型SA2,标准型S5,标准型SA3,标准型S4,标准网络优化型SN3ne,标准型S3,标准型SA1,标准型S2,内存型M6,内存型MA2,内存型M5,内存型M4,内存型M3,内存型M2,计算型C5,计算型C4,计算网络增强型CN3,计算型C3,计算型C2</t>
  </si>
  <si>
    <t>标准型S6,标准型SA2,标准型S5,标准存储增强型S5se,标准型SA3,标准型S4,标准网络优化型SN3ne,标准型S3,标准型SA1,标准型S2,内存型M5,内存型M4,内存型M3,内存型M2,计算型C5,计算型C4,计算网络增强型CN3,计算型C3,计算型C2</t>
  </si>
  <si>
    <t>标准型S6,标准型SA2,标准型S5,标准存储增强型S5se,标准型SA3,标准型S4,标准网络优化型SN3ne,标准型S3,标准型SA1,标准型S2,高IO型I3,内存型M6,内存型MA2,内存型M5,内存型M4,内存型M3,内存型M2,计算型C5,计算型C4,计算网络增强型CN3,计算型C3,计算型C2,GPU计算型GN7,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</si>
  <si>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推理型GI3X,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</si>
  <si>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网络增强型CN3,计算型C3,GPU计算型GN7,大数据型D3,大数据型D2,大数据型D1</t>
  </si>
  <si>
    <t>标准型S6,标准型SA2,标准型S5,标准型SA3,标准型S4,标准网络优化型SN3ne,标准型S3,标准型S2,高IO型I3,内存型M5,内存型M4,内存型M3,内存型M2,计算型C5,计算型C2,GPU计算型GT4,大数据型D2,大数据型D1</t>
  </si>
  <si>
    <t>标准型S6,标准型SA2,标准型S5,标准型SA3,标准型S4,标准网络优化型SN3ne,标准型S3,内存型M4,内存型M3,内存型M2,计算型C5,GPU计算型GT4,大数据型D2,大数据型黑石物理服务器BMD3s</t>
  </si>
  <si>
    <t>标准型S6,标准型SA3</t>
  </si>
  <si>
    <t>标准型S6,标准型SA2,标准型S5,标准型SA3,标准型S4,标准网络优化型SN3ne,标准型S3,标准型SA1,高IO型IT5,高IO型IT3,高IO型I3,内存型M6,内存型MA2,内存型M5,内存型M4,内存型M3,内存型M2,计算型C5,大数据型D3,大数据型D2</t>
  </si>
  <si>
    <t>标准型SA2,标准型SA3,标准型S3,GPU计算型GN7,GPU计算型GN10X,GPU计算型GN10Xp</t>
  </si>
  <si>
    <t>标准型SA2,标准型S2,GPU计算型GN8,大数据型D1</t>
  </si>
  <si>
    <t>标准型SA2,标准型SA3,标准型S4,标准网络优化型SN3ne,标准型S3,高IO型IT5,高IO型I3,GPU计算型GN7,GPU计算型GN10X,GPU计算型GN10Xp,大数据型D3,大数据型D2</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</si>
  <si>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推理型GI3X,大数据型D3,大数据型D2</t>
  </si>
  <si>
    <t>标准型S6,标准型SA2,标准型S5,标准存储增强型S5se,标准型SA3,标准型S4,标准型S3,标准型SA1,标准型S2,高IO型IT5,高IO型IT3,高IO型I3,内存型M6,内存型MA2,内存型M5,内存型M4,内存型M2,内存型M1,计算型C6,计算型C5,计算网络增强型CN3,计算型C3,GPU计算型GN7,大数据型D3,大数据型D2</t>
  </si>
  <si>
    <t>标准型S6,标准型SA2,标准型S5,标准型SA3,标准型S4,标准型S3,标准型SA1,高IO型IT5,高IO型IT3,高IO型I3,内存型M6,内存型MA2,内存型M5,内存型M4,内存型M2,内存型M1,计算型C6,计算型C5,大数据型D3,大数据型D2</t>
  </si>
  <si>
    <t>标准型SA2,标准型S5,标准型SA3,标准型S4,标准型S3,标准型SA1,标准型S2,标准型S1,内存型M6,内存型MA2,内存型M5,内存型M4,内存型M2,内存型M1,计算型C6,计算型C5,计算型C4,计算网络增强型CN3,计算型C3,计算型C2</t>
  </si>
  <si>
    <t>标准型SA2,标准型S5,标准存储增强型S5se,标准型SA3,标准型S4,标准型S3,标准型SA1,标准型S2,标准型S1,内存型M5,内存型M4,内存型M2,内存型M1,计算型C6,计算型C5,计算型C4,计算网络增强型CN3,计算型C3,计算型C2</t>
  </si>
  <si>
    <t>标准型SA2,标准型S5,标准存储增强型S5se,标准型SA3,标准型S4,标准型S3,标准型SA1,标准型S2,标准型S1,高IO型IT3,高IO型I3,内存型M6,内存型MA2,内存型M5,内存型M4,内存型M2,内存型M1,计算型C6,计算型C5,计算型C4,计算网络增强型CN3,计算型C3,计算型C2,GPU计算型GN7,大数据型D3,大数据型D2</t>
  </si>
  <si>
    <t>标准型SA2,标准型S5,标准型SA3,标准型S4,标准型S3,标准型S2,标准型S1,高IO型I3,内存型M5,内存型M4,内存型M2,内存型M1,计算型C5,计算型C2,GPU计算型GN6,GPU计算型GT4,大数据型D2</t>
  </si>
  <si>
    <t>标准型SA2,标准型S5,标准型SA3,标准型S4,标准型S3,内存型M5,内存型M4,内存型M2,内存型M1,计算型C5,GPU计算型GT4,大数据型黑石物理服务器BMD3s</t>
  </si>
  <si>
    <t>标准型SA2,标准型S5,标准型SA3,GPU计算型GN7,GPU计算型GN10X,GPU计算型GN10Xp</t>
  </si>
  <si>
    <t>标准型SA2,标准型S5,标准型SA3,标准型S3,高IO型I3,计算型C6,GPU计算型GN7,GPU计算型GN10X,GPU计算型GN10Xp,大数据型D3,大数据型D2</t>
  </si>
  <si>
    <t>标准型SA3,内存型MA2,内存型M4,内存型M2,标准型黑石物理服务器BMS4,大数据型黑石物理服务器BMD2,高IO型黑石物理服务器BMI5,GPU型黑石物理服务器BMG5t,GPU型黑石物理服务器BMG5v</t>
  </si>
  <si>
    <t>标准型SA3,计算型C6</t>
  </si>
  <si>
    <t>1,2,4,8,16,32,48,62,64,124,80,90,128,160,180,24,68,96,116,232,72,12,56,84,46,92,52,104,10,20,40,6,14,28,18,36,82,164,22,44,76</t>
  </si>
  <si>
    <t>1,2,4,8,16,32,48,62,64,124,80,90,128,160,180,24,68,96,116,232,72,76,12,40,56,84,52,104,10,20,6,14,28,36,82,164,22,44</t>
  </si>
  <si>
    <t>32,64,124,1,2,4,8,16,48,80,90,96,128,160,180,24,76,84,68,116,232,12,28,72,56,62,46,92,52,104,10,20,40,6,14,36,82,164,22,44</t>
  </si>
  <si>
    <t>48,64</t>
  </si>
  <si>
    <t>12,24</t>
  </si>
  <si>
    <t>24,32</t>
  </si>
  <si>
    <t>12,16,24</t>
  </si>
  <si>
    <t>16,24</t>
  </si>
  <si>
    <t>64,76</t>
  </si>
  <si>
    <t>28,32</t>
  </si>
  <si>
    <t>16,24,32</t>
  </si>
  <si>
    <t>1,2,4,8,16,32,48,62,64,124</t>
  </si>
  <si>
    <t>1,2,4,8,16,32,48,64,80,90,128,160,180</t>
  </si>
  <si>
    <t>1,2,4,8,16,24,32,48,64</t>
  </si>
  <si>
    <t>4,8,16,32,68</t>
  </si>
  <si>
    <t>1,2,4,8,16,32,48,64,80,96,116,128,160,232</t>
  </si>
  <si>
    <t>1,2,4,8,16,24,32,48,64,72</t>
  </si>
  <si>
    <t>1,2,4,8,12,16,24,32,48,64,72</t>
  </si>
  <si>
    <t>1,2,4,8,12,16,24,32,48,64,80</t>
  </si>
  <si>
    <t>1,2,4,8,16,32,64,128</t>
  </si>
  <si>
    <t>1,2,4,8,12,16,24,32,56</t>
  </si>
  <si>
    <t>1,2,4,8,12,16,24,32,48</t>
  </si>
  <si>
    <t>16,32,64,84</t>
  </si>
  <si>
    <t>16,32,64</t>
  </si>
  <si>
    <t>8,16,24,32,64</t>
  </si>
  <si>
    <t>1,2,4,8,16,32,62,64,124</t>
  </si>
  <si>
    <t>1,4,8,16,32,48</t>
  </si>
  <si>
    <t>1,2,4,8,12,16,32,64</t>
  </si>
  <si>
    <t>1,2,4,8,12,16,32,64,72</t>
  </si>
  <si>
    <t>1,2,4,8,12,16,24,32,48,56</t>
  </si>
  <si>
    <t>1,2,4,8,12,16,24,32</t>
  </si>
  <si>
    <t>4,8,16,32,46,64,80,92</t>
  </si>
  <si>
    <t>4,8,16,32,48,52,64,104</t>
  </si>
  <si>
    <t>4,8,16,32,64</t>
  </si>
  <si>
    <t>4,8,16,32</t>
  </si>
  <si>
    <t>4,8,10,20,32,40,80</t>
  </si>
  <si>
    <t>6,14,28,56</t>
  </si>
  <si>
    <t>8,18,36,72</t>
  </si>
  <si>
    <t>10,20,40,80</t>
  </si>
  <si>
    <t>32,90,180</t>
  </si>
  <si>
    <t>16,32,82,164</t>
  </si>
  <si>
    <t>10,22,44</t>
  </si>
  <si>
    <t>8,16,32,64,84</t>
  </si>
  <si>
    <t>8,16,24,32,64,76</t>
  </si>
  <si>
    <t>8,16,32,68</t>
  </si>
  <si>
    <t>1,2,4,8,16,24,32,48,64,72,76</t>
  </si>
  <si>
    <t>1,2,4,8,12,16,24,32,48,64,72,76</t>
  </si>
  <si>
    <t>1,2,4,8,12,16,24,32,40,48,64,80</t>
  </si>
  <si>
    <t>1,2,4,8,12,16,24,32,64,72</t>
  </si>
  <si>
    <t>2,4,8,16,32,48,52,64,104</t>
  </si>
  <si>
    <t>2,4,8,16,32,64</t>
  </si>
  <si>
    <t>8,36,72</t>
  </si>
  <si>
    <t>8,16,24,32,48,64,76</t>
  </si>
  <si>
    <t>8,16,24,32,56</t>
  </si>
  <si>
    <t>32,64,124</t>
  </si>
  <si>
    <t>1,2,4,8,16,32,48,64,80,90,96,128,160,180</t>
  </si>
  <si>
    <t>1,2,4,8,16,24,32,48,64,76,80,84</t>
  </si>
  <si>
    <t>1,2,4,8,12,16,24,28,32,48,64,72</t>
  </si>
  <si>
    <t>8,16,32,64</t>
  </si>
  <si>
    <t>1,2,4,8,12,16,24,32,64,84</t>
  </si>
  <si>
    <t>28,56</t>
  </si>
  <si>
    <t>2,4,8,16,24,32,48,64,76</t>
  </si>
  <si>
    <t>2,4,8,16,32,48,64,80,96,116,128,160,232</t>
  </si>
  <si>
    <t>2,4,8,16,32,64,80,128,160</t>
  </si>
  <si>
    <t>4,8,16,32,48</t>
  </si>
  <si>
    <t>2,4,8,12,32</t>
  </si>
  <si>
    <t>2,4,8,1</t>
  </si>
  <si>
    <t>48,24,12,32,16</t>
  </si>
  <si>
    <t>62,116,46</t>
  </si>
  <si>
    <t>124,232,92</t>
  </si>
  <si>
    <t>160,80,84,72,76</t>
  </si>
  <si>
    <t>96,48,32,80</t>
  </si>
  <si>
    <t>8,10</t>
  </si>
  <si>
    <t>2,4,1</t>
  </si>
  <si>
    <t>62,116</t>
  </si>
  <si>
    <t>124,232</t>
  </si>
  <si>
    <t>160,80,76,84,72</t>
  </si>
  <si>
    <t>32,16,8</t>
  </si>
  <si>
    <t>32,48,64,28,16</t>
  </si>
  <si>
    <t>48,24,12,32,56,16</t>
  </si>
  <si>
    <t>160,84,80,76,72</t>
  </si>
  <si>
    <t>116,46</t>
  </si>
  <si>
    <t>1,2,4,8,16,32,64,128,96,192,216,256,432,160,224,320,464,48,316,384,470,215,640,940,288,24,448,12,512,144,648,184,368,174,348,20,40,80,56,112,226,452,474,948,88,176,352</t>
  </si>
  <si>
    <t>1,2,4,8,16,32,64,128,96,192,216,256,432,160,224,480,320,464,960,48,316,384,470,215,640,940,288,24,448,12,512,144,648,184,368,174,348,20,40,80,56,112,226,452,474,948,88,176,352</t>
  </si>
  <si>
    <t>64,128,256,432,1,2,4,8,16,32,96,192,160,224,480,320,464,960,48,316,384,216,470,215,640,696,940,288,24,448,12,512,700,144,648,184,368,174,348,20,40,80,56,112,226,452,474,948,88,176,352</t>
  </si>
  <si>
    <t>标准架构,集群架构</t>
  </si>
  <si>
    <t>元</t>
    <phoneticPr fontId="1" type="noConversion"/>
  </si>
  <si>
    <t>折前单价</t>
    <phoneticPr fontId="1" type="noConversion"/>
  </si>
  <si>
    <t>cvm</t>
    <phoneticPr fontId="1" type="noConversion"/>
  </si>
  <si>
    <t>crs</t>
    <phoneticPr fontId="1" type="noConversion"/>
  </si>
  <si>
    <t>选项表</t>
  </si>
  <si>
    <t>元/月或元/次</t>
    <phoneticPr fontId="1" type="noConversion"/>
  </si>
  <si>
    <t>规格选项地址</t>
    <phoneticPr fontId="1" type="noConversion"/>
  </si>
  <si>
    <t>选项表</t>
    <phoneticPr fontId="1" type="noConversion"/>
  </si>
  <si>
    <t>折后总价</t>
    <phoneticPr fontId="1" type="noConversion"/>
  </si>
  <si>
    <t>指定折前单价</t>
    <phoneticPr fontId="1" type="noConversion"/>
  </si>
  <si>
    <t>【标准型 SA3】8核16G
 系统盘HDD 50GB
 数据盘HDD 200GB</t>
  </si>
  <si>
    <t>【标准型 SA3】8核16G
 系统盘SSD 50GB
 数据盘SSD 200GB</t>
  </si>
  <si>
    <t>【标准存储增强型S5se】8核16G
 系统盘HDD 50GB
 数据盘SSD 500GB</t>
  </si>
  <si>
    <t/>
  </si>
  <si>
    <t>【100Mbps】</t>
  </si>
  <si>
    <t>配置描述</t>
    <phoneticPr fontId="1" type="noConversion"/>
  </si>
  <si>
    <t>月</t>
  </si>
  <si>
    <t>次</t>
  </si>
  <si>
    <t>期次</t>
    <phoneticPr fontId="1" type="noConversion"/>
  </si>
  <si>
    <t>期次单位</t>
  </si>
  <si>
    <t>期次单位</t>
    <phoneticPr fontId="1" type="noConversion"/>
  </si>
  <si>
    <t>用途</t>
    <phoneticPr fontId="1" type="noConversion"/>
  </si>
  <si>
    <t>(空白)</t>
  </si>
  <si>
    <t>选择产品</t>
  </si>
  <si>
    <t>原子价</t>
  </si>
  <si>
    <t>原子价单位</t>
  </si>
  <si>
    <t>备注</t>
  </si>
  <si>
    <t>单节点硬盘原子价</t>
  </si>
  <si>
    <t>元/Mbps/月</t>
  </si>
  <si>
    <t>带宽</t>
    <phoneticPr fontId="1" type="noConversion"/>
  </si>
  <si>
    <t>Mbps</t>
    <phoneticPr fontId="1" type="noConversion"/>
  </si>
  <si>
    <t>带宽</t>
    <phoneticPr fontId="1" type="noConversion"/>
  </si>
  <si>
    <t>带宽</t>
  </si>
  <si>
    <t>5,10,20,50,100,200,500,1000</t>
  </si>
  <si>
    <t>1,2,4,8,12,16,20,24,32,40,48,64,6,10,28,36,60,72,80,84,96,100,120,128,140,144,160,192,200,224,240,256,288,320,336,384,448,480,512,576,640,672,768,800,896,960,1024,1120,1152,1280,1344,1536,1600,1792,1920,2048,2240,2304,2560,2688,3072,3200,3584,3840,4096,4608,5120,6144,8192</t>
  </si>
  <si>
    <t>选规格</t>
    <phoneticPr fontId="1" type="noConversion"/>
  </si>
  <si>
    <t>选CPU</t>
    <phoneticPr fontId="1" type="noConversion"/>
  </si>
  <si>
    <t>选内存</t>
    <phoneticPr fontId="1" type="noConversion"/>
  </si>
  <si>
    <t>选带宽</t>
    <phoneticPr fontId="1" type="noConversion"/>
  </si>
  <si>
    <t>X自检</t>
    <phoneticPr fontId="1" type="noConversion"/>
  </si>
  <si>
    <t>X选项表地址</t>
    <phoneticPr fontId="1" type="noConversion"/>
  </si>
  <si>
    <t>带宽选项地址</t>
    <phoneticPr fontId="1" type="noConversion"/>
  </si>
  <si>
    <t>计费项</t>
  </si>
  <si>
    <t>系统盘HDD</t>
  </si>
  <si>
    <t>系统盘SSD</t>
  </si>
  <si>
    <t>数据盘HDD</t>
  </si>
  <si>
    <t>数据盘SSD</t>
  </si>
  <si>
    <t>价格不统一</t>
  </si>
  <si>
    <t>节点</t>
    <phoneticPr fontId="1" type="noConversion"/>
  </si>
  <si>
    <t>2核4G
 硬盘500GB
 节点*3</t>
  </si>
  <si>
    <t>2核4G
 硬盘500GB
 节点*2</t>
  </si>
  <si>
    <t>【集群架构】32G
 节点*2</t>
  </si>
  <si>
    <t>2核4G
 硬盘100GB
 节点*2</t>
  </si>
  <si>
    <t>公式区</t>
    <phoneticPr fontId="1" type="noConversion"/>
  </si>
  <si>
    <t>以下项目的总和:折后总价</t>
  </si>
  <si>
    <t>无合适带宽选项</t>
    <phoneticPr fontId="1" type="noConversion"/>
  </si>
  <si>
    <t>无合适内存选项</t>
    <phoneticPr fontId="1" type="noConversion"/>
  </si>
  <si>
    <t>无合适CPU选项</t>
    <phoneticPr fontId="1" type="noConversion"/>
  </si>
  <si>
    <t>无合适规格选项</t>
    <phoneticPr fontId="1" type="noConversion"/>
  </si>
  <si>
    <t>无，或重置其他选项</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</si>
</sst>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 #,##0.00_ ;_ * \-#,##0.00_ ;_ * &quot;-&quot;??_ ;_ @_ "/>
    <numFmt numFmtId="176" formatCode="0_);[Red]\(0\)"/>
    <numFmt numFmtId="177" formatCode="_ * #,##0_ ;_ * \-#,##0_ ;_ * &quot;-&quot;??_ ;_ @_ "/>
    <numFmt numFmtId="178" formatCode="&quot;¥&quot;#,##0.00_);[Red]\(&quot;¥&quot;#,##0.00\)"/>
    <numFmt numFmtId="179" formatCode="_ [$¥-804]* #,##0.00_ ;_ [$¥-804]* \-#,##0.00_ ;_ [$¥-804]* &quot;-&quot;??_ ;_ @_ "/>
  </numFmts>
  <fonts count="20" x14ac:knownFonts="1">
    <font>
      <sz val="11"/>
      <color theme="1"/>
      <name val="等线"/>
      <family val="2"/>
      <scheme val="minor"/>
    </font>
    <font>
      <sz val="9"/>
      <name val="等线"/>
      <family val="3"/>
      <charset val="134"/>
      <scheme val="minor"/>
    </font>
    <font>
      <sz val="11"/>
      <color theme="0"/>
      <name val="等线"/>
      <family val="3"/>
      <charset val="134"/>
      <scheme val="minor"/>
    </font>
    <font>
      <sz val="11"/>
      <color theme="0"/>
      <name val="等线"/>
      <family val="2"/>
      <scheme val="minor"/>
    </font>
    <font>
      <sz val="11"/>
      <name val="等线"/>
      <family val="3"/>
      <charset val="134"/>
      <scheme val="minor"/>
    </font>
    <font>
      <u/>
      <sz val="11"/>
      <color theme="10"/>
      <name val="等线"/>
      <family val="2"/>
      <scheme val="minor"/>
    </font>
    <font>
      <sz val="9"/>
      <color theme="0"/>
      <name val="等线"/>
      <family val="3"/>
      <charset val="134"/>
      <scheme val="minor"/>
    </font>
    <font>
      <sz val="9"/>
      <color theme="0"/>
      <name val="等线"/>
      <family val="2"/>
      <scheme val="minor"/>
    </font>
    <font>
      <sz val="9"/>
      <color rgb="FFFFFFFF"/>
      <name val="等线"/>
      <family val="2"/>
      <scheme val="minor"/>
    </font>
    <font>
      <sz val="11"/>
      <color theme="1"/>
      <name val="等线"/>
      <family val="2"/>
      <scheme val="minor"/>
    </font>
    <font>
      <sz val="11"/>
      <name val="等线"/>
      <family val="4"/>
      <charset val="134"/>
      <scheme val="minor"/>
    </font>
    <font>
      <sz val="11"/>
      <color theme="1"/>
      <name val="等线"/>
      <family val="2"/>
      <charset val="134"/>
      <scheme val="minor"/>
    </font>
    <font>
      <i/>
      <sz val="11"/>
      <color theme="4" tint="-0.249977111117893"/>
      <name val="等线"/>
      <family val="3"/>
      <charset val="134"/>
      <scheme val="minor"/>
    </font>
    <font>
      <sz val="11"/>
      <color theme="4" tint="-0.249977111117893"/>
      <name val="等线"/>
      <family val="3"/>
      <charset val="134"/>
      <scheme val="minor"/>
    </font>
    <font>
      <i/>
      <sz val="11"/>
      <color theme="4"/>
      <name val="等线"/>
      <family val="3"/>
      <charset val="134"/>
      <scheme val="minor"/>
    </font>
    <font>
      <sz val="11"/>
      <name val="等线"/>
      <family val="2"/>
      <scheme val="minor"/>
    </font>
    <font>
      <sz val="11"/>
      <color theme="1"/>
      <name val="等线"/>
      <family val="3"/>
      <charset val="134"/>
      <scheme val="minor"/>
    </font>
    <font>
      <b/>
      <sz val="11"/>
      <name val="等线"/>
      <family val="3"/>
      <charset val="134"/>
      <scheme val="minor"/>
    </font>
    <font>
      <sz val="9"/>
      <color indexed="81"/>
      <name val="宋体"/>
      <family val="3"/>
      <charset val="134"/>
    </font>
    <font>
      <b/>
      <sz val="9"/>
      <color indexed="81"/>
      <name val="宋体"/>
      <family val="3"/>
      <charset val="134"/>
    </font>
  </fonts>
  <fills count="13">
    <fill>
      <patternFill patternType="none"/>
    </fill>
    <fill>
      <patternFill patternType="gray125"/>
    </fill>
    <fill>
      <patternFill patternType="solid">
        <fgColor theme="8"/>
      </patternFill>
    </fill>
    <fill>
      <patternFill patternType="solid">
        <fgColor theme="4" tint="-0.249977111117893"/>
        <bgColor indexed="64"/>
      </patternFill>
    </fill>
    <fill>
      <patternFill patternType="solid">
        <fgColor theme="4" tint="0.79998168889431442"/>
        <bgColor indexed="64"/>
      </patternFill>
    </fill>
    <fill>
      <patternFill patternType="solid">
        <fgColor theme="4"/>
        <bgColor indexed="64"/>
      </patternFill>
    </fill>
    <fill>
      <patternFill patternType="solid">
        <fgColor theme="7" tint="0.79998168889431442"/>
        <bgColor indexed="65"/>
      </patternFill>
    </fill>
    <fill>
      <patternFill patternType="solid">
        <fgColor theme="7" tint="0.39997558519241921"/>
        <bgColor indexed="65"/>
      </patternFill>
    </fill>
    <fill>
      <patternFill patternType="solid">
        <fgColor theme="7" tint="0.39997558519241921"/>
        <bgColor indexed="64"/>
      </patternFill>
    </fill>
    <fill>
      <patternFill patternType="solid">
        <fgColor theme="7" tint="0.79998168889431442"/>
        <bgColor indexed="64"/>
      </patternFill>
    </fill>
    <fill>
      <patternFill patternType="solid">
        <fgColor theme="4" tint="0.59999389629810485"/>
        <bgColor indexed="64"/>
      </patternFill>
    </fill>
    <fill>
      <patternFill patternType="solid">
        <fgColor theme="4" tint="-0.499984740745262"/>
        <bgColor indexed="64"/>
      </patternFill>
    </fill>
    <fill>
      <patternFill patternType="solid">
        <fgColor theme="2" tint="-0.74999237037263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7">
    <xf numFmtId="0" fontId="0" fillId="0" borderId="0"/>
    <xf numFmtId="0" fontId="2" fillId="2" borderId="0" applyNumberFormat="0" applyBorder="0" applyAlignment="0" applyProtection="0"/>
    <xf numFmtId="0" fontId="5" fillId="0" borderId="0" applyNumberFormat="0" applyFill="0" applyBorder="0" applyAlignment="0" applyProtection="0"/>
    <xf numFmtId="43" fontId="9" fillId="0" borderId="0" applyFont="0" applyFill="0" applyBorder="0" applyAlignment="0" applyProtection="0">
      <alignment vertical="center"/>
    </xf>
    <xf numFmtId="0" fontId="11" fillId="6" borderId="0" applyNumberFormat="0" applyBorder="0" applyAlignment="0" applyProtection="0">
      <alignment vertical="center"/>
    </xf>
    <xf numFmtId="0" fontId="11" fillId="7" borderId="0" applyNumberFormat="0" applyBorder="0" applyAlignment="0" applyProtection="0">
      <alignment vertical="center"/>
    </xf>
    <xf numFmtId="0" fontId="16" fillId="0" borderId="0">
      <alignment vertical="center"/>
    </xf>
  </cellStyleXfs>
  <cellXfs count="89">
    <xf numFmtId="0" fontId="0" fillId="0" borderId="0" xfId="0"/>
    <xf numFmtId="0" fontId="0" fillId="4" borderId="0" xfId="0" applyFill="1"/>
    <xf numFmtId="0" fontId="7" fillId="3" borderId="0" xfId="0" applyFont="1" applyFill="1" applyAlignment="1">
      <alignment horizontal="center"/>
    </xf>
    <xf numFmtId="0" fontId="2" fillId="3" borderId="0" xfId="0" applyFont="1" applyFill="1" applyAlignment="1">
      <alignment horizontal="center" wrapText="1"/>
    </xf>
    <xf numFmtId="0" fontId="0" fillId="0" borderId="0" xfId="0" applyNumberFormat="1"/>
    <xf numFmtId="0" fontId="0" fillId="0" borderId="0" xfId="0" applyFill="1"/>
    <xf numFmtId="0" fontId="0" fillId="0" borderId="0" xfId="0" pivotButton="1" applyAlignment="1">
      <alignment horizontal="center"/>
    </xf>
    <xf numFmtId="0" fontId="11" fillId="8" borderId="0" xfId="5" applyFill="1" applyBorder="1" applyAlignment="1"/>
    <xf numFmtId="0" fontId="0" fillId="0" borderId="0" xfId="0" applyAlignment="1">
      <alignment wrapText="1"/>
    </xf>
    <xf numFmtId="0" fontId="11" fillId="9" borderId="0" xfId="4" applyFill="1" applyBorder="1" applyAlignment="1"/>
    <xf numFmtId="0" fontId="0" fillId="10" borderId="0" xfId="0" applyFill="1"/>
    <xf numFmtId="49" fontId="0" fillId="0" borderId="0" xfId="3" applyNumberFormat="1" applyFont="1" applyFill="1" applyAlignment="1">
      <alignment horizontal="left"/>
    </xf>
    <xf numFmtId="0" fontId="5" fillId="0" borderId="0" xfId="2" applyFill="1" applyAlignment="1">
      <alignment horizontal="left"/>
    </xf>
    <xf numFmtId="14" fontId="0" fillId="0" borderId="0" xfId="0" applyNumberFormat="1" applyFill="1" applyAlignment="1">
      <alignment horizontal="left"/>
    </xf>
    <xf numFmtId="0" fontId="15" fillId="5" borderId="0" xfId="0" applyFont="1" applyFill="1"/>
    <xf numFmtId="0" fontId="5" fillId="0" borderId="0" xfId="2"/>
    <xf numFmtId="0" fontId="0" fillId="0" borderId="0" xfId="0" applyAlignment="1"/>
    <xf numFmtId="49" fontId="0" fillId="0" borderId="0" xfId="0" applyNumberFormat="1"/>
    <xf numFmtId="0" fontId="2" fillId="3" borderId="0" xfId="0" applyFont="1" applyFill="1" applyAlignment="1">
      <alignment horizontal="center"/>
    </xf>
    <xf numFmtId="0" fontId="6" fillId="3" borderId="0" xfId="0" applyFont="1" applyFill="1" applyAlignment="1">
      <alignment horizontal="center"/>
    </xf>
    <xf numFmtId="0" fontId="6" fillId="11" borderId="0" xfId="0" applyFont="1" applyFill="1" applyAlignment="1">
      <alignment horizontal="center"/>
    </xf>
    <xf numFmtId="0" fontId="2" fillId="11" borderId="0" xfId="0" applyFont="1" applyFill="1" applyAlignment="1">
      <alignment horizontal="center" wrapText="1"/>
    </xf>
    <xf numFmtId="0" fontId="3" fillId="11" borderId="0" xfId="0" applyFont="1" applyFill="1" applyAlignment="1">
      <alignment horizontal="center"/>
    </xf>
    <xf numFmtId="0" fontId="7" fillId="11" borderId="0" xfId="0" applyFont="1" applyFill="1" applyAlignment="1">
      <alignment horizontal="center"/>
    </xf>
    <xf numFmtId="0" fontId="2" fillId="11" borderId="0" xfId="0" applyFont="1" applyFill="1" applyAlignment="1">
      <alignment horizontal="center"/>
    </xf>
    <xf numFmtId="0" fontId="8" fillId="3" borderId="0" xfId="0" applyFont="1" applyFill="1"/>
    <xf numFmtId="0" fontId="6" fillId="11" borderId="0" xfId="1" applyFont="1" applyFill="1" applyAlignment="1">
      <alignment horizontal="center"/>
    </xf>
    <xf numFmtId="0" fontId="0" fillId="11" borderId="0" xfId="0" applyFill="1" applyAlignment="1">
      <alignment horizontal="center" wrapText="1"/>
    </xf>
    <xf numFmtId="0" fontId="0" fillId="0" borderId="1" xfId="0" applyBorder="1"/>
    <xf numFmtId="0" fontId="4" fillId="0" borderId="1" xfId="0" applyFont="1" applyBorder="1"/>
    <xf numFmtId="0" fontId="4" fillId="0" borderId="1" xfId="0" applyFont="1" applyBorder="1" applyAlignment="1">
      <alignment horizontal="left"/>
    </xf>
    <xf numFmtId="176" fontId="4" fillId="0" borderId="1" xfId="0" applyNumberFormat="1" applyFont="1" applyBorder="1"/>
    <xf numFmtId="177" fontId="4" fillId="0" borderId="1" xfId="3" applyNumberFormat="1" applyFont="1" applyBorder="1" applyAlignment="1"/>
    <xf numFmtId="178" fontId="4" fillId="0" borderId="1" xfId="3" applyNumberFormat="1" applyFont="1" applyBorder="1" applyAlignment="1"/>
    <xf numFmtId="43" fontId="13" fillId="0" borderId="1" xfId="3" applyFont="1" applyBorder="1" applyAlignment="1"/>
    <xf numFmtId="179" fontId="13" fillId="0" borderId="1" xfId="3" applyNumberFormat="1" applyFont="1" applyBorder="1" applyAlignment="1"/>
    <xf numFmtId="3" fontId="5" fillId="0" borderId="1" xfId="2" applyNumberFormat="1" applyFill="1" applyBorder="1"/>
    <xf numFmtId="3" fontId="12" fillId="0" borderId="1" xfId="0" applyNumberFormat="1" applyFont="1" applyBorder="1"/>
    <xf numFmtId="3" fontId="12" fillId="0" borderId="1" xfId="0" applyNumberFormat="1" applyFont="1" applyBorder="1" applyAlignment="1">
      <alignment wrapText="1"/>
    </xf>
    <xf numFmtId="0" fontId="12" fillId="0" borderId="1" xfId="0" applyNumberFormat="1" applyFont="1" applyBorder="1" applyAlignment="1"/>
    <xf numFmtId="0" fontId="12" fillId="0" borderId="1" xfId="0" applyNumberFormat="1" applyFont="1" applyFill="1" applyBorder="1"/>
    <xf numFmtId="0" fontId="12" fillId="0" borderId="1" xfId="0" applyFont="1" applyBorder="1"/>
    <xf numFmtId="0" fontId="12" fillId="0" borderId="1" xfId="0" applyNumberFormat="1" applyFont="1" applyFill="1" applyBorder="1" applyAlignment="1"/>
    <xf numFmtId="43" fontId="12" fillId="0" borderId="1" xfId="3" applyFont="1" applyFill="1" applyBorder="1" applyAlignment="1"/>
    <xf numFmtId="0" fontId="14" fillId="0" borderId="1" xfId="0" applyNumberFormat="1" applyFont="1" applyFill="1" applyBorder="1"/>
    <xf numFmtId="179" fontId="5" fillId="0" borderId="1" xfId="2" applyNumberFormat="1" applyBorder="1" applyAlignment="1"/>
    <xf numFmtId="0" fontId="13" fillId="0" borderId="1" xfId="0" applyFont="1" applyFill="1" applyBorder="1" applyAlignment="1"/>
    <xf numFmtId="0" fontId="10" fillId="0" borderId="1" xfId="0" applyFont="1" applyBorder="1" applyAlignment="1">
      <alignment horizontal="left"/>
    </xf>
    <xf numFmtId="0" fontId="10" fillId="0" borderId="1" xfId="0" applyFont="1" applyBorder="1"/>
    <xf numFmtId="0" fontId="4" fillId="0" borderId="1" xfId="0" applyNumberFormat="1" applyFont="1" applyFill="1" applyBorder="1" applyAlignment="1">
      <alignment horizontal="left"/>
    </xf>
    <xf numFmtId="0" fontId="4" fillId="0" borderId="1" xfId="0" applyFont="1" applyFill="1" applyBorder="1"/>
    <xf numFmtId="0" fontId="4" fillId="0" borderId="1" xfId="0" applyNumberFormat="1" applyFont="1" applyFill="1" applyBorder="1"/>
    <xf numFmtId="178" fontId="17" fillId="0" borderId="1" xfId="3" applyNumberFormat="1" applyFont="1" applyBorder="1" applyAlignment="1"/>
    <xf numFmtId="179" fontId="13" fillId="0" borderId="1" xfId="3" applyNumberFormat="1" applyFont="1" applyFill="1" applyBorder="1" applyAlignment="1"/>
    <xf numFmtId="179" fontId="5" fillId="0" borderId="1" xfId="2" applyNumberFormat="1" applyFill="1" applyBorder="1" applyAlignment="1"/>
    <xf numFmtId="3" fontId="12" fillId="0" borderId="1" xfId="0" applyNumberFormat="1" applyFont="1" applyFill="1" applyBorder="1"/>
    <xf numFmtId="0" fontId="10" fillId="0" borderId="1" xfId="0" applyNumberFormat="1" applyFont="1" applyFill="1" applyBorder="1" applyAlignment="1">
      <alignment horizontal="left"/>
    </xf>
    <xf numFmtId="0" fontId="10" fillId="0" borderId="1" xfId="0" applyFont="1" applyFill="1" applyBorder="1"/>
    <xf numFmtId="0" fontId="10" fillId="0" borderId="1" xfId="0" applyNumberFormat="1" applyFont="1" applyFill="1" applyBorder="1"/>
    <xf numFmtId="0" fontId="4" fillId="0" borderId="1" xfId="0" applyNumberFormat="1" applyFont="1" applyFill="1" applyBorder="1" applyAlignment="1"/>
    <xf numFmtId="177" fontId="4" fillId="0" borderId="1" xfId="3" applyNumberFormat="1" applyFont="1" applyFill="1" applyBorder="1" applyAlignment="1"/>
    <xf numFmtId="178" fontId="4" fillId="0" borderId="1" xfId="3" applyNumberFormat="1" applyFont="1" applyFill="1" applyBorder="1" applyAlignment="1"/>
    <xf numFmtId="3" fontId="5" fillId="0" borderId="1" xfId="2" applyNumberFormat="1" applyFill="1" applyBorder="1" applyAlignment="1"/>
    <xf numFmtId="0" fontId="2" fillId="12" borderId="0" xfId="0" applyFont="1" applyFill="1"/>
    <xf numFmtId="0" fontId="0" fillId="12" borderId="0" xfId="0" applyFill="1"/>
    <xf numFmtId="0" fontId="2" fillId="12" borderId="0" xfId="0" applyFont="1" applyFill="1" applyBorder="1" applyAlignment="1">
      <alignment horizontal="center" wrapText="1"/>
    </xf>
    <xf numFmtId="0" fontId="8" fillId="12" borderId="0" xfId="0" applyFont="1" applyFill="1"/>
    <xf numFmtId="0" fontId="8" fillId="12" borderId="0" xfId="0" applyFont="1" applyFill="1" applyAlignment="1"/>
    <xf numFmtId="0" fontId="8" fillId="12" borderId="0" xfId="0" applyFont="1" applyFill="1" applyAlignment="1">
      <alignment horizontal="center"/>
    </xf>
    <xf numFmtId="0" fontId="2" fillId="12" borderId="0" xfId="0" applyFont="1" applyFill="1" applyAlignment="1">
      <alignment horizontal="center" wrapText="1"/>
    </xf>
    <xf numFmtId="0" fontId="2" fillId="12" borderId="0" xfId="0" applyFont="1" applyFill="1" applyAlignment="1">
      <alignment horizontal="center"/>
    </xf>
    <xf numFmtId="0" fontId="0" fillId="12" borderId="0" xfId="0" applyFill="1" applyBorder="1" applyAlignment="1">
      <alignment horizontal="center" wrapText="1"/>
    </xf>
    <xf numFmtId="0" fontId="11" fillId="0" borderId="0" xfId="5" applyFill="1" applyBorder="1" applyAlignment="1"/>
    <xf numFmtId="0" fontId="11" fillId="0" borderId="0" xfId="4" applyFill="1" applyBorder="1" applyAlignment="1"/>
    <xf numFmtId="0" fontId="3" fillId="11" borderId="0" xfId="0" applyFont="1" applyFill="1" applyAlignment="1">
      <alignment horizontal="center"/>
    </xf>
    <xf numFmtId="0" fontId="0" fillId="0" borderId="0" xfId="0" applyAlignment="1">
      <alignment horizontal="center"/>
    </xf>
    <xf numFmtId="0" fontId="2" fillId="11" borderId="0" xfId="1" applyFill="1" applyAlignment="1">
      <alignment horizontal="center"/>
    </xf>
    <xf numFmtId="0" fontId="3" fillId="12" borderId="0" xfId="0" applyFont="1" applyFill="1" applyAlignment="1">
      <alignment horizontal="center"/>
    </xf>
    <xf numFmtId="176" fontId="4" fillId="0" borderId="1" xfId="3" applyNumberFormat="1" applyFont="1" applyBorder="1" applyAlignment="1"/>
    <xf numFmtId="176" fontId="10" fillId="0" borderId="1" xfId="3" applyNumberFormat="1" applyFont="1" applyBorder="1" applyAlignment="1"/>
    <xf numFmtId="176" fontId="4" fillId="0" borderId="1" xfId="3" applyNumberFormat="1" applyFont="1" applyFill="1" applyBorder="1" applyAlignment="1"/>
    <xf numFmtId="176" fontId="10" fillId="0" borderId="1" xfId="3" applyNumberFormat="1" applyFont="1" applyFill="1" applyBorder="1" applyAlignment="1"/>
    <xf numFmtId="0" fontId="2" fillId="3" borderId="0" xfId="0" applyFont="1" applyFill="1" applyAlignment="1">
      <alignment horizontal="center"/>
    </xf>
    <xf numFmtId="0" fontId="2" fillId="12" borderId="0" xfId="0" applyFont="1" applyFill="1" applyAlignment="1">
      <alignment horizontal="center"/>
    </xf>
    <xf numFmtId="0" fontId="3" fillId="3" borderId="0" xfId="0" applyFont="1" applyFill="1" applyAlignment="1">
      <alignment horizontal="center"/>
    </xf>
    <xf numFmtId="0" fontId="3" fillId="11" borderId="0" xfId="0" applyFont="1" applyFill="1" applyAlignment="1">
      <alignment horizontal="center"/>
    </xf>
    <xf numFmtId="0" fontId="2" fillId="11" borderId="0" xfId="1" applyFill="1" applyAlignment="1">
      <alignment horizontal="center"/>
    </xf>
    <xf numFmtId="0" fontId="3" fillId="12" borderId="0" xfId="0" applyFont="1" applyFill="1" applyAlignment="1">
      <alignment horizontal="center"/>
    </xf>
    <xf numFmtId="179" fontId="0" fillId="0" borderId="0" xfId="0" applyNumberFormat="1"/>
  </cellXfs>
  <cellStyles count="7">
    <cellStyle name="20% - 着色 4" xfId="4" builtinId="42"/>
    <cellStyle name="60% - 着色 4" xfId="5" builtinId="44"/>
    <cellStyle name="常规" xfId="0" builtinId="0"/>
    <cellStyle name="常规 2" xfId="6" xr:uid="{08D821B7-E638-4E87-9A39-A2B86E357BAB}"/>
    <cellStyle name="超链接" xfId="2" builtinId="8"/>
    <cellStyle name="千位分隔" xfId="3" builtinId="3"/>
    <cellStyle name="着色 5" xfId="1" builtinId="45"/>
  </cellStyles>
  <dxfs count="96">
    <dxf>
      <font>
        <b val="0"/>
        <i/>
        <strike val="0"/>
        <condense val="0"/>
        <extend val="0"/>
        <outline val="0"/>
        <shadow val="0"/>
        <u val="none"/>
        <vertAlign val="baseline"/>
        <sz val="11"/>
        <color theme="4" tint="-0.249977111117893"/>
        <name val="等线"/>
        <family val="3"/>
        <charset val="134"/>
        <scheme val="minor"/>
      </font>
      <numFmt numFmtId="0" formatCode="General"/>
      <border diagonalUp="0" diagonalDown="0">
        <left style="thin">
          <color indexed="64"/>
        </left>
        <right style="thin">
          <color indexed="64"/>
        </right>
        <top style="thin">
          <color indexed="64"/>
        </top>
        <bottom style="thin">
          <color indexed="64"/>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0" formatCode="Genera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79" formatCode="_ [$¥-804]* #,##0.00_ ;_ [$¥-804]* \-#,##0.00_ ;_ [$¥-804]* &quot;-&quot;??_ ;_ @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bottom" textRotation="0" wrapText="1" indent="0" justifyLastLine="0" shrinkToFit="0" readingOrder="0"/>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ont>
        <b val="0"/>
        <i val="0"/>
        <strike val="0"/>
        <color theme="0" tint="-0.499984740745262"/>
      </font>
      <fill>
        <patternFill patternType="lightDown">
          <fgColor theme="0" tint="-0.14993743705557422"/>
          <bgColor theme="0" tint="-0.14972380748924222"/>
        </patternFill>
      </fill>
    </dxf>
    <dxf>
      <font>
        <color rgb="FFFF0000"/>
      </font>
      <fill>
        <patternFill patternType="none">
          <bgColor auto="1"/>
        </patternFill>
      </fill>
    </dxf>
    <dxf>
      <font>
        <b val="0"/>
        <i/>
        <strike val="0"/>
        <outline val="0"/>
        <shadow val="0"/>
        <u val="none"/>
        <vertAlign val="baseline"/>
        <sz val="11"/>
        <color theme="4" tint="-0.249977111117893"/>
        <name val="等线"/>
        <charset val="134"/>
        <scheme val="minor"/>
      </font>
      <numFmt numFmtId="0" formatCode="General"/>
      <fill>
        <patternFill patternType="none">
          <fgColor indexed="64"/>
          <bgColor auto="1"/>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strike val="0"/>
        <outline val="0"/>
        <shadow val="0"/>
        <u val="none"/>
        <vertAlign val="baseline"/>
        <sz val="11"/>
        <color theme="4" tint="-0.249977111117893"/>
        <name val="等线"/>
        <charset val="134"/>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35" formatCode="_ * #,##0.00_ ;_ * \-#,##0.0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30" formatCode="@"/>
    </dxf>
    <dxf>
      <numFmt numFmtId="0" formatCode="General"/>
    </dxf>
    <dxf>
      <fill>
        <patternFill patternType="none">
          <fgColor indexed="64"/>
          <bgColor auto="1"/>
        </patternFill>
      </fill>
      <alignment horizontal="left" vertical="bottom" textRotation="0" wrapText="0" indent="0" justifyLastLine="0" shrinkToFit="0" readingOrder="0"/>
    </dxf>
    <dxf>
      <fill>
        <patternFill patternType="none">
          <fgColor indexed="64"/>
          <bgColor auto="1"/>
        </patternFill>
      </fill>
    </dxf>
    <dxf>
      <fill>
        <patternFill patternType="none">
          <fgColor rgb="FF000000"/>
          <bgColor auto="1"/>
        </patternFill>
      </fill>
    </dxf>
    <dxf>
      <numFmt numFmtId="0" formatCode="General"/>
    </dxf>
    <dxf>
      <font>
        <b val="0"/>
        <i/>
        <strike val="0"/>
        <outline val="0"/>
        <shadow val="0"/>
        <u val="none"/>
        <vertAlign val="baseline"/>
        <sz val="11"/>
        <color theme="4"/>
        <name val="等线"/>
        <family val="3"/>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alignmen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scheme val="minor"/>
      </font>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scheme val="minor"/>
      </font>
      <numFmt numFmtId="3" formatCode="#,##0"/>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179" formatCode="_ [$¥-804]* #,##0.00_ ;_ [$¥-804]* \-#,##0.00_ ;_ [$¥-804]*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等线"/>
        <family val="3"/>
        <charset val="134"/>
        <scheme val="minor"/>
      </font>
      <numFmt numFmtId="178" formatCode="&quot;¥&quot;#,##0.00_);[Red]\(&quot;¥&quot;#,##0.00\)"/>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border diagonalUp="0" diagonalDown="0" outline="0">
        <left style="thin">
          <color indexed="64"/>
        </left>
        <right style="thin">
          <color indexed="64"/>
        </right>
        <top style="thin">
          <color indexed="64"/>
        </top>
        <bottom style="thin">
          <color indexed="64"/>
        </bottom>
      </border>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11"/>
        <color auto="1"/>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6" formatCode="0_);[Red]\(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vertAlign val="baseline"/>
        <sz val="11"/>
        <color auto="1"/>
        <name val="等线"/>
        <charset val="134"/>
        <scheme val="minor"/>
      </font>
      <numFmt numFmtId="0" formatCode="General"/>
      <fill>
        <patternFill patternType="none">
          <fgColor indexed="64"/>
          <bgColor auto="1"/>
        </patternFill>
      </fill>
      <alignment horizontal="lef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rgb="FF9BC2E6"/>
        </top>
      </border>
    </dxf>
    <dxf>
      <border outline="0">
        <left style="thin">
          <color rgb="FF9BC2E6"/>
        </left>
        <right style="thin">
          <color rgb="FF9BC2E6"/>
        </right>
        <top style="thin">
          <color rgb="FF9BC2E6"/>
        </top>
        <bottom style="thin">
          <color rgb="FF9BC2E6"/>
        </bottom>
      </border>
    </dxf>
    <dxf>
      <font>
        <b val="0"/>
        <strike val="0"/>
        <outline val="0"/>
        <shadow val="0"/>
        <vertAlign val="baseline"/>
        <sz val="11"/>
        <color auto="1"/>
        <name val="等线"/>
        <charset val="134"/>
        <scheme val="minor"/>
      </font>
      <fill>
        <patternFill patternType="none">
          <fgColor indexed="64"/>
          <bgColor auto="1"/>
        </patternFill>
      </fill>
    </dxf>
    <dxf>
      <border outline="0">
        <bottom style="thin">
          <color rgb="FF9BC2E6"/>
        </bottom>
      </border>
    </dxf>
    <dxf>
      <alignment horizontal="center" wrapText="1"/>
    </dxf>
  </dxfs>
  <tableStyles count="0" defaultTableStyle="TableStyleMedium2" defaultPivotStyle="PivotStyleLight16"/>
  <colors>
    <mruColors>
      <color rgb="FFFEECF0"/>
      <color rgb="FFFFDDDD"/>
      <color rgb="FFFF7C80"/>
      <color rgb="FF4F81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4.xml"/><Relationship Id="rId26" Type="http://schemas.openxmlformats.org/officeDocument/2006/relationships/connections" Target="connections.xml"/><Relationship Id="rId39" Type="http://schemas.openxmlformats.org/officeDocument/2006/relationships/customXml" Target="../customXml/item2.xml"/><Relationship Id="rId21" Type="http://schemas.microsoft.com/office/2007/relationships/slicerCache" Target="slicerCaches/slicerCache7.xml"/><Relationship Id="rId34" Type="http://schemas.microsoft.com/office/2017/06/relationships/rdSupportingPropertyBag" Target="richData/rdsupportingpropertybag.xml"/><Relationship Id="rId42" Type="http://schemas.openxmlformats.org/officeDocument/2006/relationships/customXml" Target="../customXml/item5.xml"/><Relationship Id="rId47" Type="http://schemas.openxmlformats.org/officeDocument/2006/relationships/customXml" Target="../customXml/item10.xml"/><Relationship Id="rId50" Type="http://schemas.openxmlformats.org/officeDocument/2006/relationships/customXml" Target="../customXml/item13.xml"/><Relationship Id="rId55" Type="http://schemas.openxmlformats.org/officeDocument/2006/relationships/customXml" Target="../customXml/item18.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2.xml"/><Relationship Id="rId29" Type="http://schemas.openxmlformats.org/officeDocument/2006/relationships/sheetMetadata" Target="metadata.xml"/><Relationship Id="rId11" Type="http://schemas.openxmlformats.org/officeDocument/2006/relationships/worksheet" Target="worksheets/sheet11.xml"/><Relationship Id="rId24" Type="http://schemas.microsoft.com/office/2007/relationships/slicerCache" Target="slicerCaches/slicerCache10.xml"/><Relationship Id="rId32" Type="http://schemas.microsoft.com/office/2017/06/relationships/richStyles" Target="richData/richStyles.xml"/><Relationship Id="rId37" Type="http://schemas.openxmlformats.org/officeDocument/2006/relationships/calcChain" Target="calcChain.xml"/><Relationship Id="rId40" Type="http://schemas.openxmlformats.org/officeDocument/2006/relationships/customXml" Target="../customXml/item3.xml"/><Relationship Id="rId45" Type="http://schemas.openxmlformats.org/officeDocument/2006/relationships/customXml" Target="../customXml/item8.xml"/><Relationship Id="rId53" Type="http://schemas.openxmlformats.org/officeDocument/2006/relationships/customXml" Target="../customXml/item16.xml"/><Relationship Id="rId5" Type="http://schemas.openxmlformats.org/officeDocument/2006/relationships/worksheet" Target="worksheets/sheet5.xml"/><Relationship Id="rId10" Type="http://schemas.openxmlformats.org/officeDocument/2006/relationships/worksheet" Target="worksheets/sheet10.xml"/><Relationship Id="rId19" Type="http://schemas.microsoft.com/office/2007/relationships/slicerCache" Target="slicerCaches/slicerCache5.xml"/><Relationship Id="rId31" Type="http://schemas.microsoft.com/office/2017/06/relationships/rdRichValueStructure" Target="richData/rdrichvaluestructure.xml"/><Relationship Id="rId44" Type="http://schemas.openxmlformats.org/officeDocument/2006/relationships/customXml" Target="../customXml/item7.xml"/><Relationship Id="rId52" Type="http://schemas.openxmlformats.org/officeDocument/2006/relationships/customXml" Target="../customXml/item1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microsoft.com/office/2007/relationships/slicerCache" Target="slicerCaches/slicerCache8.xml"/><Relationship Id="rId27" Type="http://schemas.openxmlformats.org/officeDocument/2006/relationships/styles" Target="styles.xml"/><Relationship Id="rId30" Type="http://schemas.microsoft.com/office/2017/06/relationships/rdRichValue" Target="richData/rdrichvalue.xml"/><Relationship Id="rId35" Type="http://schemas.microsoft.com/office/2017/06/relationships/rdRichValueTypes" Target="richData/rdRichValueTypes.xml"/><Relationship Id="rId43" Type="http://schemas.openxmlformats.org/officeDocument/2006/relationships/customXml" Target="../customXml/item6.xml"/><Relationship Id="rId48" Type="http://schemas.openxmlformats.org/officeDocument/2006/relationships/customXml" Target="../customXml/item11.xml"/><Relationship Id="rId8" Type="http://schemas.openxmlformats.org/officeDocument/2006/relationships/worksheet" Target="worksheets/sheet8.xml"/><Relationship Id="rId51" Type="http://schemas.openxmlformats.org/officeDocument/2006/relationships/customXml" Target="../customXml/item14.xml"/><Relationship Id="rId3" Type="http://schemas.openxmlformats.org/officeDocument/2006/relationships/worksheet" Target="worksheets/sheet3.xml"/><Relationship Id="rId12" Type="http://schemas.openxmlformats.org/officeDocument/2006/relationships/worksheet" Target="worksheets/sheet12.xml"/><Relationship Id="rId17" Type="http://schemas.microsoft.com/office/2007/relationships/slicerCache" Target="slicerCaches/slicerCache3.xml"/><Relationship Id="rId25" Type="http://schemas.openxmlformats.org/officeDocument/2006/relationships/theme" Target="theme/theme1.xml"/><Relationship Id="rId33" Type="http://schemas.microsoft.com/office/2017/06/relationships/rdSupportingPropertyBagStructure" Target="richData/rdsupportingpropertybagstructure.xml"/><Relationship Id="rId38" Type="http://schemas.openxmlformats.org/officeDocument/2006/relationships/customXml" Target="../customXml/item1.xml"/><Relationship Id="rId46" Type="http://schemas.openxmlformats.org/officeDocument/2006/relationships/customXml" Target="../customXml/item9.xml"/><Relationship Id="rId20" Type="http://schemas.microsoft.com/office/2007/relationships/slicerCache" Target="slicerCaches/slicerCache6.xml"/><Relationship Id="rId41" Type="http://schemas.openxmlformats.org/officeDocument/2006/relationships/customXml" Target="../customXml/item4.xml"/><Relationship Id="rId54" Type="http://schemas.openxmlformats.org/officeDocument/2006/relationships/customXml" Target="../customXml/item17.xml"/><Relationship Id="rId1" Type="http://schemas.openxmlformats.org/officeDocument/2006/relationships/worksheet" Target="worksheets/sheet1.xml"/><Relationship Id="rId6" Type="http://schemas.openxmlformats.org/officeDocument/2006/relationships/worksheet" Target="worksheets/sheet6.xml"/><Relationship Id="rId15" Type="http://schemas.microsoft.com/office/2007/relationships/slicerCache" Target="slicerCaches/slicerCache1.xml"/><Relationship Id="rId23" Type="http://schemas.microsoft.com/office/2007/relationships/slicerCache" Target="slicerCaches/slicerCache9.xml"/><Relationship Id="rId28" Type="http://schemas.openxmlformats.org/officeDocument/2006/relationships/sharedStrings" Target="sharedStrings.xml"/><Relationship Id="rId36" Type="http://schemas.openxmlformats.org/officeDocument/2006/relationships/powerPivotData" Target="model/item.data"/><Relationship Id="rId49" Type="http://schemas.openxmlformats.org/officeDocument/2006/relationships/customXml" Target="../customXml/item1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gif"/></Relationships>
</file>

<file path=xl/drawings/drawing1.xml><?xml version="1.0" encoding="utf-8"?>
<xdr:wsDr xmlns:xdr="http://schemas.openxmlformats.org/drawingml/2006/spreadsheetDrawing" xmlns:a="http://schemas.openxmlformats.org/drawingml/2006/main">
  <xdr:twoCellAnchor>
    <xdr:from>
      <xdr:col>5</xdr:col>
      <xdr:colOff>1309688</xdr:colOff>
      <xdr:row>1</xdr:row>
      <xdr:rowOff>14287</xdr:rowOff>
    </xdr:from>
    <xdr:to>
      <xdr:col>9</xdr:col>
      <xdr:colOff>765362</xdr:colOff>
      <xdr:row>24</xdr:row>
      <xdr:rowOff>103935</xdr:rowOff>
    </xdr:to>
    <xdr:sp macro="" textlink="">
      <xdr:nvSpPr>
        <xdr:cNvPr id="2" name="TextBox 1">
          <a:extLst>
            <a:ext uri="{FF2B5EF4-FFF2-40B4-BE49-F238E27FC236}">
              <a16:creationId xmlns:a16="http://schemas.microsoft.com/office/drawing/2014/main" id="{9E5DDDCD-B851-4312-8184-624F58716A0F}"/>
            </a:ext>
          </a:extLst>
        </xdr:cNvPr>
        <xdr:cNvSpPr txBox="1"/>
      </xdr:nvSpPr>
      <xdr:spPr>
        <a:xfrm>
          <a:off x="7219951" y="190500"/>
          <a:ext cx="5756461" cy="414253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altLang="zh-CN" sz="1100" b="0">
              <a:effectLst/>
              <a:latin typeface="+mn-lt"/>
              <a:ea typeface="+mn-ea"/>
              <a:cs typeface="+mn-cs"/>
            </a:rPr>
            <a:t># </a:t>
          </a:r>
          <a:r>
            <a:rPr lang="zh-CN" altLang="zh-CN" sz="1100" b="0">
              <a:effectLst/>
              <a:latin typeface="+mn-lt"/>
              <a:ea typeface="+mn-ea"/>
              <a:cs typeface="+mn-cs"/>
            </a:rPr>
            <a:t>报价说明：</a:t>
          </a:r>
          <a:r>
            <a:rPr lang="en-US" altLang="zh-CN" sz="1100" b="0">
              <a:effectLst/>
              <a:latin typeface="+mn-lt"/>
              <a:ea typeface="+mn-ea"/>
              <a:cs typeface="+mn-cs"/>
            </a:rPr>
            <a:t> </a:t>
          </a:r>
        </a:p>
        <a:p>
          <a:r>
            <a:rPr lang="en-US" altLang="zh-CN" sz="1100" b="0">
              <a:effectLst/>
              <a:latin typeface="+mn-lt"/>
              <a:ea typeface="+mn-ea"/>
              <a:cs typeface="+mn-cs"/>
            </a:rPr>
            <a:t>1. </a:t>
          </a:r>
          <a:r>
            <a:rPr lang="zh-CN" altLang="en-US" sz="1100" b="0">
              <a:effectLst/>
              <a:latin typeface="+mn-lt"/>
              <a:ea typeface="+mn-ea"/>
              <a:cs typeface="+mn-cs"/>
            </a:rPr>
            <a:t>报价按您选择的地域，基于腾讯云官网国内刊例价估算。</a:t>
          </a:r>
          <a:br>
            <a:rPr lang="en-US" altLang="zh-CN" sz="1100" b="0">
              <a:effectLst/>
              <a:latin typeface="+mn-lt"/>
              <a:ea typeface="+mn-ea"/>
              <a:cs typeface="+mn-cs"/>
            </a:rPr>
          </a:br>
          <a:r>
            <a:rPr lang="en-US" altLang="zh-CN" sz="1100" b="0">
              <a:effectLst/>
              <a:latin typeface="+mn-lt"/>
              <a:ea typeface="+mn-ea"/>
              <a:cs typeface="+mn-cs"/>
            </a:rPr>
            <a:t>2.</a:t>
          </a:r>
          <a:r>
            <a:rPr lang="en-US" altLang="zh-CN" sz="1100" b="0" baseline="0">
              <a:effectLst/>
              <a:latin typeface="+mn-lt"/>
              <a:ea typeface="+mn-ea"/>
              <a:cs typeface="+mn-cs"/>
            </a:rPr>
            <a:t> </a:t>
          </a:r>
          <a:r>
            <a:rPr lang="zh-CN" altLang="zh-CN" sz="1100" b="0">
              <a:effectLst/>
              <a:latin typeface="+mn-lt"/>
              <a:ea typeface="+mn-ea"/>
              <a:cs typeface="+mn-cs"/>
            </a:rPr>
            <a:t>带宽简化：带宽流量统一用</a:t>
          </a:r>
          <a:r>
            <a:rPr lang="en-US" altLang="zh-CN" sz="1100" b="0">
              <a:effectLst/>
              <a:latin typeface="+mn-lt"/>
              <a:ea typeface="+mn-ea"/>
              <a:cs typeface="+mn-cs"/>
            </a:rPr>
            <a:t>【</a:t>
          </a:r>
          <a:r>
            <a:rPr lang="zh-CN" altLang="zh-CN" sz="1100" b="0">
              <a:effectLst/>
              <a:latin typeface="+mn-lt"/>
              <a:ea typeface="+mn-ea"/>
              <a:cs typeface="+mn-cs"/>
            </a:rPr>
            <a:t>共享带宽包</a:t>
          </a:r>
          <a:r>
            <a:rPr lang="en-US" altLang="zh-CN" sz="1100" b="0">
              <a:effectLst/>
              <a:latin typeface="+mn-lt"/>
              <a:ea typeface="+mn-ea"/>
              <a:cs typeface="+mn-cs"/>
            </a:rPr>
            <a:t>】</a:t>
          </a:r>
          <a:r>
            <a:rPr lang="zh-CN" altLang="en-US" sz="1100" b="0">
              <a:effectLst/>
              <a:latin typeface="+mn-lt"/>
              <a:ea typeface="+mn-ea"/>
              <a:cs typeface="+mn-cs"/>
            </a:rPr>
            <a:t>核算，</a:t>
          </a:r>
          <a:r>
            <a:rPr lang="en-US" altLang="zh-CN" sz="1100" b="0">
              <a:effectLst/>
              <a:latin typeface="+mn-lt"/>
              <a:ea typeface="+mn-ea"/>
              <a:cs typeface="+mn-cs"/>
            </a:rPr>
            <a:t>NAT</a:t>
          </a:r>
          <a:r>
            <a:rPr lang="zh-CN" altLang="zh-CN" sz="1100" b="0">
              <a:effectLst/>
              <a:latin typeface="+mn-lt"/>
              <a:ea typeface="+mn-ea"/>
              <a:cs typeface="+mn-cs"/>
            </a:rPr>
            <a:t>网关、</a:t>
          </a:r>
          <a:r>
            <a:rPr lang="en-US" altLang="zh-CN" sz="1100" b="0">
              <a:effectLst/>
              <a:latin typeface="+mn-lt"/>
              <a:ea typeface="+mn-ea"/>
              <a:cs typeface="+mn-cs"/>
            </a:rPr>
            <a:t>CLB</a:t>
          </a:r>
          <a:r>
            <a:rPr lang="zh-CN" altLang="zh-CN" sz="1100" b="0">
              <a:effectLst/>
              <a:latin typeface="+mn-lt"/>
              <a:ea typeface="+mn-ea"/>
              <a:cs typeface="+mn-cs"/>
            </a:rPr>
            <a:t>只算网关费用，</a:t>
          </a:r>
          <a:r>
            <a:rPr lang="zh-CN" altLang="en-US" sz="1100" b="0">
              <a:effectLst/>
              <a:latin typeface="+mn-lt"/>
              <a:ea typeface="+mn-ea"/>
              <a:cs typeface="+mn-cs"/>
            </a:rPr>
            <a:t>不再单独算带宽费用</a:t>
          </a:r>
          <a:r>
            <a:rPr lang="zh-CN" altLang="zh-CN" sz="1100" b="0">
              <a:effectLst/>
              <a:latin typeface="+mn-lt"/>
              <a:ea typeface="+mn-ea"/>
              <a:cs typeface="+mn-cs"/>
            </a:rPr>
            <a:t>。</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a:t>
          </a:r>
          <a:r>
            <a:rPr lang="zh-CN" altLang="en-US" sz="1100" b="0">
              <a:effectLst/>
              <a:latin typeface="+mn-lt"/>
              <a:ea typeface="+mn-ea"/>
              <a:cs typeface="+mn-cs"/>
            </a:rPr>
            <a:t>报价器工具说明：</a:t>
          </a:r>
          <a:endParaRPr lang="zh-CN" altLang="zh-CN" sz="1000">
            <a:effectLst/>
          </a:endParaRPr>
        </a:p>
        <a:p>
          <a:r>
            <a:rPr lang="en-US" altLang="zh-CN" sz="1100" b="0">
              <a:effectLst/>
              <a:latin typeface="+mn-lt"/>
              <a:ea typeface="+mn-ea"/>
              <a:cs typeface="+mn-cs"/>
            </a:rPr>
            <a:t>1. </a:t>
          </a:r>
          <a:r>
            <a:rPr lang="zh-CN" altLang="en-US" sz="1100" b="0" baseline="0">
              <a:effectLst/>
              <a:latin typeface="+mn-lt"/>
              <a:ea typeface="+mn-ea"/>
              <a:cs typeface="+mn-cs"/>
            </a:rPr>
            <a:t>因使用了</a:t>
          </a:r>
          <a:r>
            <a:rPr lang="en-US" altLang="zh-CN" sz="1100" b="0" baseline="0">
              <a:effectLst/>
              <a:latin typeface="+mn-lt"/>
              <a:ea typeface="+mn-ea"/>
              <a:cs typeface="+mn-cs"/>
            </a:rPr>
            <a:t>Office 365</a:t>
          </a:r>
          <a:r>
            <a:rPr lang="zh-CN" altLang="en-US" sz="1100" b="0" baseline="0">
              <a:effectLst/>
              <a:latin typeface="+mn-lt"/>
              <a:ea typeface="+mn-ea"/>
              <a:cs typeface="+mn-cs"/>
            </a:rPr>
            <a:t>最新公式技术，</a:t>
          </a:r>
          <a:r>
            <a:rPr lang="zh-CN" altLang="zh-CN" sz="1100" b="0" baseline="0">
              <a:effectLst/>
              <a:latin typeface="+mn-lt"/>
              <a:ea typeface="+mn-ea"/>
              <a:cs typeface="+mn-cs"/>
            </a:rPr>
            <a:t>推荐使用</a:t>
          </a:r>
          <a:r>
            <a:rPr lang="en-US" altLang="zh-CN" sz="1100" b="0" baseline="0">
              <a:effectLst/>
              <a:latin typeface="+mn-lt"/>
              <a:ea typeface="+mn-ea"/>
              <a:cs typeface="+mn-cs"/>
            </a:rPr>
            <a:t>Office 365</a:t>
          </a:r>
          <a:r>
            <a:rPr lang="zh-CN" altLang="zh-CN" sz="1100" b="0" baseline="0">
              <a:effectLst/>
              <a:latin typeface="+mn-lt"/>
              <a:ea typeface="+mn-ea"/>
              <a:cs typeface="+mn-cs"/>
            </a:rPr>
            <a:t>桌面版及网页版</a:t>
          </a:r>
          <a:r>
            <a:rPr lang="zh-CN" altLang="en-US" sz="1100" b="0" baseline="0">
              <a:effectLst/>
              <a:latin typeface="+mn-lt"/>
              <a:ea typeface="+mn-ea"/>
              <a:cs typeface="+mn-cs"/>
            </a:rPr>
            <a:t>打开</a:t>
          </a:r>
          <a:r>
            <a:rPr lang="zh-CN" altLang="zh-CN" sz="1100" b="0" baseline="0">
              <a:effectLst/>
              <a:latin typeface="+mn-lt"/>
              <a:ea typeface="+mn-ea"/>
              <a:cs typeface="+mn-cs"/>
            </a:rPr>
            <a:t>，</a:t>
          </a:r>
          <a:r>
            <a:rPr lang="en-US" altLang="zh-CN" sz="1100" b="0" baseline="0">
              <a:effectLst/>
              <a:latin typeface="+mn-lt"/>
              <a:ea typeface="+mn-ea"/>
              <a:cs typeface="+mn-cs"/>
            </a:rPr>
            <a:t>Excel</a:t>
          </a:r>
          <a:r>
            <a:rPr lang="zh-CN" altLang="zh-CN" sz="1100" b="0" baseline="0">
              <a:effectLst/>
              <a:latin typeface="+mn-lt"/>
              <a:ea typeface="+mn-ea"/>
              <a:cs typeface="+mn-cs"/>
            </a:rPr>
            <a:t>其他版本或</a:t>
          </a:r>
          <a:r>
            <a:rPr lang="en-US" altLang="zh-CN" sz="1100" b="0" baseline="0">
              <a:effectLst/>
              <a:latin typeface="+mn-lt"/>
              <a:ea typeface="+mn-ea"/>
              <a:cs typeface="+mn-cs"/>
            </a:rPr>
            <a:t>WPS</a:t>
          </a:r>
          <a:r>
            <a:rPr lang="zh-CN" altLang="en-US" sz="1100" b="0" baseline="0">
              <a:effectLst/>
              <a:latin typeface="+mn-lt"/>
              <a:ea typeface="+mn-ea"/>
              <a:cs typeface="+mn-cs"/>
            </a:rPr>
            <a:t>可以</a:t>
          </a:r>
          <a:r>
            <a:rPr lang="zh-CN" altLang="zh-CN" sz="1100" b="0" baseline="0">
              <a:effectLst/>
              <a:latin typeface="+mn-lt"/>
              <a:ea typeface="+mn-ea"/>
              <a:cs typeface="+mn-cs"/>
            </a:rPr>
            <a:t>正常查看，但</a:t>
          </a:r>
          <a:r>
            <a:rPr lang="zh-CN" altLang="en-US" sz="1100" b="0" baseline="0">
              <a:effectLst/>
              <a:latin typeface="+mn-lt"/>
              <a:ea typeface="+mn-ea"/>
              <a:cs typeface="+mn-cs"/>
            </a:rPr>
            <a:t>可能无法</a:t>
          </a:r>
          <a:r>
            <a:rPr lang="zh-CN" altLang="zh-CN" sz="1100" b="0" baseline="0">
              <a:effectLst/>
              <a:latin typeface="+mn-lt"/>
              <a:ea typeface="+mn-ea"/>
              <a:cs typeface="+mn-cs"/>
            </a:rPr>
            <a:t>编辑。</a:t>
          </a:r>
          <a:endParaRPr lang="zh-CN" altLang="zh-CN" sz="1000">
            <a:effectLst/>
          </a:endParaRPr>
        </a:p>
        <a:p>
          <a:r>
            <a:rPr lang="en-US" altLang="zh-CN" sz="1100" b="0" baseline="0">
              <a:effectLst/>
              <a:latin typeface="+mn-lt"/>
              <a:ea typeface="+mn-ea"/>
              <a:cs typeface="+mn-cs"/>
            </a:rPr>
            <a:t>2.  </a:t>
          </a:r>
          <a:r>
            <a:rPr lang="zh-CN" altLang="zh-CN" sz="1100" b="0" baseline="0">
              <a:effectLst/>
              <a:latin typeface="+mn-lt"/>
              <a:ea typeface="+mn-ea"/>
              <a:cs typeface="+mn-cs"/>
            </a:rPr>
            <a:t>本报价表</a:t>
          </a:r>
          <a:r>
            <a:rPr lang="zh-CN" altLang="en-US" sz="1100" b="0" baseline="0">
              <a:effectLst/>
              <a:latin typeface="+mn-lt"/>
              <a:ea typeface="+mn-ea"/>
              <a:cs typeface="+mn-cs"/>
            </a:rPr>
            <a:t>首页为”透视表</a:t>
          </a:r>
          <a:r>
            <a:rPr lang="en-US" altLang="zh-CN" sz="1100" b="0" baseline="0">
              <a:effectLst/>
              <a:latin typeface="+mn-lt"/>
              <a:ea typeface="+mn-ea"/>
              <a:cs typeface="+mn-cs"/>
            </a:rPr>
            <a:t>",</a:t>
          </a:r>
          <a:r>
            <a:rPr lang="zh-CN" altLang="en-US" sz="1100" b="0" baseline="0">
              <a:effectLst/>
              <a:latin typeface="+mn-lt"/>
              <a:ea typeface="+mn-ea"/>
              <a:cs typeface="+mn-cs"/>
            </a:rPr>
            <a:t> 更新</a:t>
          </a:r>
          <a:r>
            <a:rPr lang="en-US" altLang="zh-CN" sz="1100" b="0" baseline="0">
              <a:effectLst/>
              <a:latin typeface="+mn-lt"/>
              <a:ea typeface="+mn-ea"/>
              <a:cs typeface="+mn-cs"/>
            </a:rPr>
            <a:t>"</a:t>
          </a:r>
          <a:r>
            <a:rPr lang="zh-CN" altLang="en-US" sz="1100" b="0" baseline="0">
              <a:effectLst/>
              <a:latin typeface="+mn-lt"/>
              <a:ea typeface="+mn-ea"/>
              <a:cs typeface="+mn-cs"/>
            </a:rPr>
            <a:t>报价</a:t>
          </a:r>
          <a:r>
            <a:rPr lang="en-US" altLang="zh-CN" sz="1100" b="0" baseline="0">
              <a:effectLst/>
              <a:latin typeface="+mn-lt"/>
              <a:ea typeface="+mn-ea"/>
              <a:cs typeface="+mn-cs"/>
            </a:rPr>
            <a:t>"sheet</a:t>
          </a:r>
          <a:r>
            <a:rPr lang="zh-CN" altLang="en-US" sz="1100" b="0" baseline="0">
              <a:effectLst/>
              <a:latin typeface="+mn-lt"/>
              <a:ea typeface="+mn-ea"/>
              <a:cs typeface="+mn-cs"/>
            </a:rPr>
            <a:t>后，需点击</a:t>
          </a:r>
          <a:r>
            <a:rPr lang="en-US" altLang="zh-CN" sz="1100" b="0" baseline="0">
              <a:effectLst/>
              <a:latin typeface="+mn-lt"/>
              <a:ea typeface="+mn-ea"/>
              <a:cs typeface="+mn-cs"/>
            </a:rPr>
            <a:t>:</a:t>
          </a:r>
          <a:r>
            <a:rPr lang="en-US" altLang="zh-CN" sz="1000" b="0">
              <a:latin typeface="Microsoft YaHei" panose="020B0503020204020204" pitchFamily="34" charset="-122"/>
              <a:ea typeface="Microsoft YaHei" panose="020B0503020204020204" pitchFamily="34" charset="-122"/>
            </a:rPr>
            <a:t>"</a:t>
          </a:r>
          <a:r>
            <a:rPr lang="zh-CN" altLang="en-US" sz="1000" b="0">
              <a:latin typeface="Microsoft YaHei" panose="020B0503020204020204" pitchFamily="34" charset="-122"/>
              <a:ea typeface="Microsoft YaHei" panose="020B0503020204020204" pitchFamily="34" charset="-122"/>
            </a:rPr>
            <a:t>数据</a:t>
          </a:r>
          <a:r>
            <a:rPr lang="en-US" altLang="zh-CN" sz="1000" b="0">
              <a:latin typeface="Microsoft YaHei" panose="020B0503020204020204" pitchFamily="34" charset="-122"/>
              <a:ea typeface="Microsoft YaHei" panose="020B0503020204020204" pitchFamily="34" charset="-122"/>
            </a:rPr>
            <a:t>"-&gt;"</a:t>
          </a:r>
          <a:r>
            <a:rPr lang="zh-CN" altLang="en-US" sz="1000" b="0">
              <a:latin typeface="Microsoft YaHei" panose="020B0503020204020204" pitchFamily="34" charset="-122"/>
              <a:ea typeface="Microsoft YaHei" panose="020B0503020204020204" pitchFamily="34" charset="-122"/>
            </a:rPr>
            <a:t>全部刷新</a:t>
          </a:r>
          <a:r>
            <a:rPr lang="en-US" altLang="zh-CN" sz="1000" b="0">
              <a:latin typeface="Microsoft YaHei" panose="020B0503020204020204" pitchFamily="34" charset="-122"/>
              <a:ea typeface="Microsoft YaHei" panose="020B0503020204020204" pitchFamily="34" charset="-122"/>
            </a:rPr>
            <a:t>"</a:t>
          </a: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ja-JP" sz="1000" b="0">
            <a:latin typeface="Microsoft YaHei" panose="020B0503020204020204" pitchFamily="34" charset="-122"/>
            <a:ea typeface="Microsoft YaHei" panose="020B0503020204020204" pitchFamily="34" charset="-122"/>
          </a:endParaRPr>
        </a:p>
      </xdr:txBody>
    </xdr:sp>
    <xdr:clientData/>
  </xdr:twoCellAnchor>
  <xdr:twoCellAnchor>
    <xdr:from>
      <xdr:col>1</xdr:col>
      <xdr:colOff>144401</xdr:colOff>
      <xdr:row>39</xdr:row>
      <xdr:rowOff>100660</xdr:rowOff>
    </xdr:from>
    <xdr:to>
      <xdr:col>5</xdr:col>
      <xdr:colOff>276795</xdr:colOff>
      <xdr:row>49</xdr:row>
      <xdr:rowOff>137595</xdr:rowOff>
    </xdr:to>
    <xdr:pic>
      <xdr:nvPicPr>
        <xdr:cNvPr id="3" name="图片 2">
          <a:extLst>
            <a:ext uri="{FF2B5EF4-FFF2-40B4-BE49-F238E27FC236}">
              <a16:creationId xmlns:a16="http://schemas.microsoft.com/office/drawing/2014/main" id="{53082306-3DE7-49CF-BC3C-728977C6C75C}"/>
            </a:ext>
          </a:extLst>
        </xdr:cNvPr>
        <xdr:cNvPicPr>
          <a:picLocks noChangeAspect="1"/>
        </xdr:cNvPicPr>
      </xdr:nvPicPr>
      <xdr:blipFill>
        <a:blip xmlns:r="http://schemas.openxmlformats.org/officeDocument/2006/relationships" r:embed="rId1"/>
        <a:stretch>
          <a:fillRect/>
        </a:stretch>
      </xdr:blipFill>
      <xdr:spPr>
        <a:xfrm>
          <a:off x="792101" y="6972948"/>
          <a:ext cx="4618669" cy="17990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23</xdr:row>
      <xdr:rowOff>31635</xdr:rowOff>
    </xdr:from>
    <xdr:to>
      <xdr:col>2</xdr:col>
      <xdr:colOff>65484</xdr:colOff>
      <xdr:row>24</xdr:row>
      <xdr:rowOff>73987</xdr:rowOff>
    </xdr:to>
    <xdr:sp macro="" textlink="">
      <xdr:nvSpPr>
        <xdr:cNvPr id="6" name="TextBox 1">
          <a:extLst>
            <a:ext uri="{FF2B5EF4-FFF2-40B4-BE49-F238E27FC236}">
              <a16:creationId xmlns:a16="http://schemas.microsoft.com/office/drawing/2014/main" id="{D084AB8D-6F3F-4AEA-BAF0-16BB5EBB0511}"/>
            </a:ext>
          </a:extLst>
        </xdr:cNvPr>
        <xdr:cNvSpPr txBox="1"/>
      </xdr:nvSpPr>
      <xdr:spPr>
        <a:xfrm>
          <a:off x="0" y="4317885"/>
          <a:ext cx="3188324" cy="21924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zh-CN" altLang="en-US" sz="1000" b="0">
              <a:solidFill>
                <a:srgbClr val="FF0000"/>
              </a:solidFill>
              <a:latin typeface="Microsoft YaHei" panose="020B0503020204020204" pitchFamily="34" charset="-122"/>
              <a:ea typeface="Microsoft YaHei" panose="020B0503020204020204" pitchFamily="34" charset="-122"/>
            </a:rPr>
            <a:t>实际使用时，请先删除范例行</a:t>
          </a:r>
          <a:endParaRPr lang="en-US" altLang="ja-JP" sz="1000" b="0">
            <a:solidFill>
              <a:srgbClr val="FF0000"/>
            </a:solidFill>
            <a:latin typeface="Microsoft YaHei" panose="020B0503020204020204" pitchFamily="34" charset="-122"/>
            <a:ea typeface="Microsoft YaHei" panose="020B0503020204020204" pitchFamily="34" charset="-122"/>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4762</xdr:colOff>
      <xdr:row>8</xdr:row>
      <xdr:rowOff>76200</xdr:rowOff>
    </xdr:to>
    <mc:AlternateContent xmlns:mc="http://schemas.openxmlformats.org/markup-compatibility/2006" xmlns:sle15="http://schemas.microsoft.com/office/drawing/2012/slicer">
      <mc:Choice Requires="sle15">
        <xdr:graphicFrame macro="">
          <xdr:nvGraphicFramePr>
            <xdr:cNvPr id="2" name="产品一级分类">
              <a:extLst>
                <a:ext uri="{FF2B5EF4-FFF2-40B4-BE49-F238E27FC236}">
                  <a16:creationId xmlns:a16="http://schemas.microsoft.com/office/drawing/2014/main" id="{AC8A0E97-891E-4067-8BA2-DD112F921103}"/>
                </a:ext>
              </a:extLst>
            </xdr:cNvPr>
            <xdr:cNvGraphicFramePr/>
          </xdr:nvGraphicFramePr>
          <xdr:xfrm>
            <a:off x="0" y="0"/>
            <a:ext cx="0" cy="0"/>
          </xdr:xfrm>
          <a:graphic>
            <a:graphicData uri="http://schemas.microsoft.com/office/drawing/2010/slicer">
              <sle:slicer xmlns:sle="http://schemas.microsoft.com/office/drawing/2010/slicer" name="产品一级分类"/>
            </a:graphicData>
          </a:graphic>
        </xdr:graphicFrame>
      </mc:Choice>
      <mc:Fallback xmlns="">
        <xdr:sp macro="" textlink="">
          <xdr:nvSpPr>
            <xdr:cNvPr id="0" name=""/>
            <xdr:cNvSpPr>
              <a:spLocks noTextEdit="1"/>
            </xdr:cNvSpPr>
          </xdr:nvSpPr>
          <xdr:spPr>
            <a:xfrm>
              <a:off x="0" y="0"/>
              <a:ext cx="2876550" cy="14859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8</xdr:row>
      <xdr:rowOff>76200</xdr:rowOff>
    </xdr:from>
    <xdr:to>
      <xdr:col>1</xdr:col>
      <xdr:colOff>0</xdr:colOff>
      <xdr:row>19</xdr:row>
      <xdr:rowOff>19050</xdr:rowOff>
    </xdr:to>
    <mc:AlternateContent xmlns:mc="http://schemas.openxmlformats.org/markup-compatibility/2006" xmlns:sle15="http://schemas.microsoft.com/office/drawing/2012/slicer">
      <mc:Choice Requires="sle15">
        <xdr:graphicFrame macro="">
          <xdr:nvGraphicFramePr>
            <xdr:cNvPr id="3" name="产品二级分类">
              <a:extLst>
                <a:ext uri="{FF2B5EF4-FFF2-40B4-BE49-F238E27FC236}">
                  <a16:creationId xmlns:a16="http://schemas.microsoft.com/office/drawing/2014/main" id="{50FF8831-9497-4AC6-B1B4-F0A9453B5D69}"/>
                </a:ext>
              </a:extLst>
            </xdr:cNvPr>
            <xdr:cNvGraphicFramePr/>
          </xdr:nvGraphicFramePr>
          <xdr:xfrm>
            <a:off x="0" y="0"/>
            <a:ext cx="0" cy="0"/>
          </xdr:xfrm>
          <a:graphic>
            <a:graphicData uri="http://schemas.microsoft.com/office/drawing/2010/slicer">
              <sle:slicer xmlns:sle="http://schemas.microsoft.com/office/drawing/2010/slicer" name="产品二级分类"/>
            </a:graphicData>
          </a:graphic>
        </xdr:graphicFrame>
      </mc:Choice>
      <mc:Fallback xmlns="">
        <xdr:sp macro="" textlink="">
          <xdr:nvSpPr>
            <xdr:cNvPr id="0" name=""/>
            <xdr:cNvSpPr>
              <a:spLocks noTextEdit="1"/>
            </xdr:cNvSpPr>
          </xdr:nvSpPr>
          <xdr:spPr>
            <a:xfrm>
              <a:off x="0" y="1485900"/>
              <a:ext cx="2871788" cy="188118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19</xdr:row>
      <xdr:rowOff>28574</xdr:rowOff>
    </xdr:from>
    <xdr:to>
      <xdr:col>0</xdr:col>
      <xdr:colOff>2833688</xdr:colOff>
      <xdr:row>25</xdr:row>
      <xdr:rowOff>14286</xdr:rowOff>
    </xdr:to>
    <mc:AlternateContent xmlns:mc="http://schemas.openxmlformats.org/markup-compatibility/2006" xmlns:sle15="http://schemas.microsoft.com/office/drawing/2012/slicer">
      <mc:Choice Requires="sle15">
        <xdr:graphicFrame macro="">
          <xdr:nvGraphicFramePr>
            <xdr:cNvPr id="4" name="费用">
              <a:extLst>
                <a:ext uri="{FF2B5EF4-FFF2-40B4-BE49-F238E27FC236}">
                  <a16:creationId xmlns:a16="http://schemas.microsoft.com/office/drawing/2014/main" id="{1272FC9D-02A1-4A9E-B77A-F0627F6D3873}"/>
                </a:ext>
              </a:extLst>
            </xdr:cNvPr>
            <xdr:cNvGraphicFramePr/>
          </xdr:nvGraphicFramePr>
          <xdr:xfrm>
            <a:off x="0" y="0"/>
            <a:ext cx="0" cy="0"/>
          </xdr:xfrm>
          <a:graphic>
            <a:graphicData uri="http://schemas.microsoft.com/office/drawing/2010/slicer">
              <sle:slicer xmlns:sle="http://schemas.microsoft.com/office/drawing/2010/slicer" name="费用"/>
            </a:graphicData>
          </a:graphic>
        </xdr:graphicFrame>
      </mc:Choice>
      <mc:Fallback xmlns="">
        <xdr:sp macro="" textlink="">
          <xdr:nvSpPr>
            <xdr:cNvPr id="0" name=""/>
            <xdr:cNvSpPr>
              <a:spLocks noTextEdit="1"/>
            </xdr:cNvSpPr>
          </xdr:nvSpPr>
          <xdr:spPr>
            <a:xfrm>
              <a:off x="0" y="3376612"/>
              <a:ext cx="2833688" cy="1042987"/>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25</xdr:row>
      <xdr:rowOff>9524</xdr:rowOff>
    </xdr:from>
    <xdr:to>
      <xdr:col>0</xdr:col>
      <xdr:colOff>2838450</xdr:colOff>
      <xdr:row>28</xdr:row>
      <xdr:rowOff>9526</xdr:rowOff>
    </xdr:to>
    <mc:AlternateContent xmlns:mc="http://schemas.openxmlformats.org/markup-compatibility/2006" xmlns:sle15="http://schemas.microsoft.com/office/drawing/2012/slicer">
      <mc:Choice Requires="sle15">
        <xdr:graphicFrame macro="">
          <xdr:nvGraphicFramePr>
            <xdr:cNvPr id="5" name="关注">
              <a:extLst>
                <a:ext uri="{FF2B5EF4-FFF2-40B4-BE49-F238E27FC236}">
                  <a16:creationId xmlns:a16="http://schemas.microsoft.com/office/drawing/2014/main" id="{DE130C63-623A-433E-9198-DDB9B2CAF02C}"/>
                </a:ext>
              </a:extLst>
            </xdr:cNvPr>
            <xdr:cNvGraphicFramePr/>
          </xdr:nvGraphicFramePr>
          <xdr:xfrm>
            <a:off x="0" y="0"/>
            <a:ext cx="0" cy="0"/>
          </xdr:xfrm>
          <a:graphic>
            <a:graphicData uri="http://schemas.microsoft.com/office/drawing/2010/slicer">
              <sle:slicer xmlns:sle="http://schemas.microsoft.com/office/drawing/2010/slicer" name="关注"/>
            </a:graphicData>
          </a:graphic>
        </xdr:graphicFrame>
      </mc:Choice>
      <mc:Fallback xmlns="">
        <xdr:sp macro="" textlink="">
          <xdr:nvSpPr>
            <xdr:cNvPr id="0" name=""/>
            <xdr:cNvSpPr>
              <a:spLocks noTextEdit="1"/>
            </xdr:cNvSpPr>
          </xdr:nvSpPr>
          <xdr:spPr>
            <a:xfrm>
              <a:off x="0" y="4414837"/>
              <a:ext cx="2838450" cy="52863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28</xdr:row>
      <xdr:rowOff>58510</xdr:rowOff>
    </xdr:from>
    <xdr:to>
      <xdr:col>0</xdr:col>
      <xdr:colOff>2837088</xdr:colOff>
      <xdr:row>31</xdr:row>
      <xdr:rowOff>129266</xdr:rowOff>
    </xdr:to>
    <mc:AlternateContent xmlns:mc="http://schemas.openxmlformats.org/markup-compatibility/2006" xmlns:sle15="http://schemas.microsoft.com/office/drawing/2012/slicer">
      <mc:Choice Requires="sle15">
        <xdr:graphicFrame macro="">
          <xdr:nvGraphicFramePr>
            <xdr:cNvPr id="6" name="报价器">
              <a:extLst>
                <a:ext uri="{FF2B5EF4-FFF2-40B4-BE49-F238E27FC236}">
                  <a16:creationId xmlns:a16="http://schemas.microsoft.com/office/drawing/2014/main" id="{58450869-9802-4555-A6BD-878D6AA5D29B}"/>
                </a:ext>
              </a:extLst>
            </xdr:cNvPr>
            <xdr:cNvGraphicFramePr/>
          </xdr:nvGraphicFramePr>
          <xdr:xfrm>
            <a:off x="0" y="0"/>
            <a:ext cx="0" cy="0"/>
          </xdr:xfrm>
          <a:graphic>
            <a:graphicData uri="http://schemas.microsoft.com/office/drawing/2010/slicer">
              <sle:slicer xmlns:sle="http://schemas.microsoft.com/office/drawing/2010/slicer" name="报价器"/>
            </a:graphicData>
          </a:graphic>
        </xdr:graphicFrame>
      </mc:Choice>
      <mc:Fallback xmlns="">
        <xdr:sp macro="" textlink="">
          <xdr:nvSpPr>
            <xdr:cNvPr id="0" name=""/>
            <xdr:cNvSpPr>
              <a:spLocks noTextEdit="1"/>
            </xdr:cNvSpPr>
          </xdr:nvSpPr>
          <xdr:spPr>
            <a:xfrm>
              <a:off x="0" y="5011510"/>
              <a:ext cx="2837088" cy="60143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9</xdr:row>
      <xdr:rowOff>58430</xdr:rowOff>
    </xdr:from>
    <xdr:to>
      <xdr:col>10</xdr:col>
      <xdr:colOff>123264</xdr:colOff>
      <xdr:row>64</xdr:row>
      <xdr:rowOff>117661</xdr:rowOff>
    </xdr:to>
    <xdr:sp macro="" textlink="">
      <xdr:nvSpPr>
        <xdr:cNvPr id="4" name="TextBox 1">
          <a:extLst>
            <a:ext uri="{FF2B5EF4-FFF2-40B4-BE49-F238E27FC236}">
              <a16:creationId xmlns:a16="http://schemas.microsoft.com/office/drawing/2014/main" id="{C86BD757-5145-4936-9C4E-99B9EE8D0F95}"/>
            </a:ext>
          </a:extLst>
        </xdr:cNvPr>
        <xdr:cNvSpPr txBox="1"/>
      </xdr:nvSpPr>
      <xdr:spPr>
        <a:xfrm>
          <a:off x="0" y="1621651"/>
          <a:ext cx="8863852" cy="961224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a:t>
          </a:r>
          <a:r>
            <a:rPr lang="zh-CN" altLang="zh-CN" sz="1100" b="0">
              <a:effectLst/>
              <a:latin typeface="+mn-lt"/>
              <a:ea typeface="+mn-ea"/>
              <a:cs typeface="+mn-cs"/>
            </a:rPr>
            <a:t>包括本页，右边</a:t>
          </a:r>
          <a:r>
            <a:rPr lang="en-US" altLang="zh-CN" sz="1100" b="0">
              <a:effectLst/>
              <a:latin typeface="+mn-lt"/>
              <a:ea typeface="+mn-ea"/>
              <a:cs typeface="+mn-cs"/>
            </a:rPr>
            <a:t>sheet</a:t>
          </a:r>
          <a:r>
            <a:rPr lang="zh-CN" altLang="zh-CN" sz="1100" b="0">
              <a:effectLst/>
              <a:latin typeface="+mn-lt"/>
              <a:ea typeface="+mn-ea"/>
              <a:cs typeface="+mn-cs"/>
            </a:rPr>
            <a:t>都可隐藏</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price </a:t>
          </a:r>
          <a:r>
            <a:rPr lang="zh-CN" altLang="en-US" sz="1100" b="0">
              <a:effectLst/>
              <a:latin typeface="+mn-lt"/>
              <a:ea typeface="+mn-ea"/>
              <a:cs typeface="+mn-cs"/>
            </a:rPr>
            <a:t>表</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zh-CN" altLang="en-US">
              <a:effectLst/>
            </a:rPr>
            <a:t>非黑色字体的都是公式列</a:t>
          </a:r>
          <a:endParaRPr lang="zh-CN" altLang="zh-CN">
            <a:effectLst/>
          </a:endParaRPr>
        </a:p>
        <a:p>
          <a:endParaRPr lang="en-US" altLang="zh-CN" sz="1100" b="0">
            <a:effectLst/>
            <a:latin typeface="+mn-lt"/>
            <a:ea typeface="+mn-ea"/>
            <a:cs typeface="+mn-cs"/>
          </a:endParaRPr>
        </a:p>
        <a:p>
          <a:r>
            <a:rPr lang="en-US" altLang="zh-CN" sz="1100" b="0">
              <a:effectLst/>
              <a:latin typeface="+mn-lt"/>
              <a:ea typeface="+mn-ea"/>
              <a:cs typeface="+mn-cs"/>
            </a:rPr>
            <a:t>#</a:t>
          </a:r>
          <a:r>
            <a:rPr lang="en-US" altLang="zh-CN" sz="1100" b="0" baseline="0">
              <a:effectLst/>
              <a:latin typeface="+mn-lt"/>
              <a:ea typeface="+mn-ea"/>
              <a:cs typeface="+mn-cs"/>
            </a:rPr>
            <a:t>  </a:t>
          </a:r>
          <a:r>
            <a:rPr lang="zh-CN" altLang="en-US" sz="1100" b="0" baseline="0">
              <a:effectLst/>
              <a:latin typeface="+mn-lt"/>
              <a:ea typeface="+mn-ea"/>
              <a:cs typeface="+mn-cs"/>
            </a:rPr>
            <a:t>添加新行</a:t>
          </a:r>
          <a:endParaRPr lang="en-US" altLang="zh-CN" sz="1100" b="0" baseline="0">
            <a:effectLst/>
            <a:latin typeface="+mn-lt"/>
            <a:ea typeface="+mn-ea"/>
            <a:cs typeface="+mn-cs"/>
          </a:endParaRPr>
        </a:p>
        <a:p>
          <a:r>
            <a:rPr lang="zh-CN" altLang="en-US" sz="1100" b="0">
              <a:effectLst/>
              <a:latin typeface="+mn-lt"/>
              <a:ea typeface="+mn-ea"/>
              <a:cs typeface="+mn-cs"/>
            </a:rPr>
            <a:t>”报价“</a:t>
          </a:r>
          <a:r>
            <a:rPr lang="en-US" altLang="zh-CN" sz="1100" b="0">
              <a:effectLst/>
              <a:latin typeface="+mn-lt"/>
              <a:ea typeface="+mn-ea"/>
              <a:cs typeface="+mn-cs"/>
            </a:rPr>
            <a:t>sheet</a:t>
          </a:r>
          <a:r>
            <a:rPr lang="zh-CN" altLang="en-US" sz="1100" b="0">
              <a:effectLst/>
              <a:latin typeface="+mn-lt"/>
              <a:ea typeface="+mn-ea"/>
              <a:cs typeface="+mn-cs"/>
            </a:rPr>
            <a:t>的数据都在”</a:t>
          </a:r>
          <a:r>
            <a:rPr lang="en-US" altLang="zh-CN" sz="1100" b="0">
              <a:effectLst/>
              <a:latin typeface="+mn-lt"/>
              <a:ea typeface="+mn-ea"/>
              <a:cs typeface="+mn-cs"/>
            </a:rPr>
            <a:t>table</a:t>
          </a:r>
          <a:r>
            <a:rPr lang="zh-CN" altLang="en-US" sz="1100" b="0">
              <a:effectLst/>
              <a:latin typeface="+mn-lt"/>
              <a:ea typeface="+mn-ea"/>
              <a:cs typeface="+mn-cs"/>
            </a:rPr>
            <a:t>“内，请按下图拉拽</a:t>
          </a:r>
          <a:r>
            <a:rPr lang="en-US" altLang="zh-CN" sz="1100" b="0">
              <a:effectLst/>
              <a:latin typeface="+mn-lt"/>
              <a:ea typeface="+mn-ea"/>
              <a:cs typeface="+mn-cs"/>
            </a:rPr>
            <a:t>"table"</a:t>
          </a:r>
          <a:r>
            <a:rPr lang="zh-CN" altLang="en-US" sz="1100" b="0">
              <a:effectLst/>
              <a:latin typeface="+mn-lt"/>
              <a:ea typeface="+mn-ea"/>
              <a:cs typeface="+mn-cs"/>
            </a:rPr>
            <a:t>右下角添加新行，否则公式无法自动填充。</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cbs </a:t>
          </a:r>
          <a:endParaRPr lang="zh-CN" altLang="zh-CN">
            <a:effectLst/>
          </a:endParaRPr>
        </a:p>
        <a:p>
          <a:r>
            <a:rPr lang="zh-CN" altLang="zh-CN" sz="1100" b="0" i="0">
              <a:effectLst/>
              <a:latin typeface="+mn-lt"/>
              <a:ea typeface="+mn-ea"/>
              <a:cs typeface="+mn-cs"/>
            </a:rPr>
            <a:t>本</a:t>
          </a:r>
          <a:r>
            <a:rPr lang="en-US" altLang="zh-CN" sz="1100" b="0" i="0">
              <a:effectLst/>
              <a:latin typeface="+mn-lt"/>
              <a:ea typeface="+mn-ea"/>
              <a:cs typeface="+mn-cs"/>
            </a:rPr>
            <a:t>excel</a:t>
          </a:r>
          <a:r>
            <a:rPr lang="zh-CN" altLang="zh-CN" sz="1100" b="0" i="0">
              <a:effectLst/>
              <a:latin typeface="+mn-lt"/>
              <a:ea typeface="+mn-ea"/>
              <a:cs typeface="+mn-cs"/>
            </a:rPr>
            <a:t>的</a:t>
          </a:r>
          <a:r>
            <a:rPr lang="en-US" altLang="zh-CN" sz="1100" b="0" i="0">
              <a:effectLst/>
              <a:latin typeface="+mn-lt"/>
              <a:ea typeface="+mn-ea"/>
              <a:cs typeface="+mn-cs"/>
            </a:rPr>
            <a:t>cbs</a:t>
          </a:r>
          <a:r>
            <a:rPr lang="zh-CN" altLang="zh-CN" sz="1100" b="0" i="0">
              <a:effectLst/>
              <a:latin typeface="+mn-lt"/>
              <a:ea typeface="+mn-ea"/>
              <a:cs typeface="+mn-cs"/>
            </a:rPr>
            <a:t>价格计算器按高性能云硬盘</a:t>
          </a:r>
          <a:r>
            <a:rPr lang="en-US" altLang="zh-CN" sz="1100" b="0" i="0">
              <a:effectLst/>
              <a:latin typeface="+mn-lt"/>
              <a:ea typeface="+mn-ea"/>
              <a:cs typeface="+mn-cs"/>
            </a:rPr>
            <a:t>0.35</a:t>
          </a:r>
          <a:r>
            <a:rPr lang="zh-CN" altLang="zh-CN" sz="1100" b="0" i="0">
              <a:effectLst/>
              <a:latin typeface="+mn-lt"/>
              <a:ea typeface="+mn-ea"/>
              <a:cs typeface="+mn-cs"/>
            </a:rPr>
            <a:t>元</a:t>
          </a:r>
          <a:r>
            <a:rPr lang="en-US" altLang="zh-CN" sz="1100" b="0" i="0">
              <a:effectLst/>
              <a:latin typeface="+mn-lt"/>
              <a:ea typeface="+mn-ea"/>
              <a:cs typeface="+mn-cs"/>
            </a:rPr>
            <a:t>/GB/</a:t>
          </a:r>
          <a:r>
            <a:rPr lang="zh-CN" altLang="zh-CN" sz="1100" b="0" i="0">
              <a:effectLst/>
              <a:latin typeface="+mn-lt"/>
              <a:ea typeface="+mn-ea"/>
              <a:cs typeface="+mn-cs"/>
            </a:rPr>
            <a:t>月，</a:t>
          </a:r>
          <a:r>
            <a:rPr lang="en-US" altLang="zh-CN" sz="1100" b="0" i="0">
              <a:effectLst/>
              <a:latin typeface="+mn-lt"/>
              <a:ea typeface="+mn-ea"/>
              <a:cs typeface="+mn-cs"/>
            </a:rPr>
            <a:t>ssd</a:t>
          </a:r>
          <a:r>
            <a:rPr lang="zh-CN" altLang="zh-CN" sz="1100" b="0" i="0">
              <a:effectLst/>
              <a:latin typeface="+mn-lt"/>
              <a:ea typeface="+mn-ea"/>
              <a:cs typeface="+mn-cs"/>
            </a:rPr>
            <a:t>云硬盘 </a:t>
          </a:r>
          <a:r>
            <a:rPr lang="en-US" altLang="zh-CN" sz="1100" b="0" i="0">
              <a:effectLst/>
              <a:latin typeface="+mn-lt"/>
              <a:ea typeface="+mn-ea"/>
              <a:cs typeface="+mn-cs"/>
            </a:rPr>
            <a:t>1</a:t>
          </a:r>
          <a:r>
            <a:rPr lang="zh-CN" altLang="zh-CN" sz="1100" b="0" i="0">
              <a:effectLst/>
              <a:latin typeface="+mn-lt"/>
              <a:ea typeface="+mn-ea"/>
              <a:cs typeface="+mn-cs"/>
            </a:rPr>
            <a:t>元</a:t>
          </a:r>
          <a:r>
            <a:rPr lang="en-US" altLang="zh-CN" sz="1100" b="0" i="0">
              <a:effectLst/>
              <a:latin typeface="+mn-lt"/>
              <a:ea typeface="+mn-ea"/>
              <a:cs typeface="+mn-cs"/>
            </a:rPr>
            <a:t>/GB/</a:t>
          </a:r>
          <a:r>
            <a:rPr lang="zh-CN" altLang="zh-CN" sz="1100" b="0" i="0">
              <a:effectLst/>
              <a:latin typeface="+mn-lt"/>
              <a:ea typeface="+mn-ea"/>
              <a:cs typeface="+mn-cs"/>
            </a:rPr>
            <a:t>月计算国内价格。</a:t>
          </a:r>
          <a:endParaRPr lang="zh-CN" altLang="zh-CN">
            <a:effectLst/>
          </a:endParaRPr>
        </a:p>
        <a:p>
          <a:r>
            <a:rPr lang="en-US" altLang="zh-CN" sz="1100" b="0" i="0">
              <a:effectLst/>
              <a:latin typeface="+mn-lt"/>
              <a:ea typeface="+mn-ea"/>
              <a:cs typeface="+mn-cs"/>
            </a:rPr>
            <a:t>https://cloud.tencent.com/document/product/362/2413</a:t>
          </a:r>
        </a:p>
        <a:p>
          <a:endParaRPr lang="en-US" altLang="zh-CN" sz="1100" b="0" i="0">
            <a:effectLst/>
            <a:latin typeface="+mn-lt"/>
            <a:ea typeface="+mn-ea"/>
            <a:cs typeface="+mn-cs"/>
          </a:endParaRPr>
        </a:p>
        <a:p>
          <a:r>
            <a:rPr lang="en-US" altLang="zh-CN" sz="1100" b="0" i="0">
              <a:effectLst/>
              <a:latin typeface="+mn-lt"/>
              <a:ea typeface="+mn-ea"/>
              <a:cs typeface="+mn-cs"/>
            </a:rPr>
            <a:t>## MYSQL</a:t>
          </a: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effectLst/>
              <a:latin typeface="+mn-lt"/>
              <a:ea typeface="+mn-ea"/>
              <a:cs typeface="+mn-cs"/>
            </a:rPr>
            <a:t>MYSQL</a:t>
          </a:r>
          <a:r>
            <a:rPr lang="en-US" altLang="zh-CN" sz="1100" baseline="0">
              <a:effectLst/>
              <a:latin typeface="+mn-lt"/>
              <a:ea typeface="+mn-ea"/>
              <a:cs typeface="+mn-cs"/>
            </a:rPr>
            <a:t> </a:t>
          </a:r>
          <a:r>
            <a:rPr lang="zh-CN" altLang="zh-CN" sz="1100" baseline="0">
              <a:effectLst/>
              <a:latin typeface="+mn-lt"/>
              <a:ea typeface="+mn-ea"/>
              <a:cs typeface="+mn-cs"/>
            </a:rPr>
            <a:t>只读实例是单实例基准价，其他实例是倍数关系，比如双节点</a:t>
          </a:r>
          <a:r>
            <a:rPr lang="en-US" altLang="zh-CN" sz="1100">
              <a:effectLst/>
              <a:latin typeface="+mn-lt"/>
              <a:ea typeface="+mn-ea"/>
              <a:cs typeface="+mn-cs"/>
            </a:rPr>
            <a:t>MySQL</a:t>
          </a:r>
          <a:r>
            <a:rPr lang="zh-CN" altLang="zh-CN" sz="1100">
              <a:effectLst/>
              <a:latin typeface="+mn-lt"/>
              <a:ea typeface="+mn-ea"/>
              <a:cs typeface="+mn-cs"/>
            </a:rPr>
            <a:t>实例是</a:t>
          </a:r>
          <a:r>
            <a:rPr lang="en-US" altLang="zh-CN" sz="1100">
              <a:effectLst/>
              <a:latin typeface="+mn-lt"/>
              <a:ea typeface="+mn-ea"/>
              <a:cs typeface="+mn-cs"/>
            </a:rPr>
            <a:t>MySQL</a:t>
          </a:r>
          <a:r>
            <a:rPr lang="zh-CN" altLang="zh-CN" sz="1100">
              <a:effectLst/>
              <a:latin typeface="+mn-lt"/>
              <a:ea typeface="+mn-ea"/>
              <a:cs typeface="+mn-cs"/>
            </a:rPr>
            <a:t>只读实例的</a:t>
          </a:r>
          <a:r>
            <a:rPr lang="en-US" altLang="zh-CN" sz="1100">
              <a:effectLst/>
              <a:latin typeface="+mn-lt"/>
              <a:ea typeface="+mn-ea"/>
              <a:cs typeface="+mn-cs"/>
            </a:rPr>
            <a:t>2</a:t>
          </a:r>
          <a:r>
            <a:rPr lang="zh-CN" altLang="zh-CN" sz="1100">
              <a:effectLst/>
              <a:latin typeface="+mn-lt"/>
              <a:ea typeface="+mn-ea"/>
              <a:cs typeface="+mn-cs"/>
            </a:rPr>
            <a:t>倍，三节点</a:t>
          </a:r>
          <a:r>
            <a:rPr lang="en-US" altLang="zh-CN" sz="1100">
              <a:effectLst/>
              <a:latin typeface="+mn-lt"/>
              <a:ea typeface="+mn-ea"/>
              <a:cs typeface="+mn-cs"/>
            </a:rPr>
            <a:t>MySQL</a:t>
          </a:r>
          <a:r>
            <a:rPr lang="zh-CN" altLang="zh-CN" sz="1100">
              <a:effectLst/>
              <a:latin typeface="+mn-lt"/>
              <a:ea typeface="+mn-ea"/>
              <a:cs typeface="+mn-cs"/>
            </a:rPr>
            <a:t>实例是</a:t>
          </a:r>
          <a:r>
            <a:rPr lang="en-US" altLang="zh-CN" sz="1100">
              <a:effectLst/>
              <a:latin typeface="+mn-lt"/>
              <a:ea typeface="+mn-ea"/>
              <a:cs typeface="+mn-cs"/>
            </a:rPr>
            <a:t>MySQL</a:t>
          </a:r>
          <a:r>
            <a:rPr lang="zh-CN" altLang="zh-CN" sz="1100">
              <a:effectLst/>
              <a:latin typeface="+mn-lt"/>
              <a:ea typeface="+mn-ea"/>
              <a:cs typeface="+mn-cs"/>
            </a:rPr>
            <a:t>只读实例的</a:t>
          </a:r>
          <a:r>
            <a:rPr lang="en-US" altLang="zh-CN" sz="1100">
              <a:effectLst/>
              <a:latin typeface="+mn-lt"/>
              <a:ea typeface="+mn-ea"/>
              <a:cs typeface="+mn-cs"/>
            </a:rPr>
            <a:t>3</a:t>
          </a:r>
          <a:r>
            <a:rPr lang="zh-CN" altLang="zh-CN" sz="1100">
              <a:effectLst/>
              <a:latin typeface="+mn-lt"/>
              <a:ea typeface="+mn-ea"/>
              <a:cs typeface="+mn-cs"/>
            </a:rPr>
            <a:t>倍。</a:t>
          </a:r>
          <a:endParaRPr lang="zh-CN" altLang="zh-CN">
            <a:effectLst/>
          </a:endParaRPr>
        </a:p>
        <a:p>
          <a:endParaRPr lang="zh-CN" altLang="zh-CN">
            <a:effectLst/>
          </a:endParaRPr>
        </a:p>
        <a:p>
          <a:r>
            <a:rPr lang="en-US" altLang="zh-CN" sz="1100" b="0">
              <a:effectLst/>
              <a:latin typeface="+mn-lt"/>
              <a:ea typeface="+mn-ea"/>
              <a:cs typeface="+mn-cs"/>
            </a:rPr>
            <a:t>## clb</a:t>
          </a:r>
          <a:endParaRPr lang="zh-CN" altLang="zh-CN">
            <a:effectLst/>
          </a:endParaRPr>
        </a:p>
        <a:p>
          <a:r>
            <a:rPr lang="en-US" altLang="zh-CN" sz="1100" b="0">
              <a:effectLst/>
              <a:latin typeface="+mn-lt"/>
              <a:ea typeface="+mn-ea"/>
              <a:cs typeface="+mn-cs"/>
            </a:rPr>
            <a:t>1. </a:t>
          </a:r>
          <a:r>
            <a:rPr lang="zh-CN" altLang="zh-CN" sz="1100" b="0" i="0">
              <a:effectLst/>
              <a:latin typeface="+mn-lt"/>
              <a:ea typeface="+mn-ea"/>
              <a:cs typeface="+mn-cs"/>
            </a:rPr>
            <a:t>负载均衡实例升级调价公告：</a:t>
          </a:r>
          <a:endParaRPr lang="zh-CN" altLang="zh-CN">
            <a:effectLst/>
          </a:endParaRPr>
        </a:p>
        <a:p>
          <a:r>
            <a:rPr lang="en-US" altLang="zh-CN" sz="1100" b="0">
              <a:effectLst/>
              <a:latin typeface="+mn-lt"/>
              <a:ea typeface="+mn-ea"/>
              <a:cs typeface="+mn-cs"/>
            </a:rPr>
            <a:t>https://cloud.tencent.com/document/product/214/59398</a:t>
          </a:r>
          <a:endParaRPr lang="zh-CN" altLang="zh-CN">
            <a:effectLst/>
          </a:endParaRPr>
        </a:p>
        <a:p>
          <a:r>
            <a:rPr lang="en-US" altLang="zh-CN" sz="1100" b="0" i="0">
              <a:effectLst/>
              <a:latin typeface="+mn-lt"/>
              <a:ea typeface="+mn-ea"/>
              <a:cs typeface="+mn-cs"/>
            </a:rPr>
            <a:t>2021</a:t>
          </a:r>
          <a:r>
            <a:rPr lang="zh-CN" altLang="zh-CN" sz="1100" b="0" i="0">
              <a:effectLst/>
              <a:latin typeface="+mn-lt"/>
              <a:ea typeface="+mn-ea"/>
              <a:cs typeface="+mn-cs"/>
            </a:rPr>
            <a:t>年</a:t>
          </a:r>
          <a:r>
            <a:rPr lang="en-US" altLang="zh-CN" sz="1100" b="0" i="0">
              <a:effectLst/>
              <a:latin typeface="+mn-lt"/>
              <a:ea typeface="+mn-ea"/>
              <a:cs typeface="+mn-cs"/>
            </a:rPr>
            <a:t>11</a:t>
          </a:r>
          <a:r>
            <a:rPr lang="zh-CN" altLang="zh-CN" sz="1100" b="0" i="0">
              <a:effectLst/>
              <a:latin typeface="+mn-lt"/>
              <a:ea typeface="+mn-ea"/>
              <a:cs typeface="+mn-cs"/>
            </a:rPr>
            <a:t>月</a:t>
          </a:r>
          <a:r>
            <a:rPr lang="en-US" altLang="zh-CN" sz="1100" b="0" i="0">
              <a:effectLst/>
              <a:latin typeface="+mn-lt"/>
              <a:ea typeface="+mn-ea"/>
              <a:cs typeface="+mn-cs"/>
            </a:rPr>
            <a:t>2</a:t>
          </a:r>
          <a:r>
            <a:rPr lang="zh-CN" altLang="zh-CN" sz="1100" b="0" i="0">
              <a:effectLst/>
              <a:latin typeface="+mn-lt"/>
              <a:ea typeface="+mn-ea"/>
              <a:cs typeface="+mn-cs"/>
            </a:rPr>
            <a:t>日</a:t>
          </a:r>
          <a:r>
            <a:rPr lang="en-US" altLang="zh-CN" sz="1100" b="0" i="0">
              <a:effectLst/>
              <a:latin typeface="+mn-lt"/>
              <a:ea typeface="+mn-ea"/>
              <a:cs typeface="+mn-cs"/>
            </a:rPr>
            <a:t>00:00:00</a:t>
          </a:r>
          <a:r>
            <a:rPr lang="zh-CN" altLang="zh-CN" sz="1100" b="0" i="0">
              <a:effectLst/>
              <a:latin typeface="+mn-lt"/>
              <a:ea typeface="+mn-ea"/>
              <a:cs typeface="+mn-cs"/>
            </a:rPr>
            <a:t>起，腾讯云所有负载均衡（</a:t>
          </a:r>
          <a:r>
            <a:rPr lang="en-US" altLang="zh-CN" sz="1100" b="0" i="0">
              <a:effectLst/>
              <a:latin typeface="+mn-lt"/>
              <a:ea typeface="+mn-ea"/>
              <a:cs typeface="+mn-cs"/>
            </a:rPr>
            <a:t>Cloud Load Balancer</a:t>
          </a:r>
          <a:r>
            <a:rPr lang="zh-CN" altLang="zh-CN" sz="1100" b="0" i="0">
              <a:effectLst/>
              <a:latin typeface="+mn-lt"/>
              <a:ea typeface="+mn-ea"/>
              <a:cs typeface="+mn-cs"/>
            </a:rPr>
            <a:t>）实例将进行架构升级，升级后所有负载均衡实例将提供并发连接数</a:t>
          </a:r>
          <a:r>
            <a:rPr lang="en-US" altLang="zh-CN" sz="1100" b="0" i="0">
              <a:effectLst/>
              <a:latin typeface="+mn-lt"/>
              <a:ea typeface="+mn-ea"/>
              <a:cs typeface="+mn-cs"/>
            </a:rPr>
            <a:t>5</a:t>
          </a:r>
          <a:r>
            <a:rPr lang="zh-CN" altLang="zh-CN" sz="1100" b="0" i="0">
              <a:effectLst/>
              <a:latin typeface="+mn-lt"/>
              <a:ea typeface="+mn-ea"/>
              <a:cs typeface="+mn-cs"/>
            </a:rPr>
            <a:t>万、每秒新建连接数</a:t>
          </a:r>
          <a:r>
            <a:rPr lang="en-US" altLang="zh-CN" sz="1100" b="0" i="0">
              <a:effectLst/>
              <a:latin typeface="+mn-lt"/>
              <a:ea typeface="+mn-ea"/>
              <a:cs typeface="+mn-cs"/>
            </a:rPr>
            <a:t>5000</a:t>
          </a:r>
          <a:r>
            <a:rPr lang="zh-CN" altLang="zh-CN" sz="1100" b="0" i="0">
              <a:effectLst/>
              <a:latin typeface="+mn-lt"/>
              <a:ea typeface="+mn-ea"/>
              <a:cs typeface="+mn-cs"/>
            </a:rPr>
            <a:t>、每秒查询数（</a:t>
          </a:r>
          <a:r>
            <a:rPr lang="en-US" altLang="zh-CN" sz="1100" b="0" i="0">
              <a:effectLst/>
              <a:latin typeface="+mn-lt"/>
              <a:ea typeface="+mn-ea"/>
              <a:cs typeface="+mn-cs"/>
            </a:rPr>
            <a:t>QPS</a:t>
          </a:r>
          <a:r>
            <a:rPr lang="zh-CN" altLang="zh-CN" sz="1100" b="0" i="0">
              <a:effectLst/>
              <a:latin typeface="+mn-lt"/>
              <a:ea typeface="+mn-ea"/>
              <a:cs typeface="+mn-cs"/>
            </a:rPr>
            <a:t>）</a:t>
          </a:r>
          <a:r>
            <a:rPr lang="en-US" altLang="zh-CN" sz="1100" b="0" i="0">
              <a:effectLst/>
              <a:latin typeface="+mn-lt"/>
              <a:ea typeface="+mn-ea"/>
              <a:cs typeface="+mn-cs"/>
            </a:rPr>
            <a:t>5000 </a:t>
          </a:r>
          <a:r>
            <a:rPr lang="zh-CN" altLang="zh-CN" sz="1100" b="0" i="0">
              <a:effectLst/>
              <a:latin typeface="+mn-lt"/>
              <a:ea typeface="+mn-ea"/>
              <a:cs typeface="+mn-cs"/>
            </a:rPr>
            <a:t>的保障能力。</a:t>
          </a:r>
          <a:endParaRPr lang="zh-CN" altLang="zh-CN">
            <a:effectLst/>
          </a:endParaRPr>
        </a:p>
        <a:p>
          <a:r>
            <a:rPr lang="en-US" altLang="zh-CN" sz="1100" b="0" i="0">
              <a:effectLst/>
              <a:latin typeface="+mn-lt"/>
              <a:ea typeface="+mn-ea"/>
              <a:cs typeface="+mn-cs"/>
            </a:rPr>
            <a:t>2. </a:t>
          </a:r>
          <a:r>
            <a:rPr lang="zh-CN" altLang="zh-CN" sz="1100" b="0" i="0">
              <a:effectLst/>
              <a:latin typeface="+mn-lt"/>
              <a:ea typeface="+mn-ea"/>
              <a:cs typeface="+mn-cs"/>
            </a:rPr>
            <a:t>本</a:t>
          </a:r>
          <a:r>
            <a:rPr lang="en-US" altLang="zh-CN" sz="1100" b="0" i="0">
              <a:effectLst/>
              <a:latin typeface="+mn-lt"/>
              <a:ea typeface="+mn-ea"/>
              <a:cs typeface="+mn-cs"/>
            </a:rPr>
            <a:t>excel</a:t>
          </a:r>
          <a:r>
            <a:rPr lang="zh-CN" altLang="zh-CN" sz="1100" b="0" i="0">
              <a:effectLst/>
              <a:latin typeface="+mn-lt"/>
              <a:ea typeface="+mn-ea"/>
              <a:cs typeface="+mn-cs"/>
            </a:rPr>
            <a:t>的</a:t>
          </a:r>
          <a:r>
            <a:rPr lang="en-US" altLang="zh-CN" sz="1100" b="0" i="0">
              <a:effectLst/>
              <a:latin typeface="+mn-lt"/>
              <a:ea typeface="+mn-ea"/>
              <a:cs typeface="+mn-cs"/>
            </a:rPr>
            <a:t>clb</a:t>
          </a:r>
          <a:r>
            <a:rPr lang="zh-CN" altLang="zh-CN" sz="1100" b="0" i="0">
              <a:effectLst/>
              <a:latin typeface="+mn-lt"/>
              <a:ea typeface="+mn-ea"/>
              <a:cs typeface="+mn-cs"/>
            </a:rPr>
            <a:t>价格计算器按</a:t>
          </a:r>
          <a:r>
            <a:rPr lang="en-US" altLang="zh-CN" sz="1100" b="0" i="0">
              <a:effectLst/>
              <a:latin typeface="+mn-lt"/>
              <a:ea typeface="+mn-ea"/>
              <a:cs typeface="+mn-cs"/>
            </a:rPr>
            <a:t>0.2</a:t>
          </a:r>
          <a:r>
            <a:rPr lang="zh-CN" altLang="zh-CN" sz="1100" b="0" i="0">
              <a:effectLst/>
              <a:latin typeface="+mn-lt"/>
              <a:ea typeface="+mn-ea"/>
              <a:cs typeface="+mn-cs"/>
            </a:rPr>
            <a:t>元</a:t>
          </a:r>
          <a:r>
            <a:rPr lang="en-US" altLang="zh-CN" sz="1100" b="0" i="0">
              <a:effectLst/>
              <a:latin typeface="+mn-lt"/>
              <a:ea typeface="+mn-ea"/>
              <a:cs typeface="+mn-cs"/>
            </a:rPr>
            <a:t>/</a:t>
          </a:r>
          <a:r>
            <a:rPr lang="zh-CN" altLang="zh-CN" sz="1100" b="0" i="0">
              <a:effectLst/>
              <a:latin typeface="+mn-lt"/>
              <a:ea typeface="+mn-ea"/>
              <a:cs typeface="+mn-cs"/>
            </a:rPr>
            <a:t>小时计算国内价格。</a:t>
          </a:r>
          <a:endParaRPr lang="zh-CN" altLang="zh-CN">
            <a:effectLst/>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xdr:txBody>
    </xdr:sp>
    <xdr:clientData/>
  </xdr:twoCellAnchor>
  <xdr:twoCellAnchor editAs="oneCell">
    <xdr:from>
      <xdr:col>0</xdr:col>
      <xdr:colOff>16809</xdr:colOff>
      <xdr:row>15</xdr:row>
      <xdr:rowOff>11207</xdr:rowOff>
    </xdr:from>
    <xdr:to>
      <xdr:col>7</xdr:col>
      <xdr:colOff>504390</xdr:colOff>
      <xdr:row>38</xdr:row>
      <xdr:rowOff>84044</xdr:rowOff>
    </xdr:to>
    <xdr:pic>
      <xdr:nvPicPr>
        <xdr:cNvPr id="3" name="图片 2">
          <a:extLst>
            <a:ext uri="{FF2B5EF4-FFF2-40B4-BE49-F238E27FC236}">
              <a16:creationId xmlns:a16="http://schemas.microsoft.com/office/drawing/2014/main" id="{45808D9C-0188-449B-8DC9-2439EC384E4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809" y="2616575"/>
          <a:ext cx="7345581" cy="406773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4</xdr:col>
      <xdr:colOff>552450</xdr:colOff>
      <xdr:row>0</xdr:row>
      <xdr:rowOff>33338</xdr:rowOff>
    </xdr:from>
    <xdr:ext cx="3927662" cy="2826543"/>
    <xdr:sp macro="" textlink="">
      <xdr:nvSpPr>
        <xdr:cNvPr id="2" name="文本框 1">
          <a:extLst>
            <a:ext uri="{FF2B5EF4-FFF2-40B4-BE49-F238E27FC236}">
              <a16:creationId xmlns:a16="http://schemas.microsoft.com/office/drawing/2014/main" id="{5F142681-B59F-4A45-9314-D6E3ED667601}"/>
            </a:ext>
          </a:extLst>
        </xdr:cNvPr>
        <xdr:cNvSpPr txBox="1"/>
      </xdr:nvSpPr>
      <xdr:spPr>
        <a:xfrm>
          <a:off x="7624763" y="33338"/>
          <a:ext cx="3927662" cy="2826543"/>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spAutoFit/>
        </a:bodyPr>
        <a:lstStyle/>
        <a:p>
          <a:r>
            <a:rPr lang="zh-CN" altLang="en-US" sz="1100"/>
            <a:t>一种动态的数据验证的实现思路，内部公式备注：</a:t>
          </a:r>
          <a:endParaRPr lang="en-US" altLang="zh-CN" sz="1100"/>
        </a:p>
        <a:p>
          <a:r>
            <a:rPr lang="zh-CN" altLang="en-US" sz="1100"/>
            <a:t>但此方法想支持复杂的多级级联选项，恐怕是难度太高</a:t>
          </a:r>
          <a:endParaRPr lang="en-US" altLang="zh-CN" sz="1100"/>
        </a:p>
        <a:p>
          <a:endParaRPr lang="en-US" altLang="zh-CN" sz="1100"/>
        </a:p>
        <a:p>
          <a:r>
            <a:rPr lang="en-US" altLang="zh-CN" sz="1100"/>
            <a:t>## </a:t>
          </a:r>
          <a:r>
            <a:rPr lang="zh-CN" altLang="en-US" sz="1100"/>
            <a:t>数据验证支持的模式：</a:t>
          </a:r>
          <a:endParaRPr lang="en-US" altLang="zh-CN" sz="1100"/>
        </a:p>
        <a:p>
          <a:r>
            <a:rPr lang="en-US" altLang="zh-CN" sz="1100"/>
            <a:t>=OFFSET(INDIRECT("cvm</a:t>
          </a:r>
          <a:r>
            <a:rPr lang="zh-CN" altLang="en-US" sz="1100"/>
            <a:t>表</a:t>
          </a:r>
          <a:r>
            <a:rPr lang="en-US" altLang="zh-CN" sz="1100"/>
            <a:t>[[#</a:t>
          </a:r>
          <a:r>
            <a:rPr lang="zh-CN" altLang="en-US" sz="1100"/>
            <a:t>标题</a:t>
          </a:r>
          <a:r>
            <a:rPr lang="en-US" altLang="zh-CN" sz="1100"/>
            <a:t>],[</a:t>
          </a:r>
          <a:r>
            <a:rPr lang="zh-CN" altLang="en-US" sz="1100"/>
            <a:t>地域</a:t>
          </a:r>
          <a:r>
            <a:rPr lang="en-US" altLang="zh-CN" sz="1100"/>
            <a:t>]]"),XMATCH("</a:t>
          </a:r>
          <a:r>
            <a:rPr lang="zh-CN" altLang="en-US" sz="1100"/>
            <a:t>上海</a:t>
          </a:r>
          <a:r>
            <a:rPr lang="en-US" altLang="zh-CN" sz="1100"/>
            <a:t>",INDIRECT("cvm</a:t>
          </a:r>
          <a:r>
            <a:rPr lang="zh-CN" altLang="en-US" sz="1100"/>
            <a:t>表</a:t>
          </a:r>
          <a:r>
            <a:rPr lang="en-US" altLang="zh-CN" sz="1100"/>
            <a:t>[</a:t>
          </a:r>
          <a:r>
            <a:rPr lang="zh-CN" altLang="en-US" sz="1100"/>
            <a:t>地域</a:t>
          </a:r>
          <a:r>
            <a:rPr lang="en-US" altLang="zh-CN" sz="1100"/>
            <a:t>]")),0,COUNTIF(INDIRECT("cvm</a:t>
          </a:r>
          <a:r>
            <a:rPr lang="zh-CN" altLang="en-US" sz="1100"/>
            <a:t>表</a:t>
          </a:r>
          <a:r>
            <a:rPr lang="en-US" altLang="zh-CN" sz="1100"/>
            <a:t>[</a:t>
          </a:r>
          <a:r>
            <a:rPr lang="zh-CN" altLang="en-US" sz="1100"/>
            <a:t>地域</a:t>
          </a:r>
          <a:r>
            <a:rPr lang="en-US" altLang="zh-CN" sz="1100"/>
            <a:t>]"),"</a:t>
          </a:r>
          <a:r>
            <a:rPr lang="zh-CN" altLang="en-US" sz="1100"/>
            <a:t>上海</a:t>
          </a:r>
          <a:r>
            <a:rPr lang="en-US" altLang="zh-CN" sz="1100"/>
            <a:t>"))</a:t>
          </a:r>
        </a:p>
        <a:p>
          <a:endParaRPr lang="en-US" altLang="zh-CN" sz="1100"/>
        </a:p>
        <a:p>
          <a:r>
            <a:rPr lang="zh-CN" altLang="en-US" sz="1100"/>
            <a:t>其本质：</a:t>
          </a:r>
          <a:endParaRPr lang="en-US" altLang="zh-CN" sz="1100"/>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solidFill>
                <a:schemeClr val="dk1"/>
              </a:solidFill>
              <a:effectLst/>
              <a:latin typeface="+mn-lt"/>
              <a:ea typeface="+mn-ea"/>
              <a:cs typeface="+mn-cs"/>
            </a:rPr>
            <a:t>=OFFSET(cvm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标题</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]],XMATCH("</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]),0,COUNTIF(cvm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a:t>
          </a:r>
          <a:endParaRPr lang="zh-CN" altLang="zh-CN">
            <a:effectLst/>
          </a:endParaRPr>
        </a:p>
        <a:p>
          <a:endParaRPr lang="en-US" altLang="zh-CN" sz="1100"/>
        </a:p>
        <a:p>
          <a:endParaRPr lang="en-US" altLang="zh-CN" sz="1100"/>
        </a:p>
        <a:p>
          <a:endParaRPr lang="en-US" altLang="zh-CN" sz="1100"/>
        </a:p>
        <a:p>
          <a:endParaRPr lang="zh-CN" altLang="en-US" sz="1100"/>
        </a:p>
      </xdr:txBody>
    </xdr:sp>
    <xdr:clientData/>
  </xdr:oneCellAnchor>
</xdr:wsDr>
</file>

<file path=xl/drawings/drawing6.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xdr:col>
      <xdr:colOff>642938</xdr:colOff>
      <xdr:row>6</xdr:row>
      <xdr:rowOff>133350</xdr:rowOff>
    </xdr:to>
    <mc:AlternateContent xmlns:mc="http://schemas.openxmlformats.org/markup-compatibility/2006" xmlns:sle15="http://schemas.microsoft.com/office/drawing/2012/slicer">
      <mc:Choice Requires="sle15">
        <xdr:graphicFrame macro="">
          <xdr:nvGraphicFramePr>
            <xdr:cNvPr id="2" name="产品标识">
              <a:extLst>
                <a:ext uri="{FF2B5EF4-FFF2-40B4-BE49-F238E27FC236}">
                  <a16:creationId xmlns:a16="http://schemas.microsoft.com/office/drawing/2014/main" id="{BF4289BB-36E9-466D-9ED5-437D11B14026}"/>
                </a:ext>
              </a:extLst>
            </xdr:cNvPr>
            <xdr:cNvGraphicFramePr/>
          </xdr:nvGraphicFramePr>
          <xdr:xfrm>
            <a:off x="0" y="0"/>
            <a:ext cx="0" cy="0"/>
          </xdr:xfrm>
          <a:graphic>
            <a:graphicData uri="http://schemas.microsoft.com/office/drawing/2010/slicer">
              <sle:slicer xmlns:sle="http://schemas.microsoft.com/office/drawing/2010/slicer" name="产品标识"/>
            </a:graphicData>
          </a:graphic>
        </xdr:graphicFrame>
      </mc:Choice>
      <mc:Fallback xmlns="">
        <xdr:sp macro="" textlink="">
          <xdr:nvSpPr>
            <xdr:cNvPr id="0" name=""/>
            <xdr:cNvSpPr>
              <a:spLocks noTextEdit="1"/>
            </xdr:cNvSpPr>
          </xdr:nvSpPr>
          <xdr:spPr>
            <a:xfrm>
              <a:off x="0" y="0"/>
              <a:ext cx="1938338" cy="119062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6</xdr:row>
      <xdr:rowOff>128588</xdr:rowOff>
    </xdr:from>
    <xdr:to>
      <xdr:col>2</xdr:col>
      <xdr:colOff>642938</xdr:colOff>
      <xdr:row>10</xdr:row>
      <xdr:rowOff>57151</xdr:rowOff>
    </xdr:to>
    <mc:AlternateContent xmlns:mc="http://schemas.openxmlformats.org/markup-compatibility/2006" xmlns:sle15="http://schemas.microsoft.com/office/drawing/2012/slicer">
      <mc:Choice Requires="sle15">
        <xdr:graphicFrame macro="">
          <xdr:nvGraphicFramePr>
            <xdr:cNvPr id="3" name="地域">
              <a:extLst>
                <a:ext uri="{FF2B5EF4-FFF2-40B4-BE49-F238E27FC236}">
                  <a16:creationId xmlns:a16="http://schemas.microsoft.com/office/drawing/2014/main" id="{9CE4A2F9-84FD-4CF7-9C2E-CF95D7F9C126}"/>
                </a:ext>
              </a:extLst>
            </xdr:cNvPr>
            <xdr:cNvGraphicFramePr/>
          </xdr:nvGraphicFramePr>
          <xdr:xfrm>
            <a:off x="0" y="0"/>
            <a:ext cx="0" cy="0"/>
          </xdr:xfrm>
          <a:graphic>
            <a:graphicData uri="http://schemas.microsoft.com/office/drawing/2010/slicer">
              <sle:slicer xmlns:sle="http://schemas.microsoft.com/office/drawing/2010/slicer" name="地域"/>
            </a:graphicData>
          </a:graphic>
        </xdr:graphicFrame>
      </mc:Choice>
      <mc:Fallback xmlns="">
        <xdr:sp macro="" textlink="">
          <xdr:nvSpPr>
            <xdr:cNvPr id="0" name=""/>
            <xdr:cNvSpPr>
              <a:spLocks noTextEdit="1"/>
            </xdr:cNvSpPr>
          </xdr:nvSpPr>
          <xdr:spPr>
            <a:xfrm>
              <a:off x="0" y="1185863"/>
              <a:ext cx="1938338" cy="633413"/>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10</xdr:row>
      <xdr:rowOff>47625</xdr:rowOff>
    </xdr:from>
    <xdr:to>
      <xdr:col>2</xdr:col>
      <xdr:colOff>685800</xdr:colOff>
      <xdr:row>20</xdr:row>
      <xdr:rowOff>133354</xdr:rowOff>
    </xdr:to>
    <mc:AlternateContent xmlns:mc="http://schemas.openxmlformats.org/markup-compatibility/2006" xmlns:sle15="http://schemas.microsoft.com/office/drawing/2012/slicer">
      <mc:Choice Requires="sle15">
        <xdr:graphicFrame macro="">
          <xdr:nvGraphicFramePr>
            <xdr:cNvPr id="4" name="规格">
              <a:extLst>
                <a:ext uri="{FF2B5EF4-FFF2-40B4-BE49-F238E27FC236}">
                  <a16:creationId xmlns:a16="http://schemas.microsoft.com/office/drawing/2014/main" id="{3B367005-8AA3-4CC5-A602-BB5B58515429}"/>
                </a:ext>
              </a:extLst>
            </xdr:cNvPr>
            <xdr:cNvGraphicFramePr/>
          </xdr:nvGraphicFramePr>
          <xdr:xfrm>
            <a:off x="0" y="0"/>
            <a:ext cx="0" cy="0"/>
          </xdr:xfrm>
          <a:graphic>
            <a:graphicData uri="http://schemas.microsoft.com/office/drawing/2010/slicer">
              <sle:slicer xmlns:sle="http://schemas.microsoft.com/office/drawing/2010/slicer" name="规格"/>
            </a:graphicData>
          </a:graphic>
        </xdr:graphicFrame>
      </mc:Choice>
      <mc:Fallback xmlns="">
        <xdr:sp macro="" textlink="">
          <xdr:nvSpPr>
            <xdr:cNvPr id="0" name=""/>
            <xdr:cNvSpPr>
              <a:spLocks noTextEdit="1"/>
            </xdr:cNvSpPr>
          </xdr:nvSpPr>
          <xdr:spPr>
            <a:xfrm>
              <a:off x="0" y="1490662"/>
              <a:ext cx="19812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20</xdr:row>
      <xdr:rowOff>133350</xdr:rowOff>
    </xdr:from>
    <xdr:to>
      <xdr:col>3</xdr:col>
      <xdr:colOff>71437</xdr:colOff>
      <xdr:row>33</xdr:row>
      <xdr:rowOff>9529</xdr:rowOff>
    </xdr:to>
    <mc:AlternateContent xmlns:mc="http://schemas.openxmlformats.org/markup-compatibility/2006" xmlns:sle15="http://schemas.microsoft.com/office/drawing/2012/slicer">
      <mc:Choice Requires="sle15">
        <xdr:graphicFrame macro="">
          <xdr:nvGraphicFramePr>
            <xdr:cNvPr id="5" name="CPU 1">
              <a:extLst>
                <a:ext uri="{FF2B5EF4-FFF2-40B4-BE49-F238E27FC236}">
                  <a16:creationId xmlns:a16="http://schemas.microsoft.com/office/drawing/2014/main" id="{51E538EF-ADA2-48B2-A2AD-2E98D00F0574}"/>
                </a:ext>
              </a:extLst>
            </xdr:cNvPr>
            <xdr:cNvGraphicFramePr/>
          </xdr:nvGraphicFramePr>
          <xdr:xfrm>
            <a:off x="0" y="0"/>
            <a:ext cx="0" cy="0"/>
          </xdr:xfrm>
          <a:graphic>
            <a:graphicData uri="http://schemas.microsoft.com/office/drawing/2010/slicer">
              <sle:slicer xmlns:sle="http://schemas.microsoft.com/office/drawing/2010/slicer" name="CPU 1"/>
            </a:graphicData>
          </a:graphic>
        </xdr:graphicFrame>
      </mc:Choice>
      <mc:Fallback xmlns="">
        <xdr:sp macro="" textlink="">
          <xdr:nvSpPr>
            <xdr:cNvPr id="0" name=""/>
            <xdr:cNvSpPr>
              <a:spLocks noTextEdit="1"/>
            </xdr:cNvSpPr>
          </xdr:nvSpPr>
          <xdr:spPr>
            <a:xfrm>
              <a:off x="0" y="3657600"/>
              <a:ext cx="20574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33</xdr:row>
      <xdr:rowOff>38099</xdr:rowOff>
    </xdr:from>
    <xdr:to>
      <xdr:col>3</xdr:col>
      <xdr:colOff>71437</xdr:colOff>
      <xdr:row>45</xdr:row>
      <xdr:rowOff>90491</xdr:rowOff>
    </xdr:to>
    <mc:AlternateContent xmlns:mc="http://schemas.openxmlformats.org/markup-compatibility/2006" xmlns:sle15="http://schemas.microsoft.com/office/drawing/2012/slicer">
      <mc:Choice Requires="sle15">
        <xdr:graphicFrame macro="">
          <xdr:nvGraphicFramePr>
            <xdr:cNvPr id="6" name="内存 1">
              <a:extLst>
                <a:ext uri="{FF2B5EF4-FFF2-40B4-BE49-F238E27FC236}">
                  <a16:creationId xmlns:a16="http://schemas.microsoft.com/office/drawing/2014/main" id="{D3C0CAAD-B04E-47B9-9A00-DDA36903EB43}"/>
                </a:ext>
              </a:extLst>
            </xdr:cNvPr>
            <xdr:cNvGraphicFramePr/>
          </xdr:nvGraphicFramePr>
          <xdr:xfrm>
            <a:off x="0" y="0"/>
            <a:ext cx="0" cy="0"/>
          </xdr:xfrm>
          <a:graphic>
            <a:graphicData uri="http://schemas.microsoft.com/office/drawing/2010/slicer">
              <sle:slicer xmlns:sle="http://schemas.microsoft.com/office/drawing/2010/slicer" name="内存 1"/>
            </a:graphicData>
          </a:graphic>
        </xdr:graphicFrame>
      </mc:Choice>
      <mc:Fallback xmlns="">
        <xdr:sp macro="" textlink="">
          <xdr:nvSpPr>
            <xdr:cNvPr id="0" name=""/>
            <xdr:cNvSpPr>
              <a:spLocks noTextEdit="1"/>
            </xdr:cNvSpPr>
          </xdr:nvSpPr>
          <xdr:spPr>
            <a:xfrm>
              <a:off x="0" y="5853112"/>
              <a:ext cx="20574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ccc" refreshedDate="44603.950251736111" backgroundQuery="1" createdVersion="7" refreshedVersion="7" minRefreshableVersion="3" recordCount="0" supportSubquery="1" supportAdvancedDrill="1" xr:uid="{C0C36060-B5D1-492B-9108-88742422BC09}">
  <cacheSource type="external" connectionId="1"/>
  <cacheFields count="5">
    <cacheField name="[Measures].[以下项目的平均值:折扣率]" caption="以下项目的平均值:折扣率" numFmtId="0" hierarchy="46" level="32767"/>
    <cacheField name="[Measures].[以下项目的总和:数量]" caption="以下项目的总和:数量" numFmtId="0" hierarchy="47" level="32767"/>
    <cacheField name="[price].[期次单位].[期次单位]" caption="期次单位" numFmtId="0" hierarchy="14" level="1">
      <sharedItems count="2">
        <s v="次"/>
        <s v="月"/>
      </sharedItems>
    </cacheField>
    <cacheField name="[price].[选择产品].[选择产品]" caption="选择产品" numFmtId="0" hierarchy="1" level="1">
      <sharedItems containsBlank="1" count="11">
        <s v="某线下服务费用 线下结算"/>
        <m/>
        <s v="NAT 网关"/>
        <s v="VPN 连接"/>
        <s v="弹性 MapReduce/节点"/>
        <s v="负载均衡"/>
        <s v="共享带宽包"/>
        <s v="某线下按月订阅服务"/>
        <s v="云服务器"/>
        <s v="云数据库 MySQL"/>
        <s v="云数据库 Redis"/>
      </sharedItems>
    </cacheField>
    <cacheField name="[Measures].[以下项目的总和:折后总价]" caption="以下项目的总和:折后总价" numFmtId="0" hierarchy="49" level="32767"/>
  </cacheFields>
  <cacheHierarchies count="50">
    <cacheHierarchy uniqueName="[price].[用途]" caption="用途" attribute="1" defaultMemberUniqueName="[price].[用途].[All]" allUniqueName="[price].[用途].[All]" dimensionUniqueName="[price]" displayFolder="" count="0" memberValueDatatype="130" unbalanced="0"/>
    <cacheHierarchy uniqueName="[price].[选择产品]" caption="选择产品" attribute="1" defaultMemberUniqueName="[price].[选择产品].[All]" allUniqueName="[price].[选择产品].[All]" dimensionUniqueName="[price]" displayFolder="" count="2" memberValueDatatype="130" unbalanced="0">
      <fieldsUsage count="2">
        <fieldUsage x="-1"/>
        <fieldUsage x="3"/>
      </fieldsUsage>
    </cacheHierarchy>
    <cacheHierarchy uniqueName="[price].[规格]" caption="规格" attribute="1" defaultMemberUniqueName="[price].[规格].[All]" allUniqueName="[price].[规格].[All]" dimensionUniqueName="[price]" displayFolder="" count="0" memberValueDatatype="130" unbalanced="0"/>
    <cacheHierarchy uniqueName="[price].[CPU]" caption="CPU" attribute="1" defaultMemberUniqueName="[price].[CPU].[All]" allUniqueName="[price].[CPU].[All]" dimensionUniqueName="[price]" displayFolder="" count="0" memberValueDatatype="20" unbalanced="0"/>
    <cacheHierarchy uniqueName="[price].[内存]" caption="内存" attribute="1" defaultMemberUniqueName="[price].[内存].[All]" allUniqueName="[price].[内存].[All]" dimensionUniqueName="[price]" displayFolder="" count="0" memberValueDatatype="20" unbalanced="0"/>
    <cacheHierarchy uniqueName="[price].[系统盘HDD]" caption="系统盘HDD" attribute="1" defaultMemberUniqueName="[price].[系统盘HDD].[All]" allUniqueName="[price].[系统盘HDD].[All]" dimensionUniqueName="[price]" displayFolder="" count="0" memberValueDatatype="20" unbalanced="0"/>
    <cacheHierarchy uniqueName="[price].[系统盘SSD]" caption="系统盘SSD" attribute="1" defaultMemberUniqueName="[price].[系统盘SSD].[All]" allUniqueName="[price].[系统盘SSD].[All]" dimensionUniqueName="[price]" displayFolder="" count="0" memberValueDatatype="20" unbalanced="0"/>
    <cacheHierarchy uniqueName="[price].[数据盘HDD]" caption="数据盘HDD" attribute="1" defaultMemberUniqueName="[price].[数据盘HDD].[All]" allUniqueName="[price].[数据盘HDD].[All]" dimensionUniqueName="[price]" displayFolder="" count="0" memberValueDatatype="20" unbalanced="0"/>
    <cacheHierarchy uniqueName="[price].[数据盘SSD]" caption="数据盘SSD" attribute="1" defaultMemberUniqueName="[price].[数据盘SSD].[All]" allUniqueName="[price].[数据盘SSD].[All]" dimensionUniqueName="[price]" displayFolder="" count="0" memberValueDatatype="20" unbalanced="0"/>
    <cacheHierarchy uniqueName="[price].[节点]" caption="节点" attribute="1" defaultMemberUniqueName="[price].[节点].[All]" allUniqueName="[price].[节点].[All]" dimensionUniqueName="[price]" displayFolder="" count="0" memberValueDatatype="20" unbalanced="0"/>
    <cacheHierarchy uniqueName="[price].[带宽]" caption="带宽" attribute="1" defaultMemberUniqueName="[price].[带宽].[All]" allUniqueName="[price].[带宽].[All]" dimensionUniqueName="[price]" displayFolder="" count="0" memberValueDatatype="20" unbalanced="0"/>
    <cacheHierarchy uniqueName="[price].[数量]" caption="数量" attribute="1" defaultMemberUniqueName="[price].[数量].[All]" allUniqueName="[price].[数量].[All]" dimensionUniqueName="[price]" displayFolder="" count="0" memberValueDatatype="20" unbalanced="0"/>
    <cacheHierarchy uniqueName="[price].[折扣率]" caption="折扣率" attribute="1" defaultMemberUniqueName="[price].[折扣率].[All]" allUniqueName="[price].[折扣率].[All]" dimensionUniqueName="[price]" displayFolder="" count="0" memberValueDatatype="20" unbalanced="0"/>
    <cacheHierarchy uniqueName="[price].[期次]" caption="期次" attribute="1" defaultMemberUniqueName="[price].[期次].[All]" allUniqueName="[price].[期次].[All]" dimensionUniqueName="[price]" displayFolder="" count="0" memberValueDatatype="20" unbalanced="0"/>
    <cacheHierarchy uniqueName="[price].[期次单位]" caption="期次单位" attribute="1" defaultMemberUniqueName="[price].[期次单位].[All]" allUniqueName="[price].[期次单位].[All]" dimensionUniqueName="[price]" displayFolder="" count="2" memberValueDatatype="130" unbalanced="0">
      <fieldsUsage count="2">
        <fieldUsage x="-1"/>
        <fieldUsage x="2"/>
      </fieldsUsage>
    </cacheHierarchy>
    <cacheHierarchy uniqueName="[price].[指定折前单价]" caption="指定折前单价" attribute="1" defaultMemberUniqueName="[price].[指定折前单价].[All]" allUniqueName="[price].[指定折前单价].[All]" dimensionUniqueName="[price]" displayFolder="" count="0" memberValueDatatype="20" unbalanced="0"/>
    <cacheHierarchy uniqueName="[price].[折前单价]" caption="折前单价" attribute="1" defaultMemberUniqueName="[price].[折前单价].[All]" allUniqueName="[price].[折前单价].[All]" dimensionUniqueName="[price]" displayFolder="" count="0" memberValueDatatype="5" unbalanced="0"/>
    <cacheHierarchy uniqueName="[price].[折后总价]" caption="折后总价" attribute="1" defaultMemberUniqueName="[price].[折后总价].[All]" allUniqueName="[price].[折后总价].[All]" dimensionUniqueName="[price]" displayFolder="" count="0" memberValueDatatype="5" unbalanced="0"/>
    <cacheHierarchy uniqueName="[price].[产品链接]" caption="产品链接" attribute="1" defaultMemberUniqueName="[price].[产品链接].[All]" allUniqueName="[price].[产品链接].[All]" dimensionUniqueName="[price]" displayFolder="" count="0" memberValueDatatype="130" unbalanced="0"/>
    <cacheHierarchy uniqueName="[price].[配置描述]" caption="配置描述" attribute="1" defaultMemberUniqueName="[price].[配置描述].[All]" allUniqueName="[price].[配置描述].[All]" dimensionUniqueName="[price]" displayFolder="" count="0" memberValueDatatype="130" unbalanced="0"/>
    <cacheHierarchy uniqueName="[price].[产品标识]" caption="产品标识" attribute="1" defaultMemberUniqueName="[price].[产品标识].[All]" allUniqueName="[price].[产品标识].[All]" dimensionUniqueName="[price]" displayFolder="" count="0" memberValueDatatype="130" unbalanced="0"/>
    <cacheHierarchy uniqueName="[price].[母产品标识]" caption="母产品标识" attribute="1" defaultMemberUniqueName="[price].[母产品标识].[All]" allUniqueName="[price].[母产品标识].[All]" dimensionUniqueName="[price]" displayFolder="" count="0" memberValueDatatype="130" unbalanced="0"/>
    <cacheHierarchy uniqueName="[price].[报价器类型]" caption="报价器类型" attribute="1" defaultMemberUniqueName="[price].[报价器类型].[All]" allUniqueName="[price].[报价器类型].[All]" dimensionUniqueName="[price]" displayFolder="" count="0" memberValueDatatype="130" unbalanced="0"/>
    <cacheHierarchy uniqueName="[price].[可编辑列]" caption="可编辑列" attribute="1" defaultMemberUniqueName="[price].[可编辑列].[All]" allUniqueName="[price].[可编辑列].[All]" dimensionUniqueName="[price]" displayFolder="" count="0" memberValueDatatype="130" unbalanced="0"/>
    <cacheHierarchy uniqueName="[price].[规格选项地址]" caption="规格选项地址" attribute="1" defaultMemberUniqueName="[price].[规格选项地址].[All]" allUniqueName="[price].[规格选项地址].[All]" dimensionUniqueName="[price]" displayFolder="" count="0" memberValueDatatype="130" unbalanced="0"/>
    <cacheHierarchy uniqueName="[price].[cpu选项地址]" caption="cpu选项地址" attribute="1" defaultMemberUniqueName="[price].[cpu选项地址].[All]" allUniqueName="[price].[cpu选项地址].[All]" dimensionUniqueName="[price]" displayFolder="" count="0" memberValueDatatype="130" unbalanced="0"/>
    <cacheHierarchy uniqueName="[price].[内存选项地址]" caption="内存选项地址" attribute="1" defaultMemberUniqueName="[price].[内存选项地址].[All]" allUniqueName="[price].[内存选项地址].[All]" dimensionUniqueName="[price]" displayFolder="" count="0" memberValueDatatype="130" unbalanced="0"/>
    <cacheHierarchy uniqueName="[price].[带宽选项地址]" caption="带宽选项地址" attribute="1" defaultMemberUniqueName="[price].[带宽选项地址].[All]" allUniqueName="[price].[带宽选项地址].[All]" dimensionUniqueName="[price]" displayFolder="" count="0" memberValueDatatype="130" unbalanced="0"/>
    <cacheHierarchy uniqueName="[price].[期望配置【上海】数量*1 12个月]" caption="期望配置【上海】数量*1 12个月" attribute="1" defaultMemberUniqueName="[price].[期望配置【上海】数量*1 12个月].[All]" allUniqueName="[price].[期望配置【上海】数量*1 12个月].[All]" dimensionUniqueName="[price]" displayFolder="" count="0" memberValueDatatype="130" unbalanced="0"/>
    <cacheHierarchy uniqueName="[price].[期望价格]" caption="期望价格" attribute="1" defaultMemberUniqueName="[price].[期望价格].[All]" allUniqueName="[price].[期望价格].[All]" dimensionUniqueName="[price]" displayFolder="" count="0" memberValueDatatype="5" unbalanced="0"/>
    <cacheHierarchy uniqueName="[price].[自检]" caption="自检" attribute="1" defaultMemberUniqueName="[price].[自检].[All]" allUniqueName="[price].[自检].[All]" dimensionUniqueName="[price]" displayFolder="" count="0" memberValueDatatype="130" unbalanced="0"/>
    <cacheHierarchy uniqueName="[产品].[产品]" caption="产品" attribute="1" defaultMemberUniqueName="[产品].[产品].[All]" allUniqueName="[产品].[产品].[All]" dimensionUniqueName="[产品]" displayFolder="" count="0" memberValueDatatype="130" unbalanced="0"/>
    <cacheHierarchy uniqueName="[产品].[可见列]" caption="可见列" attribute="1" defaultMemberUniqueName="[产品].[可见列].[All]" allUniqueName="[产品].[可见列].[All]" dimensionUniqueName="[产品]" displayFolder="" count="0" memberValueDatatype="130" unbalanced="0"/>
    <cacheHierarchy uniqueName="[产品].[产品一级分类]" caption="产品一级分类" attribute="1" defaultMemberUniqueName="[产品].[产品一级分类].[All]" allUniqueName="[产品].[产品一级分类].[All]" dimensionUniqueName="[产品]" displayFolder="" count="0" memberValueDatatype="130" unbalanced="0"/>
    <cacheHierarchy uniqueName="[产品].[产品二级分类]" caption="产品二级分类" attribute="1" defaultMemberUniqueName="[产品].[产品二级分类].[All]" allUniqueName="[产品].[产品二级分类].[All]" dimensionUniqueName="[产品]" displayFolder="" count="0" memberValueDatatype="130" unbalanced="0"/>
    <cacheHierarchy uniqueName="[产品].[产品名]" caption="产品名" attribute="1" defaultMemberUniqueName="[产品].[产品名].[All]" allUniqueName="[产品].[产品名].[All]" dimensionUniqueName="[产品]" displayFolder="" count="0" memberValueDatatype="130" unbalanced="0"/>
    <cacheHierarchy uniqueName="[产品].[产品描述]" caption="产品描述" attribute="1" defaultMemberUniqueName="[产品].[产品描述].[All]" allUniqueName="[产品].[产品描述].[All]" dimensionUniqueName="[产品]" displayFolder="" count="0" memberValueDatatype="130" unbalanced="0"/>
    <cacheHierarchy uniqueName="[产品].[产品标识]" caption="产品标识" attribute="1" defaultMemberUniqueName="[产品].[产品标识].[All]" allUniqueName="[产品].[产品标识].[All]" dimensionUniqueName="[产品]" displayFolder="" count="0" memberValueDatatype="130" unbalanced="0"/>
    <cacheHierarchy uniqueName="[产品].[产品URL]" caption="产品URL" attribute="1" defaultMemberUniqueName="[产品].[产品URL].[All]" allUniqueName="[产品].[产品URL].[All]" dimensionUniqueName="[产品]" displayFolder="" count="0" memberValueDatatype="130" unbalanced="0"/>
    <cacheHierarchy uniqueName="[产品].[产品选项名]" caption="产品选项名" attribute="1" defaultMemberUniqueName="[产品].[产品选项名].[All]" allUniqueName="[产品].[产品选项名].[All]" dimensionUniqueName="[产品]" displayFolder="" count="0" memberValueDatatype="130" unbalanced="0"/>
    <cacheHierarchy uniqueName="[产品].[报价器]" caption="报价器" attribute="1" defaultMemberUniqueName="[产品].[报价器].[All]" allUniqueName="[产品].[报价器].[All]" dimensionUniqueName="[产品]" displayFolder="" count="0" memberValueDatatype="130" unbalanced="0"/>
    <cacheHierarchy uniqueName="[产品].[费用]" caption="费用" attribute="1" defaultMemberUniqueName="[产品].[费用].[All]" allUniqueName="[产品].[费用].[All]" dimensionUniqueName="[产品]" displayFolder="" count="0" memberValueDatatype="130" unbalanced="0"/>
    <cacheHierarchy uniqueName="[产品].[关注]" caption="关注" attribute="1" defaultMemberUniqueName="[产品].[关注].[All]" allUniqueName="[产品].[关注].[All]" dimensionUniqueName="[产品]" displayFolder="" count="0" memberValueDatatype="130" unbalanced="0"/>
    <cacheHierarchy uniqueName="[Measures].[__XL_Count price]" caption="__XL_Count price" measure="1" displayFolder="" measureGroup="price" count="0" hidden="1"/>
    <cacheHierarchy uniqueName="[Measures].[__XL_Count 产品]" caption="__XL_Count 产品" measure="1" displayFolder="" measureGroup="产品" count="0" hidden="1"/>
    <cacheHierarchy uniqueName="[Measures].[__未定义度量值]" caption="__未定义度量值" measure="1" displayFolder="" count="0" hidden="1"/>
    <cacheHierarchy uniqueName="[Measures].[以下项目的平均值:折扣率]" caption="以下项目的平均值:折扣率" measure="1" displayFolder="" measureGroup="price" count="0" oneField="1" hidden="1">
      <fieldsUsage count="1">
        <fieldUsage x="0"/>
      </fieldsUsage>
      <extLst>
        <ext xmlns:x15="http://schemas.microsoft.com/office/spreadsheetml/2010/11/main" uri="{B97F6D7D-B522-45F9-BDA1-12C45D357490}">
          <x15:cacheHierarchy aggregatedColumn="12"/>
        </ext>
      </extLst>
    </cacheHierarchy>
    <cacheHierarchy uniqueName="[Measures].[以下项目的总和:数量]" caption="以下项目的总和:数量" measure="1" displayFolder="" measureGroup="price" count="0" oneField="1" hidden="1">
      <fieldsUsage count="1">
        <fieldUsage x="1"/>
      </fieldsUsage>
      <extLst>
        <ext xmlns:x15="http://schemas.microsoft.com/office/spreadsheetml/2010/11/main" uri="{B97F6D7D-B522-45F9-BDA1-12C45D357490}">
          <x15:cacheHierarchy aggregatedColumn="11"/>
        </ext>
      </extLst>
    </cacheHierarchy>
    <cacheHierarchy uniqueName="[Measures].[以下项目的总和:期次]" caption="以下项目的总和:期次" measure="1" displayFolder="" measureGroup="price" count="0" hidden="1">
      <extLst>
        <ext xmlns:x15="http://schemas.microsoft.com/office/spreadsheetml/2010/11/main" uri="{B97F6D7D-B522-45F9-BDA1-12C45D357490}">
          <x15:cacheHierarchy aggregatedColumn="13"/>
        </ext>
      </extLst>
    </cacheHierarchy>
    <cacheHierarchy uniqueName="[Measures].[以下项目的总和:折后总价]" caption="以下项目的总和:折后总价" measure="1" displayFolder="" measureGroup="price" count="0" oneField="1" hidden="1">
      <fieldsUsage count="1">
        <fieldUsage x="4"/>
      </fieldsUsage>
      <extLst>
        <ext xmlns:x15="http://schemas.microsoft.com/office/spreadsheetml/2010/11/main" uri="{B97F6D7D-B522-45F9-BDA1-12C45D357490}">
          <x15:cacheHierarchy aggregatedColumn="17"/>
        </ext>
      </extLst>
    </cacheHierarchy>
  </cacheHierarchies>
  <kpis count="0"/>
  <dimensions count="3">
    <dimension measure="1" name="Measures" uniqueName="[Measures]" caption="Measures"/>
    <dimension name="price" uniqueName="[price]" caption="price"/>
    <dimension name="产品" uniqueName="[产品]" caption="产品"/>
  </dimensions>
  <measureGroups count="2">
    <measureGroup name="price" caption="price"/>
    <measureGroup name="产品" caption="产品"/>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527888-2FBF-4BF7-98D1-6967F5C4A22E}" name="数据透视表3" cacheId="12" applyNumberFormats="0" applyBorderFormats="0" applyFontFormats="0" applyPatternFormats="0" applyAlignmentFormats="0" applyWidthHeightFormats="1" dataCaption="值" tag="3c573a00-be60-4b2f-852f-b67b5a120a56" updatedVersion="7" minRefreshableVersion="3" useAutoFormatting="1" itemPrintTitles="1" mergeItem="1" createdVersion="7" indent="0" compact="0" outline="1" outlineData="1" compactData="0" multipleFieldFilters="0">
  <location ref="A3:E18" firstHeaderRow="0" firstDataRow="1" firstDataCol="2"/>
  <pivotFields count="5">
    <pivotField dataField="1" compact="0" showAll="0" defaultSubtotal="0"/>
    <pivotField dataField="1" compact="0" showAll="0" defaultSubtotal="0"/>
    <pivotField axis="axisRow" compact="0" allDrilled="1" showAll="0" dataSourceSort="1" defaultAttributeDrillState="1">
      <items count="3">
        <item x="0"/>
        <item x="1"/>
        <item t="default"/>
      </items>
    </pivotField>
    <pivotField axis="axisRow" compact="0" allDrilled="1" showAll="0" dataSourceSort="1" defaultAttributeDrillState="1">
      <items count="12">
        <item x="0"/>
        <item x="1"/>
        <item x="2"/>
        <item x="3"/>
        <item x="4"/>
        <item x="5"/>
        <item x="6"/>
        <item x="7"/>
        <item x="8"/>
        <item x="9"/>
        <item x="10"/>
        <item t="default"/>
      </items>
    </pivotField>
    <pivotField dataField="1" compact="0" showAll="0"/>
  </pivotFields>
  <rowFields count="2">
    <field x="2"/>
    <field x="3"/>
  </rowFields>
  <rowItems count="15">
    <i>
      <x/>
    </i>
    <i r="1">
      <x/>
    </i>
    <i>
      <x v="1"/>
    </i>
    <i r="1">
      <x v="1"/>
    </i>
    <i r="1">
      <x v="2"/>
    </i>
    <i r="1">
      <x v="3"/>
    </i>
    <i r="1">
      <x v="4"/>
    </i>
    <i r="1">
      <x v="5"/>
    </i>
    <i r="1">
      <x v="6"/>
    </i>
    <i r="1">
      <x v="7"/>
    </i>
    <i r="1">
      <x/>
    </i>
    <i r="1">
      <x v="8"/>
    </i>
    <i r="1">
      <x v="9"/>
    </i>
    <i r="1">
      <x v="10"/>
    </i>
    <i t="grand">
      <x/>
    </i>
  </rowItems>
  <colFields count="1">
    <field x="-2"/>
  </colFields>
  <colItems count="3">
    <i>
      <x/>
    </i>
    <i i="1">
      <x v="1"/>
    </i>
    <i i="2">
      <x v="2"/>
    </i>
  </colItems>
  <dataFields count="3">
    <dataField name="平均值:折扣率" fld="0" subtotal="average" baseField="0" baseItem="0"/>
    <dataField name="总和:数量" fld="1" baseField="0" baseItem="0"/>
    <dataField name="以下项目的总和:折后总价" fld="4" baseField="0" baseItem="0" numFmtId="179"/>
  </dataFields>
  <formats count="1">
    <format dxfId="4">
      <pivotArea outline="0" fieldPosition="0">
        <references count="1">
          <reference field="4294967294" count="1" selected="0">
            <x v="2"/>
          </reference>
        </references>
      </pivotArea>
    </format>
  </format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平均值:折扣率"/>
    <pivotHierarchy dragToData="1" caption="总和:数量"/>
    <pivotHierarchy dragToData="1"/>
    <pivotHierarchy dragToData="1"/>
  </pivotHierarchies>
  <pivotTableStyleInfo name="PivotStyleLight16" showRowHeaders="1" showColHeaders="1" showRowStripes="0" showColStripes="0" showLastColumn="1"/>
  <rowHierarchiesUsage count="2">
    <rowHierarchyUsage hierarchyUsage="14"/>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ice]"/>
        <x15:activeTabTopLevelEntity name="[产品]"/>
      </x15:pivotTableUISettings>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9" xr16:uid="{00000000-0016-0000-0200-000000000000}" autoFormatId="16" applyNumberFormats="0" applyBorderFormats="0" applyFontFormats="0" applyPatternFormats="0" applyAlignmentFormats="0" applyWidthHeightFormats="0">
  <queryTableRefresh nextId="29">
    <queryTableFields count="12">
      <queryTableField id="5" name="产品" tableColumnId="1"/>
      <queryTableField id="27" name="可见列" tableColumnId="8"/>
      <queryTableField id="6" name="产品一级分类" tableColumnId="2"/>
      <queryTableField id="7" name="产品二级分类" tableColumnId="3"/>
      <queryTableField id="8" name="产品名" tableColumnId="4"/>
      <queryTableField id="13" name="产品描述" tableColumnId="9"/>
      <queryTableField id="14" name="产品标识" tableColumnId="10"/>
      <queryTableField id="15" name="产品URL" tableColumnId="11"/>
      <queryTableField id="16" name="产品选项名" tableColumnId="12"/>
      <queryTableField id="17" name="报价器" tableColumnId="7"/>
      <queryTableField id="9" name="费用" tableColumnId="5"/>
      <queryTableField id="10" name="关注"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6" xr16:uid="{00000000-0016-0000-0400-000001000000}" autoFormatId="16" applyNumberFormats="0" applyBorderFormats="0" applyFontFormats="0" applyPatternFormats="0" applyAlignmentFormats="0" applyWidthHeightFormats="0">
  <queryTableRefresh nextId="11">
    <queryTableFields count="1">
      <queryTableField id="1" name="地域" tableColumnId="1"/>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7" connectionId="16" xr16:uid="{4A013F49-30CB-40F0-ADC3-0647956AEF22}" autoFormatId="16" applyNumberFormats="0" applyBorderFormats="0" applyFontFormats="0" applyPatternFormats="0" applyAlignmentFormats="0" applyWidthHeightFormats="0">
  <queryTableRefresh nextId="8">
    <queryTableFields count="6">
      <queryTableField id="1" name="产品标识" tableColumnId="1"/>
      <queryTableField id="6" name="计费项" tableColumnId="6"/>
      <queryTableField id="2" name="地域" tableColumnId="2"/>
      <queryTableField id="3" name="原子价" tableColumnId="3"/>
      <queryTableField id="4" name="原子价单位" tableColumnId="4"/>
      <queryTableField id="5" name="备注"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5" connectionId="8" xr16:uid="{2D4C6D3F-AD9E-424B-9C78-A950E600EDBC}" autoFormatId="16" applyNumberFormats="0" applyBorderFormats="0" applyFontFormats="0" applyPatternFormats="0" applyAlignmentFormats="0" applyWidthHeightFormats="0">
  <queryTableRefresh nextId="10">
    <queryTableFields count="7">
      <queryTableField id="1" name="产品标识" tableColumnId="1"/>
      <queryTableField id="2" name="地域" tableColumnId="2"/>
      <queryTableField id="3" name="规格" tableColumnId="3"/>
      <queryTableField id="4" name="CPU" tableColumnId="4"/>
      <queryTableField id="5" name="内存" tableColumnId="5"/>
      <queryTableField id="8" name="带宽" tableColumnId="7"/>
      <queryTableField id="6" name="元/月" tableColumnId="6"/>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4" connectionId="13" xr16:uid="{12BE5E22-EDF3-4943-BDB4-FC42FC5D2170}" autoFormatId="16" applyNumberFormats="0" applyBorderFormats="0" applyFontFormats="0" applyPatternFormats="0" applyAlignmentFormats="0" applyWidthHeightFormats="0">
  <queryTableRefresh nextId="8" unboundColumnsRight="2">
    <queryTableFields count="7">
      <queryTableField id="1" name="产品标识" tableColumnId="1"/>
      <queryTableField id="2" name="地域" tableColumnId="2"/>
      <queryTableField id="3" name="选项表" tableColumnId="3"/>
      <queryTableField id="4" name="CPU" tableColumnId="4"/>
      <queryTableField id="5" name="内存" tableColumnId="5"/>
      <queryTableField id="6" dataBound="0" tableColumnId="6"/>
      <queryTableField id="7" dataBound="0" tableColumnId="7"/>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5" connectionId="11" xr16:uid="{88F2697D-2E5C-437A-8261-7BDA42E5025C}" autoFormatId="16" applyNumberFormats="0" applyBorderFormats="0" applyFontFormats="0" applyPatternFormats="0" applyAlignmentFormats="0" applyWidthHeightFormats="0">
  <queryTableRefresh nextId="8" unboundColumnsRight="2">
    <queryTableFields count="7">
      <queryTableField id="1" name="产品标识" tableColumnId="1"/>
      <queryTableField id="2" name="地域" tableColumnId="2"/>
      <queryTableField id="3" name="选项表" tableColumnId="3"/>
      <queryTableField id="4" name="规格" tableColumnId="4"/>
      <queryTableField id="5" name="内存" tableColumnId="5"/>
      <queryTableField id="6" dataBound="0" tableColumnId="6"/>
      <queryTableField id="7" dataBound="0" tableColumnId="7"/>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6" connectionId="14" xr16:uid="{A1EA2161-0797-4FBF-9909-42E9ACD7E99D}" autoFormatId="16" applyNumberFormats="0" applyBorderFormats="0" applyFontFormats="0" applyPatternFormats="0" applyAlignmentFormats="0" applyWidthHeightFormats="0">
  <queryTableRefresh nextId="8" unboundColumnsRight="2">
    <queryTableFields count="7">
      <queryTableField id="1" name="产品标识" tableColumnId="1"/>
      <queryTableField id="2" name="地域" tableColumnId="2"/>
      <queryTableField id="3" name="选项表" tableColumnId="3"/>
      <queryTableField id="4" name="规格" tableColumnId="4"/>
      <queryTableField id="5" name="CPU" tableColumnId="5"/>
      <queryTableField id="6" dataBound="0" tableColumnId="6"/>
      <queryTableField id="7" dataBound="0" tableColumnId="7"/>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7" connectionId="12" xr16:uid="{AE7AAE6D-81CA-4C01-A16F-7E24FA25AB48}" autoFormatId="16" applyNumberFormats="0" applyBorderFormats="0" applyFontFormats="0" applyPatternFormats="0" applyAlignmentFormats="0" applyWidthHeightFormats="0">
  <queryTableRefresh nextId="6" unboundColumnsRight="2">
    <queryTableFields count="5">
      <queryTableField id="1" name="产品标识" tableColumnId="1"/>
      <queryTableField id="2" name="地域" tableColumnId="2"/>
      <queryTableField id="3" name="选项表" tableColumnId="3"/>
      <queryTableField id="4" dataBound="0" tableColumnId="4"/>
      <queryTableField id="5" dataBound="0" tableColumnId="5"/>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351">
  <rv s="0">
    <v>0</v>
    <v>ecm</v>
    <v>1</v>
    <v>Generic</v>
    <v>ecm</v>
    <v>https://cloud.tencent.com/product/ecm</v>
    <v>ecm</v>
    <v>边缘计算</v>
    <v>靠近用户、分布式、低时延的弹性计算资源</v>
    <v>边缘计算机器</v>
    <v>计算→ 边缘计算机器→ ECM</v>
    <v>计算</v>
    <v/>
    <v/>
  </rv>
  <rv s="0">
    <v>0</v>
    <v>iecp</v>
    <v>1</v>
    <v>Generic</v>
    <v>iecp</v>
    <v>https://cloud.tencent.com/product/iecp</v>
    <v>iecp</v>
    <v>边缘计算</v>
    <v>安全、稳定、弹性的边缘计算服务</v>
    <v>物联网边缘计算平台</v>
    <v>计算→ 物联网边缘计算平台→ IECP</v>
    <v>计算</v>
    <v/>
    <v/>
  </rv>
  <rv s="0">
    <v>0</v>
    <v>cvm</v>
    <v>1</v>
    <v>Generic</v>
    <v>cvm</v>
    <v>https://cloud.tencent.com/product/cvm</v>
    <v>cvm</v>
    <v>计算</v>
    <v>安全稳定，高弹性的计算服务</v>
    <v>云服务器</v>
    <v>计算→ 云服务器→ CVM</v>
    <v>计算</v>
    <v/>
    <v>常用</v>
  </rv>
  <rv s="0">
    <v>0</v>
    <v>lighthouse</v>
    <v>1</v>
    <v>Generic</v>
    <v>lighthouse</v>
    <v>https://cloud.tencent.com/product/lighthouse</v>
    <v>lighthouse</v>
    <v>计算</v>
    <v>开箱即用，轻量应用场景首选</v>
    <v>轻量应用服务器</v>
    <v>计算→ 轻量应用服务器→ LIGHTHOUSE</v>
    <v>计算</v>
    <v/>
    <v/>
  </rv>
  <rv s="0">
    <v>0</v>
    <v>gpu</v>
    <v>1</v>
    <v>Generic</v>
    <v>gpu</v>
    <v>https://cloud.tencent.com/product/gpu</v>
    <v>gpu</v>
    <v>计算</v>
    <v>高密度计算服务器</v>
    <v>GPU 云服务器</v>
    <v>计算→ GPU 云服务器→ GPU</v>
    <v>计算</v>
    <v/>
    <v/>
  </rv>
  <rv s="0">
    <v>0</v>
    <v>cdh</v>
    <v>1</v>
    <v>Generic</v>
    <v>cdh</v>
    <v>https://cloud.tencent.com/product/cdh</v>
    <v>cdh</v>
    <v>计算</v>
    <v>独享云主机资源</v>
    <v>专用宿主机</v>
    <v>计算→ 专用宿主机→ CDH</v>
    <v>计算</v>
    <v/>
    <v/>
  </rv>
  <rv s="0">
    <v>0</v>
    <v>cpm</v>
    <v>1</v>
    <v>Generic</v>
    <v>cpm</v>
    <v>https://cloud.tencent.com/product/cpm</v>
    <v>cpm</v>
    <v>计算</v>
    <v>独享高性能物理服务器租赁服务</v>
    <v>黑石物理服务器2.0</v>
    <v>计算→ 黑石物理服务器2.0→ CPM</v>
    <v>计算</v>
    <v/>
    <v/>
  </rv>
  <rv s="0">
    <v>0</v>
    <v>chc</v>
    <v>1</v>
    <v>Generic</v>
    <v>chc</v>
    <v>https://cloud.tencent.com/product/chc</v>
    <v>chc</v>
    <v>计算</v>
    <v>客户自有服务器上云，资源独享，全量云能力</v>
    <v>云托付物理服务器</v>
    <v>计算→ 云托付物理服务器→ CHC</v>
    <v>计算</v>
    <v/>
    <v/>
  </rv>
  <rv s="0">
    <v>0</v>
    <v>as</v>
    <v>1</v>
    <v>Generic</v>
    <v>as</v>
    <v>https://cloud.tencent.com/product/as</v>
    <v>as</v>
    <v>计算</v>
    <v>高效的低成本计算资源管理策略</v>
    <v>弹性伸缩</v>
    <v>计算→ 弹性伸缩→ AS</v>
    <v>计算</v>
    <v>免费</v>
    <v>常用</v>
  </rv>
  <rv s="0">
    <v>0</v>
    <v>batch</v>
    <v>1</v>
    <v>Generic</v>
    <v>batch</v>
    <v>https://cloud.tencent.com/product/batch</v>
    <v>batch</v>
    <v>计算</v>
    <v>智能调度任意规模并行批处理作业</v>
    <v>批量计算</v>
    <v>计算→ 批量计算→ BATCH</v>
    <v>计算</v>
    <v/>
    <v/>
  </rv>
  <rv s="0">
    <v>0</v>
    <v>cdc</v>
    <v>1</v>
    <v>Generic</v>
    <v>cdc</v>
    <v>https://cloud.tencent.com/product/cdc</v>
    <v>cdc</v>
    <v>计算</v>
    <v>可部署到本地的公有云基础设施</v>
    <v>本地专用集群</v>
    <v>计算→ 本地专用集群→ CDC</v>
    <v>计算</v>
    <v/>
    <v/>
  </rv>
  <rv s="0">
    <v>0</v>
    <v>edgezone</v>
    <v>1</v>
    <v>Generic</v>
    <v>edgezone</v>
    <v>https://cloud.tencent.com/product/edgezone</v>
    <v>edgezone</v>
    <v>计算</v>
    <v>低延时、广覆盖、少成本的边缘云计算服务</v>
    <v>边缘可用区</v>
    <v>计算→ 边缘可用区→ EDGEZONE</v>
    <v>计算</v>
    <v/>
    <v/>
  </rv>
  <rv s="0">
    <v>0</v>
    <v>tat</v>
    <v>1</v>
    <v>Generic</v>
    <v>tat</v>
    <v>https://cloud.tencent.com/product/tat</v>
    <v>tat</v>
    <v>计算</v>
    <v>高效安全的云服务器原生运维部署工具</v>
    <v>自动化助手</v>
    <v>计算→ 自动化助手→ TAT</v>
    <v>计算</v>
    <v>免费</v>
    <v>常用</v>
  </rv>
  <rv s="0">
    <v>0</v>
    <v>pqss</v>
    <v>1</v>
    <v>Generic</v>
    <v>pqss</v>
    <v>https://cloud.tencent.com/product/pqss</v>
    <v>pqss</v>
    <v>量子技术</v>
    <v>能抵抗量子计算攻击的高性能签名服务</v>
    <v>抗量子签名服务</v>
    <v>计算→ 抗量子签名服务→ PQSS</v>
    <v>计算</v>
    <v/>
    <v/>
  </rv>
  <rv s="0">
    <v>0</v>
    <v>smh</v>
    <v>1</v>
    <v>Generic</v>
    <v>smh</v>
    <v>https://cloud.tencent.com/product/smh</v>
    <v>smh</v>
    <v>存储数据服务</v>
    <v>图片类应用一站式解决方案</v>
    <v>智能媒资托管</v>
    <v>存储→ 智能媒资托管→ SMH</v>
    <v>存储</v>
    <v/>
    <v/>
  </rv>
  <rv s="0">
    <v>0</v>
    <v>dsp</v>
    <v>1</v>
    <v>Generic</v>
    <v>dsp</v>
    <v>https://cloud.tencent.com/product/dsp</v>
    <v>dsp</v>
    <v>存储数据服务</v>
    <v>安全稳定、便捷易用的云上数据订阅服务</v>
    <v>数据协作平台</v>
    <v>存储→ 数据协作平台→ DSP</v>
    <v>存储</v>
    <v/>
    <v/>
  </rv>
  <rv s="0">
    <v>0</v>
    <v>csg</v>
    <v>1</v>
    <v>Generic</v>
    <v>csg</v>
    <v>https://cloud.tencent.com/product/csg</v>
    <v>csg</v>
    <v>混合云存储</v>
    <v>混合云存储服务</v>
    <v>存储网关</v>
    <v>存储→ 存储网关→ CSG</v>
    <v>存储</v>
    <v/>
    <v/>
  </rv>
  <rv s="0">
    <v>0</v>
    <v>tstor</v>
    <v>1</v>
    <v>Generic</v>
    <v>tstor</v>
    <v>https://cloud.tencent.com/product/tstor</v>
    <v>tstor</v>
    <v>混合云存储</v>
    <v>与腾讯云互通的云下部署存储产品</v>
    <v>存储一体机</v>
    <v>存储→ 存储一体机→ TSTOR</v>
    <v>存储</v>
    <v/>
    <v/>
  </rv>
  <rv s="0">
    <v>0</v>
    <v>tstorb2000</v>
    <v>1</v>
    <v>Generic</v>
    <v>tstorb2000</v>
    <v>https://cloud.tencent.com/product/tstorb2000</v>
    <v>tstorb2000</v>
    <v>混合云存储</v>
    <v>融合备份和存储于一体</v>
    <v>备份一体机</v>
    <v>存储→ 备份一体机→ TSTORB2000</v>
    <v>存储</v>
    <v/>
    <v/>
  </rv>
  <rv s="0">
    <v>0</v>
    <v>cos</v>
    <v>1</v>
    <v>Generic</v>
    <v>cos</v>
    <v>https://cloud.tencent.com/product/cos</v>
    <v>cos</v>
    <v>基础存储服务</v>
    <v>安全稳定、便捷易用、低成本的海量云端存储服务</v>
    <v>对象存储</v>
    <v>存储→ 对象存储→ COS</v>
    <v>存储</v>
    <v/>
    <v>常用</v>
  </rv>
  <rv s="0">
    <v>0</v>
    <v>cbs</v>
    <v>1</v>
    <v>Generic</v>
    <v>cbs</v>
    <v>https://cloud.tencent.com/product/cbs</v>
    <v>cbs</v>
    <v>基础存储服务</v>
    <v>持久性数据块存储设备</v>
    <v>云硬盘</v>
    <v>存储→ 云硬盘→ CBS</v>
    <v>存储</v>
    <v/>
    <v>常用</v>
  </rv>
  <rv s="0">
    <v>0</v>
    <v>cfs</v>
    <v>1</v>
    <v>Generic</v>
    <v>cfs</v>
    <v>https://cloud.tencent.com/product/cfs</v>
    <v>cfs</v>
    <v>基础存储服务</v>
    <v>可共享的文件存储服务</v>
    <v>文件存储</v>
    <v>存储→ 文件存储→ CFS</v>
    <v>存储</v>
    <v/>
    <v/>
  </rv>
  <rv s="0">
    <v>0</v>
    <v>cas</v>
    <v>1</v>
    <v>Generic</v>
    <v>cas</v>
    <v>https://cloud.tencent.com/product/cas</v>
    <v>cas</v>
    <v>基础存储服务</v>
    <v>离线归档存储服务</v>
    <v>归档存储</v>
    <v>存储→ 归档存储→ CAS</v>
    <v>存储</v>
    <v/>
    <v/>
  </rv>
  <rv s="0">
    <v>0</v>
    <v>chdfs</v>
    <v>1</v>
    <v>Generic</v>
    <v>chdfs</v>
    <v>https://cloud.tencent.com/product/chdfs</v>
    <v>chdfs</v>
    <v>基础存储服务</v>
    <v>标准 HDFS 访问协议、强一致性的存储服务</v>
    <v>云 HDFS</v>
    <v>存储→ 云 HDFS→ CHDFS</v>
    <v>存储</v>
    <v/>
    <v>常用</v>
  </rv>
  <rv s="0">
    <v>0</v>
    <v>ci</v>
    <v>1</v>
    <v>Generic</v>
    <v>ci</v>
    <v>https://cloud.tencent.com/product/ci</v>
    <v>ci</v>
    <v>数据处理与分析</v>
    <v>高效、全面的图片鉴定和识别服务</v>
    <v>数据万象</v>
    <v>存储→ 数据万象→ CI</v>
    <v>存储</v>
    <v/>
    <v>常用</v>
  </rv>
  <rv s="0">
    <v>0</v>
    <v>cls</v>
    <v>1</v>
    <v>Generic</v>
    <v>cls</v>
    <v>https://cloud.tencent.com/product/cls</v>
    <v>cls</v>
    <v>数据处理与分析</v>
    <v>一站式日志数据解决方案</v>
    <v>日志服务</v>
    <v>存储→ 日志服务→ CLS</v>
    <v>存储</v>
    <v/>
    <v>常用</v>
  </rv>
  <rv s="0">
    <v>0</v>
    <v>msp</v>
    <v>1</v>
    <v>Generic</v>
    <v>msp</v>
    <v>https://cloud.tencent.com/product/msp</v>
    <v>msp</v>
    <v>数据迁移</v>
    <v>帮助用户轻松迁移</v>
    <v>迁移服务平台</v>
    <v>存储→ 迁移服务平台→ MSP</v>
    <v>存储</v>
    <v/>
    <v>常用</v>
  </rv>
  <rv s="0">
    <v>0</v>
    <v>cdm</v>
    <v>1</v>
    <v>Generic</v>
    <v>cdm</v>
    <v>https://cloud.tencent.com/product/cdm</v>
    <v>cdm</v>
    <v>数据迁移</v>
    <v>TB/PB 级数据迁移上云</v>
    <v>云数据迁移</v>
    <v>存储→ 云数据迁移→ CDM</v>
    <v>存储</v>
    <v/>
    <v/>
  </rv>
  <rv s="0">
    <v>0</v>
    <v>iss</v>
    <v>1</v>
    <v>Generic</v>
    <v>iss</v>
    <v>https://cloud.tencent.com/product/iss</v>
    <v>iss</v>
    <v>智能存储</v>
    <v>监控设备一站式存储分析解决方案</v>
    <v>明瞳智控</v>
    <v>存储→ 明瞳智控→ ISS</v>
    <v>存储</v>
    <v/>
    <v/>
  </rv>
  <rv s="0">
    <v>0</v>
    <v>crs</v>
    <v>1</v>
    <v>Generic</v>
    <v>crs</v>
    <v>https://cloud.tencent.com/product/crs</v>
    <v>crs</v>
    <v>NoSQL 数据库</v>
    <v>高性能、低延迟、可伸缩的 Redis 数据库</v>
    <v>云数据库 Redis</v>
    <v>数据库→ 云数据库 Redis→ CRS</v>
    <v>数据库</v>
    <v/>
    <v>常用</v>
  </rv>
  <rv s="0">
    <v>0</v>
    <v>mongodb</v>
    <v>1</v>
    <v>Generic</v>
    <v>mongodb</v>
    <v>https://cloud.tencent.com/product/mongodb</v>
    <v>mongodb</v>
    <v>NoSQL 数据库</v>
    <v>高性能、分布式的 MongoDB 数据库</v>
    <v>云数据库 MongoDB</v>
    <v>数据库→ 云数据库 MongoDB→ MONGODB</v>
    <v>数据库</v>
    <v/>
    <v>常用</v>
  </rv>
  <rv s="0">
    <v>0</v>
    <v>cmem</v>
    <v>1</v>
    <v>Generic</v>
    <v>cmem</v>
    <v>https://cloud.tencent.com/product/cmem</v>
    <v>cmem</v>
    <v>NoSQL 数据库</v>
    <v>高性能、高可靠的 Memcahed 数据库</v>
    <v>云数据库 Memcached</v>
    <v>数据库→ 云数据库 Memcached→ CMEM</v>
    <v>数据库</v>
    <v/>
    <v/>
  </rv>
  <rv s="0">
    <v>0</v>
    <v>ctsdb</v>
    <v>1</v>
    <v>Generic</v>
    <v>ctsdb</v>
    <v>https://cloud.tencent.com/product/ctsdb</v>
    <v>ctsdb</v>
    <v>NoSQL 数据库</v>
    <v>支持超高并发写入的时序数据库服务</v>
    <v>时序数据库 CTSDB</v>
    <v>数据库→ 时序数据库 CTSDB→ CTSDB</v>
    <v>数据库</v>
    <v/>
    <v/>
  </rv>
  <rv s="0">
    <v>0</v>
    <v>tcaplusdb</v>
    <v>1</v>
    <v>Generic</v>
    <v>tcaplusdb</v>
    <v>https://cloud.tencent.com/product/tcaplusdb</v>
    <v>tcaplusdb</v>
    <v>NoSQL 数据库</v>
    <v>专为游戏设计的 NoSQL 数据存储服务</v>
    <v>游戏数据库 TcaplusDB</v>
    <v>数据库→ 游戏数据库 TcaplusDB→ TCAPLUSDB</v>
    <v>数据库</v>
    <v/>
    <v/>
  </rv>
  <rv s="0">
    <v>0</v>
    <v>tendis</v>
    <v>1</v>
    <v>Generic</v>
    <v>tendis</v>
    <v>https://cloud.tencent.com/product/tendis</v>
    <v>tendis</v>
    <v>NoSQL 数据库</v>
    <v>兼容 Redis 协议的大容量 KV 存储服务</v>
    <v>云数据库 Tendis</v>
    <v>数据库→ 云数据库 Tendis→ TENDIS</v>
    <v>数据库</v>
    <v/>
    <v/>
  </rv>
  <rv s="0">
    <v>0</v>
    <v>konisgraph</v>
    <v>1</v>
    <v>Generic</v>
    <v>konisgraph</v>
    <v>https://cloud.tencent.com/product/konisgraph</v>
    <v>konisgraph</v>
    <v>NoSQL 数据库</v>
    <v>海量图数据存储、实时查询及可视化服务</v>
    <v>图数据库 KonisGraph</v>
    <v>数据库→ 图数据库 KonisGraph→ KONISGRAPH</v>
    <v>数据库</v>
    <v/>
    <v/>
  </rv>
  <rv s="0">
    <v>0</v>
    <v>cdb</v>
    <v>1</v>
    <v>Generic</v>
    <v>cdb</v>
    <v>https://cloud.tencent.com/product/cdb</v>
    <v>cdb</v>
    <v>关系型数据库</v>
    <v>高性能、高可靠、灵活的数据库托管服务</v>
    <v>云数据库 MySQL</v>
    <v>数据库→ 云数据库 MySQL→ CDB</v>
    <v>数据库</v>
    <v/>
    <v>常用</v>
  </rv>
  <rv s="0">
    <v>0</v>
    <v>sqlserver</v>
    <v>1</v>
    <v>Generic</v>
    <v>sqlserver</v>
    <v>https://cloud.tencent.com/product/sqlserver</v>
    <v>sqlserver</v>
    <v>关系型数据库</v>
    <v>正版授权 SQL Server 云数据库</v>
    <v>云数据库 SQL Server</v>
    <v>数据库→ 云数据库 SQL Server→ SQLSERVER</v>
    <v>数据库</v>
    <v/>
    <v>常用</v>
  </rv>
  <rv s="0">
    <v>0</v>
    <v>postgres</v>
    <v>1</v>
    <v>Generic</v>
    <v>postgres</v>
    <v>https://cloud.tencent.com/product/postgres</v>
    <v>postgres</v>
    <v>关系型数据库</v>
    <v>支持空间地理信息处理的开源数据库</v>
    <v>云数据库 PostgreSQL</v>
    <v>数据库→ 云数据库 PostgreSQL→ POSTGRES</v>
    <v>数据库</v>
    <v/>
    <v>常用</v>
  </rv>
  <rv s="0">
    <v>0</v>
    <v>tda</v>
    <v>1</v>
    <v>Generic</v>
    <v>tda</v>
    <v>https://cloud.tencent.com/product/tda</v>
    <v>tda</v>
    <v>企业级分布式数据库</v>
    <v>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v>
    <v>TDSQL-A PostgreSQL 版</v>
    <v>数据库→ TDSQL-A PostgreSQL 版→ TDA</v>
    <v>数据库</v>
    <v/>
    <v/>
  </rv>
  <rv s="0">
    <v>0</v>
    <v>txln</v>
    <v>1</v>
    <v>Generic</v>
    <v>txln</v>
    <v>https://cloud.tencent.com/product/txln</v>
    <v>txln</v>
    <v>企业级分布式数据库</v>
    <v>TDSQL-H TxLightning 是腾讯云自主研发的分布式 HTAP 数据库。基于可插拔式引擎设计、强大的数据融合能力和云原生系统架构，为用户提供一体化产品体验。支持海量数据处理，无论是高负载事务，亦或复杂分析，均能出色完成。</v>
    <v>TDSQL-H TxLightning</v>
    <v>数据库→ TDSQL-H TxLightning→ TXLN</v>
    <v>数据库</v>
    <v/>
    <v/>
  </rv>
  <rv s="0">
    <v>0</v>
    <v>dcdb</v>
    <v>1</v>
    <v>Generic</v>
    <v>dcdb</v>
    <v>https://cloud.tencent.com/product/dcdb</v>
    <v>dcdb</v>
    <v>企业级分布式数据库</v>
    <v>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v>
    <v>TDSQL MySQL 版</v>
    <v>数据库→ TDSQL MySQL 版→ DCDB</v>
    <v>数据库</v>
    <v/>
    <v>常用</v>
  </rv>
  <rv s="0">
    <v>0</v>
    <v>tbase</v>
    <v>1</v>
    <v>Generic</v>
    <v>tbase</v>
    <v>https://cloud.tencent.com/product/tbase</v>
    <v>tbase</v>
    <v>企业级分布式数据库</v>
    <v>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v>
    <v>TDSQL PostgreSQL 版</v>
    <v>数据库→ TDSQL PostgreSQL 版→ TBASE</v>
    <v>数据库</v>
    <v/>
    <v>常用</v>
  </rv>
  <rv s="0">
    <v>0</v>
    <v>dts</v>
    <v>1</v>
    <v>Generic</v>
    <v>dts</v>
    <v>https://cloud.tencent.com/product/dts</v>
    <v>dts</v>
    <v>数据库 SaaS 工具</v>
    <v>数据无缝传输和迁移，无宕机时间</v>
    <v>数据传输服务</v>
    <v>数据库→ 数据传输服务→ DTS</v>
    <v>数据库</v>
    <v/>
    <v>常用</v>
  </rv>
  <rv s="0">
    <v>0</v>
    <v>des</v>
    <v>1</v>
    <v>Generic</v>
    <v>des</v>
    <v>https://cloud.tencent.com/product/des</v>
    <v>des</v>
    <v>数据库 SaaS 工具</v>
    <v>专业、高效的数据库服务</v>
    <v>数据库专家服务</v>
    <v>数据库→ 数据库专家服务→ DES</v>
    <v>数据库</v>
    <v/>
    <v/>
  </rv>
  <rv s="0">
    <v>0</v>
    <v>tcv</v>
    <v>1</v>
    <v>Generic</v>
    <v>tcv</v>
    <v>https://cloud.tencent.com/product/tcv</v>
    <v>tcv</v>
    <v>数据库 SaaS 工具</v>
    <v>一站式数据可视化展示平台</v>
    <v>腾讯云图</v>
    <v>数据库→ 腾讯云图→ TCV</v>
    <v>数据库</v>
    <v/>
    <v/>
  </rv>
  <rv s="0">
    <v>0</v>
    <v>dbbrain</v>
    <v>1</v>
    <v>Generic</v>
    <v>dbbrain</v>
    <v>https://cloud.tencent.com/product/dbbrain</v>
    <v>dbbrain</v>
    <v>数据库 SaaS 工具</v>
    <v>数据库性能优化、管理和安全防护云服务</v>
    <v>数据库智能管家 DBbrain</v>
    <v>数据库→ 数据库智能管家 DBbrain→ DBBRAIN</v>
    <v>数据库</v>
    <v>基本免费</v>
    <v>常用</v>
  </rv>
  <rv s="0">
    <v>0</v>
    <v>tdata</v>
    <v>1</v>
    <v>Generic</v>
    <v>tdata</v>
    <v>https://cloud.tencent.com/product/tdata</v>
    <v>tdata</v>
    <v>数据库软硬一体</v>
    <v>面向 OLTP、OLAP 及混合场景的数据库</v>
    <v>数据库一体机 TData</v>
    <v>数据库→ 数据库一体机 TData→ TDATA</v>
    <v>数据库</v>
    <v/>
    <v/>
  </rv>
  <rv s="0">
    <v>0</v>
    <v>dbdc</v>
    <v>1</v>
    <v>Generic</v>
    <v>dbdc</v>
    <v>https://cloud.tencent.com/product/dbdc</v>
    <v>dbdc</v>
    <v>数据库软硬一体</v>
    <v>独享资源、安全灵活的云上数据库服务</v>
    <v>云数据库独享集群</v>
    <v>数据库→ 云数据库独享集群→ DBDC</v>
    <v>数据库</v>
    <v/>
    <v/>
  </rv>
  <rv s="0">
    <v>0</v>
    <v>emr</v>
    <v>1</v>
    <v>Generic</v>
    <v>emr</v>
    <v>https://cloud.tencent.com/product/emr</v>
    <v>emr</v>
    <v>数据分析</v>
    <v>安全、灵活的云端托管 Hadoop 服务</v>
    <v>弹性 MapReduce</v>
    <v>大数据→ 弹性 MapReduce→ EMR</v>
    <v>大数据</v>
    <v/>
    <v>常用</v>
  </rv>
  <rv s="0">
    <v>0</v>
    <v>es</v>
    <v>1</v>
    <v>Generic</v>
    <v>es</v>
    <v>https://cloud.tencent.com/product/es</v>
    <v>es</v>
    <v>数据分析</v>
    <v>开箱即用的云端 Elasticsearch 服务</v>
    <v>Elasticsearch Service</v>
    <v>大数据→ Elasticsearch Service→ ES</v>
    <v>大数据</v>
    <v/>
    <v>常用</v>
  </rv>
  <rv s="0">
    <v>0</v>
    <v>oceanus</v>
    <v>1</v>
    <v>Generic</v>
    <v>oceanus</v>
    <v>https://cloud.tencent.com/product/oceanus</v>
    <v>oceanus</v>
    <v>数据分析</v>
    <v>云端的流式数据汇聚、计算服务</v>
    <v>流计算 Oceanus</v>
    <v>大数据→ 流计算 Oceanus→ OCEANUS</v>
    <v>大数据</v>
    <v/>
    <v>常用</v>
  </rv>
  <rv s="0">
    <v>0</v>
    <v>cdwpg</v>
    <v>1</v>
    <v>Generic</v>
    <v>cdwpg</v>
    <v>https://cloud.tencent.com/product/cdwpg</v>
    <v>cdwpg</v>
    <v>数据分析</v>
    <v>云数据仓库兼容 Greenplum 开源数据仓库,是一种基于 MPP（大规模并行处理）架构的数仓服务</v>
    <v>云数据仓库 PostgreSQL</v>
    <v>大数据→ 云数据仓库 PostgreSQL→ CDWPG</v>
    <v>大数据</v>
    <v/>
    <v>常用</v>
  </rv>
  <rv s="0">
    <v>0</v>
    <v>cdwch</v>
    <v>1</v>
    <v>Generic</v>
    <v>cdwch</v>
    <v>https://cloud.tencent.com/product/cdwch</v>
    <v>cdwch</v>
    <v>数据分析</v>
    <v>优异查询性能，多维度，多模式分析时可以在亚秒级内响应</v>
    <v>云数据仓库 ClickHouse</v>
    <v>大数据→ 云数据仓库 ClickHouse→ CDWCH</v>
    <v>大数据</v>
    <v/>
    <v>常用</v>
  </rv>
  <rv s="0">
    <v>0</v>
    <v>cdwdoris</v>
    <v>1</v>
    <v>Generic</v>
    <v>cdwdoris</v>
    <v>https://cloud.tencent.com/product/cdwdoris</v>
    <v>cdwdoris</v>
    <v>数据分析</v>
    <v>基于 MPP（大规模并行处理）架构，支持标准 SQL 语言，兼容 MySQL 协议，支持对 PB 级的海量数据进行高并发查询</v>
    <v>云数据仓库 Doris</v>
    <v>大数据→ 云数据仓库 Doris→ CDWDORIS</v>
    <v>大数据</v>
    <v/>
    <v/>
  </rv>
  <rv s="0">
    <v>0</v>
    <v>dlc</v>
    <v>1</v>
    <v>Generic</v>
    <v>dlc</v>
    <v>https://cloud.tencent.com/product/dlc</v>
    <v>dlc</v>
    <v>数据分析</v>
    <v>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v>
    <v>数据湖计算 DLC</v>
    <v>大数据→ 数据湖计算 DLC→ DLC</v>
    <v>大数据</v>
    <v/>
    <v/>
  </rv>
  <rv s="0">
    <v>0</v>
    <v>dlf</v>
    <v>1</v>
    <v>Generic</v>
    <v>dlf</v>
    <v>https://cloud.tencent.com/product/dlf</v>
    <v>dlf</v>
    <v>数据分析</v>
    <v>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v>
    <v>数据湖构建 DLF</v>
    <v>大数据→ 数据湖构建 DLF→ DLF</v>
    <v>大数据</v>
    <v/>
    <v/>
  </rv>
  <rv s="0">
    <v>0</v>
    <v>bi</v>
    <v>1</v>
    <v>Generic</v>
    <v>bi</v>
    <v>https://cloud.tencent.com/product/bi</v>
    <v>bi</v>
    <v>数据分析</v>
    <v>新一代敏捷型 BI SAAS 服务</v>
    <v>商业智能分析 BI</v>
    <v>大数据→ 商业智能分析 BI→ BI</v>
    <v>大数据</v>
    <v/>
    <v/>
  </rv>
  <rv s="0">
    <v>0</v>
    <v>tbds</v>
    <v>1</v>
    <v>Generic</v>
    <v>tbds</v>
    <v>https://cloud.tencent.com/product/tbds</v>
    <v>tbds</v>
    <v>数据开发与治理</v>
    <v>安全、易用的一站式大数据处理平台</v>
    <v>大数据处理套件</v>
    <v>大数据→ 大数据处理套件→ TBDS</v>
    <v>大数据</v>
    <v/>
    <v/>
  </rv>
  <rv s="0">
    <v>0</v>
    <v>wedata</v>
    <v>1</v>
    <v>Generic</v>
    <v>wedata</v>
    <v>https://cloud.tencent.com/product/wedata</v>
    <v>wedata</v>
    <v>数据开发与治理</v>
    <v>云端的一站式数据协作开发平台</v>
    <v>数据开发平台 WeData</v>
    <v>大数据→ 数据开发平台 WeData→ WEDATA</v>
    <v>大数据</v>
    <v/>
    <v/>
  </rv>
  <rv s="0">
    <v>0</v>
    <v>ida</v>
    <v>1</v>
    <v>Generic</v>
    <v>ida</v>
    <v>https://cloud.tencent.com/product/ida</v>
    <v>ida</v>
    <v>数据生态产品与服务</v>
    <v>基于云端大数据架构的用户行为分析平台</v>
    <v>智能数据分析</v>
    <v>大数据→ 智能数据分析→ IDA</v>
    <v>大数据</v>
    <v/>
    <v/>
  </rv>
  <rv s="0">
    <v>0</v>
    <v>iea</v>
    <v>1</v>
    <v>Generic</v>
    <v>iea</v>
    <v>https://cloud.tencent.com/product/iea</v>
    <v>iea</v>
    <v>数据生态产品与服务</v>
    <v>全面产业分析，精准靶向招商</v>
    <v>产业分析</v>
    <v>大数据→ 产业分析→ IEA</v>
    <v>大数据</v>
    <v/>
    <v/>
  </rv>
  <rv s="0">
    <v>0</v>
    <v>bcdm</v>
    <v>1</v>
    <v>Generic</v>
    <v>bcdm</v>
    <v>https://cloud.tencent.com/product/bcdm</v>
    <v>bcdm</v>
    <v>数据生态产品与服务</v>
    <v>专业可靠的数字化营销平台</v>
    <v>商机魔方</v>
    <v>大数据→ 商机魔方→ BCDM</v>
    <v>大数据</v>
    <v/>
    <v/>
  </rv>
  <rv s="0">
    <v>0</v>
    <v>brdm</v>
    <v>1</v>
    <v>Generic</v>
    <v>brdm</v>
    <v>https://cloud.tencent.com/product/brdm</v>
    <v>brdm</v>
    <v>数据生态产品与服务</v>
    <v>专业可靠的数字化营销平台</v>
    <v>商机雷达</v>
    <v>大数据→ 商机雷达→ BRDM</v>
    <v>大数据</v>
    <v/>
    <v/>
  </rv>
  <rv s="0">
    <v>0</v>
    <v>ep</v>
    <v>1</v>
    <v>Generic</v>
    <v>ep</v>
    <v>https://cloud.tencent.com/product/ep</v>
    <v>ep</v>
    <v>数据应用</v>
    <v>一站式企业数据服务产品</v>
    <v>企业画像</v>
    <v>大数据→ 企业画像→ EP</v>
    <v>大数据</v>
    <v/>
    <v/>
  </rv>
  <rv s="0">
    <v>0</v>
    <v>poa</v>
    <v>1</v>
    <v>Generic</v>
    <v>poa</v>
    <v>https://cloud.tencent.com/product/poa</v>
    <v>poa</v>
    <v>数据应用</v>
    <v>全面、快速、准确的全网数据分析服务</v>
    <v>腾讯文智公众趋势分析</v>
    <v>大数据→ 腾讯文智公众趋势分析→ POA</v>
    <v>大数据</v>
    <v/>
    <v/>
  </rv>
  <rv s="0">
    <v>0</v>
    <v>tgp</v>
    <v>1</v>
    <v>Generic</v>
    <v>tgp</v>
    <v>https://cloud.tencent.com/product/tgp</v>
    <v>tgp</v>
    <v>数据应用</v>
    <v>无埋点采集，实时分析，A/B 实验的增长平台</v>
    <v>腾讯增长平台</v>
    <v>大数据→ 腾讯增长平台→ TGP</v>
    <v>大数据</v>
    <v/>
    <v/>
  </rv>
  <rv s="0">
    <v>0</v>
    <v>tcspc</v>
    <v>1</v>
    <v>Generic</v>
    <v>tcspc</v>
    <v>https://cloud.tencent.com/product/tcspc</v>
    <v>tcspc</v>
    <v>数据应用</v>
    <v>安全稳定，高可用隐私计算平台</v>
    <v>云安全隐私计算</v>
    <v>大数据→ 云安全隐私计算→ TCSPC</v>
    <v>大数据</v>
    <v/>
    <v/>
  </rv>
  <rv s="0">
    <v>0</v>
    <v>tcs</v>
    <v>1</v>
    <v>Generic</v>
    <v>tcs</v>
    <v>https://cloud.tencent.com/product/tcs</v>
    <v>tcs</v>
    <v>数据应用</v>
    <v>一站式结构化数据搜索托管服务</v>
    <v>腾讯云搜</v>
    <v>大数据→ 腾讯云搜→ TCS</v>
    <v>大数据</v>
    <v/>
    <v/>
  </rv>
  <rv s="0">
    <v>0</v>
    <v>raydata</v>
    <v>1</v>
    <v>Generic</v>
    <v>raydata</v>
    <v>https://cloud.tencent.com/product/raydata</v>
    <v>raydata</v>
    <v>数据应用</v>
    <v>实时、高效、稳定的数据可视化服务</v>
    <v>大数据可视交互系统</v>
    <v>大数据→ 大数据可视交互系统→ RAYDATA</v>
    <v>大数据</v>
    <v/>
    <v/>
  </rv>
  <rv s="0">
    <v>0</v>
    <v>epo</v>
    <v>1</v>
    <v>Generic</v>
    <v>epo</v>
    <v>https://cloud.tencent.com/product/epo</v>
    <v>epo</v>
    <v>数据应用</v>
    <v>专业可靠的大数据舆情服务平台</v>
    <v>企业舆情</v>
    <v>大数据→ 企业舆情→ EPO</v>
    <v>大数据</v>
    <v/>
    <v/>
  </rv>
  <rv s="0">
    <v>0</v>
    <v>cdn</v>
    <v>1</v>
    <v>Generic</v>
    <v>cdn</v>
    <v>https://cloud.tencent.com/product/cdn</v>
    <v>cdn</v>
    <v>CDN与加速</v>
    <v>快速、稳定、智能、可靠的内容加速服务</v>
    <v>内容分发网络 CDN</v>
    <v>网络与CDN→ 内容分发网络 CDN→ CDN</v>
    <v>网络与CDN</v>
    <v/>
    <v>常用</v>
  </rv>
  <rv s="0">
    <v>0</v>
    <v>ecdn</v>
    <v>1</v>
    <v>Generic</v>
    <v>ecdn</v>
    <v>https://cloud.tencent.com/product/ecdn</v>
    <v>ecdn</v>
    <v>CDN与加速</v>
    <v>动静态混合资源加速服务平台</v>
    <v>全站加速网络</v>
    <v>网络与CDN→ 全站加速网络→ ECDN</v>
    <v>网络与CDN</v>
    <v/>
    <v>常用</v>
  </rv>
  <rv s="0">
    <v>0</v>
    <v>gaap</v>
    <v>1</v>
    <v>Generic</v>
    <v>gaap</v>
    <v>https://cloud.tencent.com/product/gaap</v>
    <v>gaap</v>
    <v>CDN与加速</v>
    <v>应用加速服务</v>
    <v>全球应用加速</v>
    <v>网络与CDN→ 全球应用加速→ GAAP</v>
    <v>网络与CDN</v>
    <v/>
    <v/>
  </rv>
  <rv s="0">
    <v>0</v>
    <v>scdn</v>
    <v>1</v>
    <v>Generic</v>
    <v>scdn</v>
    <v>https://cloud.tencent.com/product/scdn</v>
    <v>scdn</v>
    <v>CDN与加速</v>
    <v>多项安全防护能力于一体的内容分发网络</v>
    <v>安全加速 SCDN</v>
    <v>网络与CDN→ 安全加速 SCDN→ SCDN</v>
    <v>网络与CDN</v>
    <v/>
    <v/>
  </rv>
  <rv s="0">
    <v>0</v>
    <v>x-p2p</v>
    <v>1</v>
    <v>Generic</v>
    <v>x-p2p</v>
    <v>https://cloud.tencent.com/product/x-p2p</v>
    <v>x-p2p</v>
    <v>CDN与加速</v>
    <v>业内最优的低延迟 P2P 解决方案</v>
    <v>X-P2P</v>
    <v>网络与CDN→ X-P2P→ X-P2P</v>
    <v>网络与CDN</v>
    <v/>
    <v/>
  </rv>
  <rv s="0">
    <v>0</v>
    <v>goa</v>
    <v>1</v>
    <v>Generic</v>
    <v>goa</v>
    <v>https://cloud.tencent.com/product/goa</v>
    <v>goa</v>
    <v>CDN与加速</v>
    <v>基于零信任网络理念的全球办公访问服务</v>
    <v>全球办公访问</v>
    <v>网络与CDN→ 全球办公访问→ GOA</v>
    <v>网络与CDN</v>
    <v/>
    <v/>
  </rv>
  <rv s="0">
    <v>0</v>
    <v>clb</v>
    <v>1</v>
    <v>Generic</v>
    <v>clb</v>
    <v>https://cloud.tencent.com/product/clb</v>
    <v>clb</v>
    <v>网络</v>
    <v>对多台服务器进行流量分发</v>
    <v>负载均衡</v>
    <v>网络与CDN→ 负载均衡→ CLB</v>
    <v>网络与CDN</v>
    <v/>
    <v>常用</v>
  </rv>
  <rv s="0">
    <v>0</v>
    <v>vpc</v>
    <v>1</v>
    <v>Generic</v>
    <v>vpc</v>
    <v>https://cloud.tencent.com/product/vpc</v>
    <v>vpc</v>
    <v>网络</v>
    <v>独立隔离的网络空间</v>
    <v>私有网络</v>
    <v>网络与CDN→ 私有网络→ VPC</v>
    <v>网络与CDN</v>
    <v>免费</v>
    <v>常用</v>
  </rv>
  <rv s="0">
    <v>0</v>
    <v>dc</v>
    <v>1</v>
    <v>Generic</v>
    <v>dc</v>
    <v>https://cloud.tencent.com/product/dc</v>
    <v>dc</v>
    <v>网络</v>
    <v>专用网络链路接入服务</v>
    <v>专线接入</v>
    <v>网络与CDN→ 专线接入→ DC</v>
    <v>网络与CDN</v>
    <v/>
    <v>常用</v>
  </rv>
  <rv s="0">
    <v>0</v>
    <v>dc/cas</v>
    <v>1</v>
    <v>Generic</v>
    <v>dc/cas</v>
    <v>https://cloud.tencent.com/product/dc/cas</v>
    <v>dc/cas</v>
    <v>网络</v>
    <v>腾讯云联合运营商合规资源，实现用户 IDC 与腾讯云互通的云服务</v>
    <v>专线接入-高速上云</v>
    <v>网络与CDN→ 专线接入-高速上云→ DC/CAS</v>
    <v>网络与CDN</v>
    <v/>
    <v>特增</v>
  </rv>
  <rv s="0">
    <v>0</v>
    <v>ccn</v>
    <v>1</v>
    <v>Generic</v>
    <v>ccn</v>
    <v>https://cloud.tencent.com/product/ccn</v>
    <v>ccn</v>
    <v>网络</v>
    <v>轻松实现云上云下多点互通</v>
    <v>云联网</v>
    <v>网络与CDN→ 云联网→ CCN</v>
    <v>网络与CDN</v>
    <v/>
    <v>常用</v>
  </rv>
  <rv s="0">
    <v>0</v>
    <v>eni</v>
    <v>1</v>
    <v>Generic</v>
    <v>eni</v>
    <v>https://cloud.tencent.com/product/eni</v>
    <v>eni</v>
    <v>网络</v>
    <v>面向云主机的多网卡热插拔服务</v>
    <v>弹性网卡</v>
    <v>网络与CDN→ 弹性网卡→ ENI</v>
    <v>网络与CDN</v>
    <v>免费</v>
    <v>常用</v>
  </rv>
  <rv s="0">
    <v>0</v>
    <v>nat</v>
    <v>1</v>
    <v>Generic</v>
    <v>nat</v>
    <v>https://cloud.tencent.com/product/nat</v>
    <v>nat</v>
    <v>网络</v>
    <v>支持 SNAT 的大带宽、高可用网关</v>
    <v>NAT 网关</v>
    <v>网络与CDN→ NAT 网关→ NAT</v>
    <v>网络与CDN</v>
    <v/>
    <v>常用</v>
  </rv>
  <rv s="0">
    <v>0</v>
    <v>pc</v>
    <v>1</v>
    <v>Generic</v>
    <v>pc</v>
    <v>https://cloud.tencent.com/product/pc</v>
    <v>pc</v>
    <v>网络</v>
    <v>多地数据同步服务</v>
    <v>对等连接</v>
    <v>网络与CDN→ 对等连接→ PC</v>
    <v>网络与CDN</v>
    <v>有限免费</v>
    <v>常用</v>
  </rv>
  <rv s="0">
    <v>0</v>
    <v>vpn</v>
    <v>1</v>
    <v>Generic</v>
    <v>vpn</v>
    <v>https://cloud.tencent.com/product/vpn</v>
    <v>vpn</v>
    <v>网络</v>
    <v>轻松构建 IPsec VPN 服务</v>
    <v>VPN 连接</v>
    <v>网络与CDN→ VPN 连接→ VPN</v>
    <v>网络与CDN</v>
    <v/>
    <v>常用</v>
  </rv>
  <rv s="0">
    <v>0</v>
    <v>fl</v>
    <v>1</v>
    <v>Generic</v>
    <v>fl</v>
    <v>https://cloud.tencent.com/product/fl</v>
    <v>fl</v>
    <v>网络</v>
    <v>全时、全流、非侵入的流量采集服务</v>
    <v>网络流日志</v>
    <v>网络与CDN→ 网络流日志→ FL</v>
    <v>网络与CDN</v>
    <v/>
    <v/>
  </rv>
  <rv s="0">
    <v>0</v>
    <v>aia</v>
    <v>1</v>
    <v>Generic</v>
    <v>aia</v>
    <v>https://cloud.tencent.com/product/aia</v>
    <v>aia</v>
    <v>网络</v>
    <v>优化访问、简化部署的 IP Anycast 服务</v>
    <v>Anycast 公网加速</v>
    <v>网络与CDN→ Anycast 公网加速→ AIA</v>
    <v>网络与CDN</v>
    <v/>
    <v/>
  </rv>
  <rv s="0">
    <v>0</v>
    <v>bwp</v>
    <v>1</v>
    <v>Generic</v>
    <v>bwp</v>
    <v>https://cloud.tencent.com/product/bwp</v>
    <v>bwp</v>
    <v>网络</v>
    <v>多IP聚合的计费模式、降低公网费用</v>
    <v>共享带宽包</v>
    <v>网络与CDN→ 共享带宽包→ BWP</v>
    <v>网络与CDN</v>
    <v/>
    <v>常用</v>
  </rv>
  <rv s="0">
    <v>0</v>
    <v>tp</v>
    <v>1</v>
    <v>Generic</v>
    <v>tp</v>
    <v>https://cloud.tencent.com/product/tp</v>
    <v>tp</v>
    <v>网络</v>
    <v>易管理、低成本的预付费 Internet 流量资源</v>
    <v>共享流量包</v>
    <v>网络与CDN→ 共享流量包→ TP</v>
    <v>网络与CDN</v>
    <v/>
    <v>常用</v>
  </rv>
  <rv s="0">
    <v>0</v>
    <v>eipv6</v>
    <v>1</v>
    <v>Generic</v>
    <v>eipv6</v>
    <v>https://cloud.tencent.com/product/eipv6</v>
    <v>eipv6</v>
    <v>网络</v>
    <v>低成本、安全的弹性 IPv6 公网服务</v>
    <v>弹性公网 IPv6</v>
    <v>网络与CDN→ 弹性公网 IPv6→ EIPV6</v>
    <v>网络与CDN</v>
    <v/>
    <v/>
  </rv>
  <rv s="0">
    <v>0</v>
    <v>eip</v>
    <v>1</v>
    <v>Generic</v>
    <v>eip</v>
    <v>https://cloud.tencent.com/product/eip</v>
    <v>eip</v>
    <v>网络</v>
    <v>稳定、独立的公网 IP 资源</v>
    <v>弹性公网 IP</v>
    <v>网络与CDN→ 弹性公网 IP→ EIP</v>
    <v>网络与CDN</v>
    <v/>
    <v>常用</v>
  </rv>
  <rv s="0">
    <v>0</v>
    <v>sas</v>
    <v>1</v>
    <v>Generic</v>
    <v>sas</v>
    <v>https://cloud.tencent.com/product/sas</v>
    <v>sas</v>
    <v>网络</v>
    <v>智能、稳定、安全的 SD-WAN 接入服务</v>
    <v>SD-WAN 接入服务</v>
    <v>网络与CDN→ SD-WAN 接入服务→ SAS</v>
    <v>网络与CDN</v>
    <v/>
    <v/>
  </rv>
  <rv s="0">
    <v>0</v>
    <v>pls</v>
    <v>1</v>
    <v>Generic</v>
    <v>pls</v>
    <v>https://cloud.tencent.com/product/pls</v>
    <v>pls</v>
    <v>网络</v>
    <v>安全稳定、配置灵活的跨 VPC 访问服务</v>
    <v>私有连接</v>
    <v>网络与CDN→ 私有连接→ PLS</v>
    <v>网络与CDN</v>
    <v>内测</v>
    <v>关注</v>
  </rv>
  <rv s="0">
    <v>0</v>
    <v>sls</v>
    <v>1</v>
    <v>Generic</v>
    <v>sls</v>
    <v>https://cloud.tencent.com/product/sls</v>
    <v>sls</v>
    <v>Serverless</v>
    <v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v>
    <v>Serverless 应用中心</v>
    <v>容器与中间件→ Serverless 应用中心→ SLS</v>
    <v>容器与中间件</v>
    <v/>
    <v/>
  </rv>
  <rv s="0">
    <v>0</v>
    <v>scf</v>
    <v>1</v>
    <v>Generic</v>
    <v>scf</v>
    <v>https://cloud.tencent.com/product/scf</v>
    <v>scf</v>
    <v>Serverless</v>
    <v>无服务器的计算服务</v>
    <v>云函数</v>
    <v>容器与中间件→ 云函数→ SCF</v>
    <v>容器与中间件</v>
    <v/>
    <v/>
  </rv>
  <rv s="0">
    <v>0</v>
    <v>eb</v>
    <v>1</v>
    <v>Generic</v>
    <v>eb</v>
    <v>https://cloud.tencent.com/product/eb</v>
    <v>eb</v>
    <v>Serverless</v>
    <v>安全高效的事件管理平台</v>
    <v>事件总线</v>
    <v>容器与中间件→ 事件总线→ EB</v>
    <v>容器与中间件</v>
    <v/>
    <v/>
  </rv>
  <rv s="0">
    <v>0</v>
    <v>tke</v>
    <v>1</v>
    <v>Generic</v>
    <v>tke</v>
    <v>https://cloud.tencent.com/product/tke</v>
    <v>tke</v>
    <v>容器</v>
    <v>高可扩展和高性能容器管理服务</v>
    <v>容器服务</v>
    <v>容器与中间件→ 容器服务→ TKE</v>
    <v>容器与中间件</v>
    <v/>
    <v>常用</v>
  </rv>
  <rv s="0">
    <v>0</v>
    <v>eks</v>
    <v>1</v>
    <v>Generic</v>
    <v>eks</v>
    <v>https://cloud.tencent.com/product/eks</v>
    <v>eks</v>
    <v>容器</v>
    <v>安全稳定的无服务器 Kubernetes 服务</v>
    <v>弹性容器服务 EKS</v>
    <v>容器与中间件→ 弹性容器服务 EKS→ EKS</v>
    <v>容器与中间件</v>
    <v/>
    <v>常用</v>
  </rv>
  <rv s="0">
    <v>0</v>
    <v>tcr</v>
    <v>1</v>
    <v>Generic</v>
    <v>tcr</v>
    <v>https://cloud.tencent.com/product/tcr</v>
    <v>tcr</v>
    <v>容器</v>
    <v>安全独享，高性能的容器镜像托管服务</v>
    <v>容器镜像服务</v>
    <v>容器与中间件→ 容器镜像服务→ TCR</v>
    <v>容器与中间件</v>
    <v/>
    <v/>
  </rv>
  <rv s="0">
    <v>0</v>
    <v>tem</v>
    <v>1</v>
    <v>Generic</v>
    <v>tem</v>
    <v>https://cloud.tencent.com/product/tem</v>
    <v>tem</v>
    <v>微服务</v>
    <v>安全稳定、高弹性的 Serverless 微服务平台</v>
    <v>弹性微服务</v>
    <v>容器与中间件→ 弹性微服务→ TEM</v>
    <v>容器与中间件</v>
    <v/>
    <v/>
  </rv>
  <rv s="0">
    <v>0</v>
    <v>dtf</v>
    <v>1</v>
    <v>Generic</v>
    <v>dtf</v>
    <v>https://cloud.tencent.com/product/dtf</v>
    <v>dtf</v>
    <v>微服务</v>
    <v>强一致、高性能、高可用的分布式事务服务</v>
    <v>分布式事务 DTF</v>
    <v>容器与中间件→ 分布式事务 DTF→ DTF</v>
    <v>容器与中间件</v>
    <v/>
    <v/>
  </rv>
  <rv s="0">
    <v>0</v>
    <v>tsf</v>
    <v>1</v>
    <v>Generic</v>
    <v>tsf</v>
    <v>https://cloud.tencent.com/product/tsf</v>
    <v>tsf</v>
    <v>微服务</v>
    <v>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v>
    <v>微服务平台 TSF</v>
    <v>容器与中间件→ 微服务平台 TSF→ TSF</v>
    <v>容器与中间件</v>
    <v/>
    <v>常用</v>
  </rv>
  <rv s="0">
    <v>0</v>
    <v>tse</v>
    <v>1</v>
    <v>Generic</v>
    <v>tse</v>
    <v>https://cloud.tencent.com/product/tse</v>
    <v>tse</v>
    <v>微服务</v>
    <v>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v>
    <v>微服务引擎</v>
    <v>容器与中间件→ 微服务引擎→ TSE</v>
    <v>容器与中间件</v>
    <v/>
    <v/>
  </rv>
  <rv s="0">
    <v>0</v>
    <v>tcb</v>
    <v>1</v>
    <v>Generic</v>
    <v>tcb</v>
    <v>https://cloud.tencent.com/product/tcb</v>
    <v>tcb</v>
    <v>云开发</v>
    <v>为移动应用开发提供后端云服务</v>
    <v>云开发 CloudBase</v>
    <v>容器与中间件→ 云开发 CloudBase→ TCB</v>
    <v>容器与中间件</v>
    <v/>
    <v/>
  </rv>
  <rv s="0">
    <v>0</v>
    <v>weda</v>
    <v>1</v>
    <v>Generic</v>
    <v>weda</v>
    <v>https://cloud.tencent.com/product/weda</v>
    <v>weda</v>
    <v>云开发</v>
    <v>高效、安全、稳定的低代码应用搭建平台</v>
    <v>腾讯云微搭低代码</v>
    <v>容器与中间件→ 腾讯云微搭低代码→ WEDA</v>
    <v>容器与中间件</v>
    <v/>
    <v/>
  </rv>
  <rv s="0">
    <v>0</v>
    <v>wh</v>
    <v>1</v>
    <v>Generic</v>
    <v>wh</v>
    <v>https://cloud.tencent.com/product/wh</v>
    <v>wh</v>
    <v>云开发</v>
    <v>安全稳定高弹性的托管服务</v>
    <v>静态网站托管</v>
    <v>容器与中间件→ 静态网站托管→ WH</v>
    <v>容器与中间件</v>
    <v/>
    <v/>
  </rv>
  <rv s="0">
    <v>0</v>
    <v>cclid</v>
    <v>1</v>
    <v>Generic</v>
    <v>cclid</v>
    <v>https://cloud.tencent.com/product/cclid</v>
    <v>cclid</v>
    <v>云开发</v>
    <v>管理云开发资源的命令行工具</v>
    <v>云开发 CLI 工具</v>
    <v>容器与中间件→ 云开发 CLI 工具→ CCLID</v>
    <v>容器与中间件</v>
    <v/>
    <v/>
  </rv>
  <rv s="0">
    <v>0</v>
    <v>tcbr</v>
    <v>1</v>
    <v>Generic</v>
    <v>tcbr</v>
    <v>https://cloud.tencent.com/product/tcbr</v>
    <v>tcbr</v>
    <v>云开发</v>
    <v>新一代云原生应用引擎（App Engine 2.0）</v>
    <v>云托管 CloudBase Run</v>
    <v>容器与中间件→ 云托管 CloudBase Run→ TCBR</v>
    <v>容器与中间件</v>
    <v/>
    <v/>
  </rv>
  <rv s="0">
    <v>0</v>
    <v>webify</v>
    <v>1</v>
    <v>Generic</v>
    <v>webify</v>
    <v>https://cloud.tencent.com/product/webify</v>
    <v>webify</v>
    <v>云开发</v>
    <v>极速开发、部署、上线您的 Web 应用</v>
    <v>Web 应用托管</v>
    <v>容器与中间件→ Web 应用托管→ WEBIFY</v>
    <v>容器与中间件</v>
    <v/>
    <v/>
  </rv>
  <rv s="0">
    <v>0</v>
    <v>cmq</v>
    <v>1</v>
    <v>Generic</v>
    <v>cmq</v>
    <v>https://cloud.tencent.com/product/cmq</v>
    <v>cmq</v>
    <v>中间件</v>
    <v>高可靠、高可用、高扩展分布式消息系统</v>
    <v>消息队列 CMQ</v>
    <v>容器与中间件→ 消息队列 CMQ→ CMQ</v>
    <v>容器与中间件</v>
    <v/>
    <v/>
  </rv>
  <rv s="0">
    <v>0</v>
    <v>ckafka</v>
    <v>1</v>
    <v>Generic</v>
    <v>ckafka</v>
    <v>https://cloud.tencent.com/product/ckafka</v>
    <v>ckafka</v>
    <v>中间件</v>
    <v>兼容 Kafka 的高性能可靠的消息系统</v>
    <v>消息队列 CKafka</v>
    <v>容器与中间件→ 消息队列 CKafka→ CKAFKA</v>
    <v>容器与中间件</v>
    <v/>
    <v>常用</v>
  </rv>
  <rv s="0">
    <v>0</v>
    <v>apigw</v>
    <v>1</v>
    <v>Generic</v>
    <v>apigw</v>
    <v>https://cloud.tencent.com/product/apigw</v>
    <v>apigw</v>
    <v>中间件</v>
    <v>API 全生命周期托管服务</v>
    <v>API 网关</v>
    <v>容器与中间件→ API 网关→ APIGW</v>
    <v>容器与中间件</v>
    <v/>
    <v/>
  </rv>
  <rv s="0">
    <v>0</v>
    <v>tdmq</v>
    <v>1</v>
    <v>Generic</v>
    <v>tdmq</v>
    <v>https://cloud.tencent.com/product/tdmq</v>
    <v>tdmq</v>
    <v>中间件</v>
    <v>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v>
    <v>消息队列 TDMQ</v>
    <v>容器与中间件→ 消息队列 TDMQ→ TDMQ</v>
    <v>容器与中间件</v>
    <v/>
    <v>常用</v>
  </rv>
  <rv s="0">
    <v>0</v>
    <v>tkjdk</v>
    <v>1</v>
    <v>Generic</v>
    <v>tkjdk</v>
    <v>https://cloud.tencent.com/product/tkjdk</v>
    <v>tkjdk</v>
    <v>中间件</v>
    <v>Tencent Kona 针对云应用场景定制优化</v>
    <v>腾讯 Kona</v>
    <v>容器与中间件→ 腾讯 Kona→ TKJDK</v>
    <v>容器与中间件</v>
    <v/>
    <v/>
  </rv>
  <rv s="0">
    <v>0</v>
    <v>expert-service</v>
    <v>1</v>
    <v>Generic</v>
    <v>expert-service</v>
    <v>https://cloud.tencent.com/product/expert-service</v>
    <v>expert-service</v>
    <v>安全服务</v>
    <v>腾讯安全专家提供专业技术支持服务</v>
    <v>安全专家服务</v>
    <v>安全→ 安全专家服务→ EXPERT-SERVICE</v>
    <v>安全</v>
    <v/>
    <v/>
  </rv>
  <rv s="0">
    <v>0</v>
    <v>atts</v>
    <v>1</v>
    <v>Generic</v>
    <v>atts</v>
    <v>https://cloud.tencent.com/product/atts</v>
    <v>atts</v>
    <v>安全服务</v>
    <v>追溯威胁源头，预测、预警威胁发生</v>
    <v>高级威胁追溯系统</v>
    <v>安全→ 高级威胁追溯系统→ ATTS</v>
    <v>安全</v>
    <v/>
    <v/>
  </rv>
  <rv s="0">
    <v>0</v>
    <v>tics</v>
    <v>1</v>
    <v>Generic</v>
    <v>tics</v>
    <v>https://cloud.tencent.com/product/tics</v>
    <v>tics</v>
    <v>安全服务</v>
    <v>提供高质量的威胁情报信息查询服务</v>
    <v>威胁情报云查服务</v>
    <v>安全→ 威胁情报云查服务→ TICS</v>
    <v>安全</v>
    <v/>
    <v/>
  </rv>
  <rv s="0">
    <v>0</v>
    <v>mss</v>
    <v>1</v>
    <v>Generic</v>
    <v>mss</v>
    <v>https://cloud.tencent.com/product/mss</v>
    <v>mss</v>
    <v>安全服务</v>
    <v>实现安全运营的高效、便捷和轻松管理</v>
    <v>安全托管服务</v>
    <v>安全→ 安全托管服务→ MSS</v>
    <v>安全</v>
    <v/>
    <v/>
  </rv>
  <rv s="0">
    <v>0</v>
    <v>ccms</v>
    <v>1</v>
    <v>Generic</v>
    <v>ccms</v>
    <v>https://cloud.tencent.com/product/ccms</v>
    <v>ccms</v>
    <v>安全服务</v>
    <v>全面的外部视角安全风险评估</v>
    <v>网络空间云监测系统</v>
    <v>安全→ 网络空间云监测系统→ CCMS</v>
    <v>安全</v>
    <v/>
    <v/>
  </rv>
  <rv s="0">
    <v>0</v>
    <v>soc</v>
    <v>1</v>
    <v>Generic</v>
    <v>soc</v>
    <v>https://cloud.tencent.com/product/soc</v>
    <v>soc</v>
    <v>安全管理</v>
    <v>腾讯云原生安全管理平台</v>
    <v>安全运营中心</v>
    <v>安全→ 安全运营中心→ SOC</v>
    <v>安全</v>
    <v/>
    <v/>
  </rv>
  <rv s="0">
    <v>0</v>
    <v>mfas</v>
    <v>1</v>
    <v>Generic</v>
    <v>mfas</v>
    <v>https://cloud.tencent.com/product/mfas</v>
    <v>mfas</v>
    <v>身份安全</v>
    <v>组合多种认证手段校验用户身份</v>
    <v>多因子身份认证</v>
    <v>安全→ 多因子身份认证→ MFAS</v>
    <v>安全</v>
    <v/>
    <v/>
  </rv>
  <rv s="0">
    <v>0</v>
    <v>dsgc</v>
    <v>1</v>
    <v>Generic</v>
    <v>dsgc</v>
    <v>https://cloud.tencent.com/product/dsgc</v>
    <v>dsgc</v>
    <v>数据安全</v>
    <v>基于 AI 的云上数据安全平台</v>
    <v>数据安全中心</v>
    <v>安全→ 数据安全中心→ DSGC</v>
    <v>安全</v>
    <v/>
    <v/>
  </rv>
  <rv s="0">
    <v>0</v>
    <v>bh</v>
    <v>1</v>
    <v>Generic</v>
    <v>bh</v>
    <v>https://cloud.tencent.com/product/bh</v>
    <v>bh</v>
    <v>数据安全</v>
    <v>云上资源安全运维网关</v>
    <v>堡垒机</v>
    <v>安全→ 堡垒机→ BH</v>
    <v>安全</v>
    <v/>
    <v>常用</v>
  </rv>
  <rv s="0">
    <v>0</v>
    <v>dsaudit</v>
    <v>1</v>
    <v>Generic</v>
    <v>dsaudit</v>
    <v>https://cloud.tencent.com/product/dsaudit</v>
    <v>dsaudit</v>
    <v>数据安全</v>
    <v>高性能人工智能数据安全审计</v>
    <v>数据安全审计</v>
    <v>安全→ 数据安全审计→ DSAUDIT</v>
    <v>安全</v>
    <v/>
    <v/>
  </rv>
  <rv s="0">
    <v>0</v>
    <v>dmask</v>
    <v>1</v>
    <v>Generic</v>
    <v>dmask</v>
    <v>https://cloud.tencent.com/product/dmask</v>
    <v>dmask</v>
    <v>数据安全</v>
    <v>自动、高效的敏感信息处理服务</v>
    <v>数据脱敏</v>
    <v>安全→ 数据脱敏→ DMASK</v>
    <v>安全</v>
    <v/>
    <v>常用</v>
  </rv>
  <rv s="0">
    <v>0</v>
    <v>cloudhsm</v>
    <v>1</v>
    <v>Generic</v>
    <v>cloudhsm</v>
    <v>https://cloud.tencent.com/product/cloudhsm</v>
    <v>cloudhsm</v>
    <v>数据安全</v>
    <v>符合国密及金融标准的数据加密服务</v>
    <v>云加密机</v>
    <v>安全→ 云加密机→ CLOUDHSM</v>
    <v>安全</v>
    <v/>
    <v>常用</v>
  </rv>
  <rv s="0">
    <v>0</v>
    <v>kms</v>
    <v>1</v>
    <v>Generic</v>
    <v>kms</v>
    <v>https://cloud.tencent.com/product/kms</v>
    <v>kms</v>
    <v>数据安全</v>
    <v>专业保护数据及密钥安全的密钥服务</v>
    <v>密钥管理系统</v>
    <v>安全→ 密钥管理系统→ KMS</v>
    <v>安全</v>
    <v/>
    <v/>
  </rv>
  <rv s="0">
    <v>0</v>
    <v>ssm</v>
    <v>1</v>
    <v>Generic</v>
    <v>ssm</v>
    <v>https://cloud.tencent.com/product/ssm</v>
    <v>ssm</v>
    <v>数据安全</v>
    <v>易用、稳定、安全的凭据管理服务</v>
    <v>凭据管理系统</v>
    <v>安全→ 凭据管理系统→ SSM</v>
    <v>安全</v>
    <v/>
    <v/>
  </rv>
  <rv s="0">
    <v>0</v>
    <v>cdcs</v>
    <v>1</v>
    <v>Generic</v>
    <v>cdcs</v>
    <v>https://cloud.tencent.com/product/cdcs</v>
    <v>cdcs</v>
    <v>数据安全</v>
    <v>更高安全系数的企业核心数据存储</v>
    <v>数据保险箱</v>
    <v>安全→ 数据保险箱→ CDCS</v>
    <v>安全</v>
    <v/>
    <v/>
  </rv>
  <rv s="0">
    <v>0</v>
    <v>casb</v>
    <v>1</v>
    <v>Generic</v>
    <v>casb</v>
    <v>https://cloud.tencent.com/product/casb</v>
    <v>casb</v>
    <v>数据安全</v>
    <v>免应用改造字段级加密解决方案</v>
    <v>云访问安全代理</v>
    <v>安全→ 云访问安全代理→ CASB</v>
    <v>安全</v>
    <v/>
    <v/>
  </rv>
  <rv s="0">
    <v>0</v>
    <v>ddos</v>
    <v>1</v>
    <v>Generic</v>
    <v>ddos</v>
    <v>https://cloud.tencent.com/product/ddos</v>
    <v>ddos</v>
    <v>网络安全</v>
    <v>全面、高效、专业的 DDoS 防护能力</v>
    <v>DDoS 防护</v>
    <v>安全→ DDoS 防护→ DDOS</v>
    <v>安全</v>
    <v/>
    <v>常用</v>
  </rv>
  <rv s="0">
    <v>0</v>
    <v>cfw</v>
    <v>1</v>
    <v>Generic</v>
    <v>cfw</v>
    <v>https://cloud.tencent.com/product/cfw</v>
    <v>cfw</v>
    <v>网络安全</v>
    <v>企业上云的第一道安全防线</v>
    <v>云防火墙</v>
    <v>安全→ 云防火墙→ CFW</v>
    <v>安全</v>
    <v/>
    <v>常用</v>
  </rv>
  <rv s="0">
    <v>0</v>
    <v>nips</v>
    <v>1</v>
    <v>Generic</v>
    <v>nips</v>
    <v>https://cloud.tencent.com/product/nips</v>
    <v>nips</v>
    <v>网络安全</v>
    <v>提供双向流量检测，全局 IP 封禁</v>
    <v>网络入侵防护系统</v>
    <v>安全→ 网络入侵防护系统→ NIPS</v>
    <v>安全</v>
    <v/>
    <v/>
  </rv>
  <rv s="0">
    <v>0</v>
    <v>ama-sandbox</v>
    <v>1</v>
    <v>Generic</v>
    <v>ama-sandbox</v>
    <v>https://cloud.tencent.com/product/ama-sandbox</v>
    <v>ama-sandbox</v>
    <v>网络安全</v>
    <v>恶意样本智能分析鉴定平台</v>
    <v>样本智能分析平台</v>
    <v>安全→ 样本智能分析平台→ AMA-SANDBOX</v>
    <v>安全</v>
    <v/>
    <v/>
  </rv>
  <rv s="0">
    <v>0</v>
    <v>nta</v>
    <v>1</v>
    <v>Generic</v>
    <v>nta</v>
    <v>https://cloud.tencent.com/product/nta</v>
    <v>nta</v>
    <v>网络安全</v>
    <v>识别网络攻击及威胁的网络安全解决方案</v>
    <v>高级威胁检测系统</v>
    <v>安全→ 高级威胁检测系统→ NTA</v>
    <v>安全</v>
    <v/>
    <v/>
  </rv>
  <rv s="0">
    <v>0</v>
    <v>af</v>
    <v>1</v>
    <v>Generic</v>
    <v>af</v>
    <v>https://cloud.tencent.com/product/af</v>
    <v>af</v>
    <v>业务安全</v>
    <v>智能、快速、便捷、及时的天御风控服务</v>
    <v>借贷反欺诈</v>
    <v>安全→ 借贷反欺诈→ AF</v>
    <v>安全</v>
    <v/>
    <v/>
  </rv>
  <rv s="0">
    <v>0</v>
    <v>iaf</v>
    <v>1</v>
    <v>Generic</v>
    <v>iaf</v>
    <v>https://cloud.tencent.com/product/iaf</v>
    <v>iaf</v>
    <v>业务安全</v>
    <v>精准识别保险业务场景下的欺诈风险</v>
    <v>保险反欺诈</v>
    <v>安全→ 保险反欺诈→ IAF</v>
    <v>安全</v>
    <v/>
    <v/>
  </rv>
  <rv s="0">
    <v>0</v>
    <v>afc</v>
    <v>1</v>
    <v>Generic</v>
    <v>afc</v>
    <v>https://cloud.tencent.com/product/afc</v>
    <v>afc</v>
    <v>业务安全</v>
    <v>量身定制的专属建模服务，精准识别欺诈风险</v>
    <v>定制建模</v>
    <v>安全→ 定制建模→ AFC</v>
    <v>安全</v>
    <v/>
    <v/>
  </rv>
  <rv s="0">
    <v>0</v>
    <v>rcp</v>
    <v>1</v>
    <v>Generic</v>
    <v>rcp</v>
    <v>https://cloud.tencent.com/product/rcp</v>
    <v>rcp</v>
    <v>业务安全</v>
    <v>一站式风险管控平台</v>
    <v>风控平台</v>
    <v>安全→ 风控平台→ RCP</v>
    <v>安全</v>
    <v/>
    <v/>
  </rv>
  <rv s="0">
    <v>0</v>
    <v>taf</v>
    <v>1</v>
    <v>Generic</v>
    <v>taf</v>
    <v>https://cloud.tencent.com/product/taf</v>
    <v>taf</v>
    <v>业务安全</v>
    <v>快速、稳定、准确的流量欺诈识别服务</v>
    <v>流量反欺诈</v>
    <v>安全→ 流量反欺诈→ TAF</v>
    <v>安全</v>
    <v/>
    <v/>
  </rv>
  <rv s="0">
    <v>0</v>
    <v>aa</v>
    <v>1</v>
    <v>Generic</v>
    <v>aa</v>
    <v>https://cloud.tencent.com/product/aa</v>
    <v>aa</v>
    <v>业务安全</v>
    <v>快速、便捷、及时的活动防刷服务</v>
    <v>活动防刷</v>
    <v>安全→ 活动防刷→ AA</v>
    <v>安全</v>
    <v/>
    <v/>
  </rv>
  <rv s="0">
    <v>0</v>
    <v>rp</v>
    <v>1</v>
    <v>Generic</v>
    <v>rp</v>
    <v>https://cloud.tencent.com/product/rp</v>
    <v>rp</v>
    <v>业务安全</v>
    <v>从“源头”防范风险，保障业务健康发展</v>
    <v>注册保护</v>
    <v>安全→ 注册保护→ RP</v>
    <v>安全</v>
    <v/>
    <v/>
  </rv>
  <rv s="0">
    <v>0</v>
    <v>lp</v>
    <v>1</v>
    <v>Generic</v>
    <v>lp</v>
    <v>https://cloud.tencent.com/product/lp</v>
    <v>lp</v>
    <v>业务安全</v>
    <v>有效防范盗号风险，为您的业务保驾护航</v>
    <v>登录保护</v>
    <v>安全→ 登录保护→ LP</v>
    <v>安全</v>
    <v/>
    <v/>
  </rv>
  <rv s="0">
    <v>0</v>
    <v>mrm</v>
    <v>1</v>
    <v>Generic</v>
    <v>mrm</v>
    <v>https://cloud.tencent.com/product/mrm</v>
    <v>mrm</v>
    <v>业务安全</v>
    <v>精准打击黑产</v>
    <v>营销风控</v>
    <v>安全→ 营销风控→ MRM</v>
    <v>安全</v>
    <v/>
    <v/>
  </rv>
  <rv s="0">
    <v>0</v>
    <v>captcha</v>
    <v>1</v>
    <v>Generic</v>
    <v>captcha</v>
    <v>https://cloud.tencent.com/product/captcha</v>
    <v>captcha</v>
    <v>业务安全</v>
    <v>稳定、安全、灵活、美观的验证码服务</v>
    <v>验证码</v>
    <v>安全→ 验证码→ CAPTCHA</v>
    <v>安全</v>
    <v/>
    <v/>
  </rv>
  <rv s="0">
    <v>0</v>
    <v>tms</v>
    <v>1</v>
    <v>Generic</v>
    <v>tms</v>
    <v>https://cloud.tencent.com/product/tms</v>
    <v>tms</v>
    <v>业务安全</v>
    <v>精准识别不适宜内容，节省用户运营成本</v>
    <v>文本内容安全</v>
    <v>安全→ 文本内容安全→ TMS</v>
    <v>安全</v>
    <v/>
    <v/>
  </rv>
  <rv s="0">
    <v>0</v>
    <v>ims</v>
    <v>1</v>
    <v>Generic</v>
    <v>ims</v>
    <v>https://cloud.tencent.com/product/ims</v>
    <v>ims</v>
    <v>业务安全</v>
    <v>精准识别不适宜内容，节省用户运营成本</v>
    <v>图片内容安全</v>
    <v>安全→ 图片内容安全→ IMS</v>
    <v>安全</v>
    <v/>
    <v/>
  </rv>
  <rv s="0">
    <v>0</v>
    <v>ams</v>
    <v>1</v>
    <v>Generic</v>
    <v>ams</v>
    <v>https://cloud.tencent.com/product/ams</v>
    <v>ams</v>
    <v>业务安全</v>
    <v>高效准确的音频内容安全服务</v>
    <v>音频内容安全</v>
    <v>安全→ 音频内容安全→ AMS</v>
    <v>安全</v>
    <v/>
    <v/>
  </rv>
  <rv s="0">
    <v>0</v>
    <v>vm</v>
    <v>1</v>
    <v>Generic</v>
    <v>vm</v>
    <v>https://cloud.tencent.com/product/vm</v>
    <v>vm</v>
    <v>业务安全</v>
    <v>高效、准确的视频内容安服务</v>
    <v>视频内容安全</v>
    <v>安全→ 视频内容安全→ VM</v>
    <v>安全</v>
    <v/>
    <v/>
  </rv>
  <rv s="0">
    <v>0</v>
    <v>smpn</v>
    <v>1</v>
    <v>Generic</v>
    <v>smpn</v>
    <v>https://cloud.tencent.com/product/smpn</v>
    <v>smpn</v>
    <v>业务安全</v>
    <v>一站式精准营销号码安全感知预防服务</v>
    <v>营销号码安全</v>
    <v>安全→ 营销号码安全→ SMPN</v>
    <v>安全</v>
    <v/>
    <v/>
  </rv>
  <rv s="0">
    <v>0</v>
    <v>bri</v>
    <v>1</v>
    <v>Generic</v>
    <v>bri</v>
    <v>https://cloud.tencent.com/product/bri</v>
    <v>bri</v>
    <v>业务安全</v>
    <v>全面、实时、精准的业务风险情报</v>
    <v>业务风险情报</v>
    <v>安全→ 业务风险情报→ BRI</v>
    <v>安全</v>
    <v/>
    <v/>
  </rv>
  <rv s="0">
    <v>0</v>
    <v>fele</v>
    <v>1</v>
    <v>Generic</v>
    <v>fele</v>
    <v>https://cloud.tencent.com/product/fele</v>
    <v>fele</v>
    <v>业务安全</v>
    <v>保护数据隐私前提下的联合建模</v>
    <v>联邦学习</v>
    <v>安全→ 联邦学习→ FELE</v>
    <v>安全</v>
    <v/>
    <v/>
  </rv>
  <rv s="0">
    <v>0</v>
    <v>esc</v>
    <v>1</v>
    <v>Generic</v>
    <v>esc</v>
    <v>https://cloud.tencent.com/product/esc</v>
    <v>esc</v>
    <v>业务安全</v>
    <v>安全可靠的邮件证书服务</v>
    <v>邮件证书</v>
    <v>安全→ 邮件证书→ ESC</v>
    <v>安全</v>
    <v/>
    <v/>
  </rv>
  <rv s="0">
    <v>0</v>
    <v>rce</v>
    <v>1</v>
    <v>Generic</v>
    <v>rce</v>
    <v>https://cloud.tencent.com/product/rce</v>
    <v>rce</v>
    <v>业务安全</v>
    <v>快速、便捷、及时的活动防刷服务</v>
    <v>全栈式风控引擎</v>
    <v>安全→ 全栈式风控引擎→ RCE</v>
    <v>安全</v>
    <v/>
    <v/>
  </rv>
  <rv s="0">
    <v>0</v>
    <v>smop</v>
    <v>1</v>
    <v>Generic</v>
    <v>smop</v>
    <v>https://cloud.tencent.com/product/smop</v>
    <v>smop</v>
    <v>业务安全</v>
    <v>安全稳定的运营平台工具</v>
    <v>安全营销运营平台</v>
    <v>安全→ 安全营销运营平台→ SMOP</v>
    <v>安全</v>
    <v/>
    <v/>
  </rv>
  <rv s="0">
    <v>0</v>
    <v>pds</v>
    <v>1</v>
    <v>Generic</v>
    <v>pds</v>
    <v>https://cloud.tencent.com/product/pds</v>
    <v>pds</v>
    <v>业务安全</v>
    <v>稳定、安全、精准、有效的私域安全服务</v>
    <v>私域安全</v>
    <v>安全→ 私域安全→ PDS</v>
    <v>安全</v>
    <v/>
    <v/>
  </rv>
  <rv s="0">
    <v>0</v>
    <v>waf</v>
    <v>1</v>
    <v>Generic</v>
    <v>waf</v>
    <v>https://cloud.tencent.com/product/waf</v>
    <v>waf</v>
    <v>应用安全</v>
    <v>提供一站式的网站服务智能安全防护平台</v>
    <v>Web 应用防火墙</v>
    <v>安全→ Web 应用防火墙→ WAF</v>
    <v>安全</v>
    <v/>
    <v>常用</v>
  </rv>
  <rv s="0">
    <v>0</v>
    <v>sase</v>
    <v>1</v>
    <v>Generic</v>
    <v>sase</v>
    <v>https://cloud.tencent.com/product/sase</v>
    <v>sase</v>
    <v>应用安全</v>
    <v>化整为“零”，守护企业办公安全</v>
    <v>iOA 应用安全访问服务</v>
    <v>安全→ iOA 应用安全访问服务→ SASE</v>
    <v>安全</v>
    <v/>
    <v/>
  </rv>
  <rv s="0">
    <v>0</v>
    <v>vss</v>
    <v>1</v>
    <v>Generic</v>
    <v>vss</v>
    <v>https://cloud.tencent.com/product/vss</v>
    <v>vss</v>
    <v>应用安全</v>
    <v>便捷、准确的漏洞扫描服务</v>
    <v>漏洞扫描服务</v>
    <v>安全→ 漏洞扫描服务→ VSS</v>
    <v>安全</v>
    <v/>
    <v/>
  </rv>
  <rv s="0">
    <v>0</v>
    <v>ms</v>
    <v>1</v>
    <v>Generic</v>
    <v>ms</v>
    <v>https://cloud.tencent.com/product/ms</v>
    <v>ms</v>
    <v>应用安全</v>
    <v>稳定、有效的移动应用安全服务</v>
    <v>移动应用安全</v>
    <v>安全→ 移动应用安全→ MS</v>
    <v>安全</v>
    <v/>
    <v/>
  </rv>
  <rv s="0">
    <v>0</v>
    <v>ace</v>
    <v>1</v>
    <v>Generic</v>
    <v>ace</v>
    <v>https://cloud.tencent.com/product/ace</v>
    <v>ace</v>
    <v>应用安全</v>
    <v>腾讯游戏自用的专业手游安全解决方案</v>
    <v>手游安全</v>
    <v>安全→ 手游安全→ ACE</v>
    <v>安全</v>
    <v/>
    <v/>
  </rv>
  <rv s="0">
    <v>0</v>
    <v>mmps</v>
    <v>1</v>
    <v>Generic</v>
    <v>mmps</v>
    <v>https://cloud.tencent.com/product/mmps</v>
    <v>mmps</v>
    <v>应用安全</v>
    <v>小程序全生命周期的一站式安全解决方案</v>
    <v>小程序安全</v>
    <v>安全→ 小程序安全→ MMPS</v>
    <v>安全</v>
    <v/>
    <v/>
  </rv>
  <rv s="0">
    <v>0</v>
    <v>sdp</v>
    <v>1</v>
    <v>Generic</v>
    <v>sdp</v>
    <v>https://cloud.tencent.com/product/sdp</v>
    <v>sdp</v>
    <v>应用安全</v>
    <v>零信任，安全连接解决方案</v>
    <v>软件定义边界</v>
    <v>安全→ 软件定义边界→ SDP</v>
    <v>安全</v>
    <v/>
    <v/>
  </rv>
  <rv s="0">
    <v>0</v>
    <v>asd</v>
    <v>1</v>
    <v>Generic</v>
    <v>asd</v>
    <v>https://cloud.tencent.com/product/asd</v>
    <v>asd</v>
    <v>应用安全</v>
    <v>新一代 SAST！精准！高速！</v>
    <v>应用安全开发</v>
    <v>安全→ 应用安全开发→ ASD</v>
    <v>安全</v>
    <v/>
    <v/>
  </rv>
  <rv s="0">
    <v>0</v>
    <v>cwp</v>
    <v>1</v>
    <v>Generic</v>
    <v>cwp</v>
    <v>https://cloud.tencent.com/product/cwp</v>
    <v>cwp</v>
    <v>终端安全</v>
    <v>提供黑客入侵检测和漏洞风险预警服务</v>
    <v>主机安全</v>
    <v>安全→ 主机安全→ CWP</v>
    <v>安全</v>
    <v/>
    <v>常用</v>
  </rv>
  <rv s="0">
    <v>0</v>
    <v>antivirus</v>
    <v>1</v>
    <v>Generic</v>
    <v>antivirus</v>
    <v>https://cloud.tencent.com/product/antivirus</v>
    <v>antivirus</v>
    <v>终端安全</v>
    <v>全平台病毒，木马，威胁检测</v>
    <v>反病毒引擎</v>
    <v>安全→ 反病毒引擎→ ANTIVIRUS</v>
    <v>安全</v>
    <v/>
    <v/>
  </rv>
  <rv s="0">
    <v>0</v>
    <v>ioa</v>
    <v>1</v>
    <v>Generic</v>
    <v>ioa</v>
    <v>https://cloud.tencent.com/product/ioa</v>
    <v>ioa</v>
    <v>终端安全</v>
    <v>三级“零信任安全”体系，守卫网络边界</v>
    <v>零信任无边界访问控制系统</v>
    <v>安全→ 零信任无边界访问控制系统→ IOA</v>
    <v>安全</v>
    <v/>
    <v/>
  </rv>
  <rv s="0">
    <v>0</v>
    <v>emm</v>
    <v>1</v>
    <v>Generic</v>
    <v>emm</v>
    <v>https://cloud.tencent.com/product/emm</v>
    <v>emm</v>
    <v>终端安全</v>
    <v>监测、保障终端使用情况和数据安全</v>
    <v>企业移动管理</v>
    <v>安全→ 企业移动管理→ EMM</v>
    <v>安全</v>
    <v/>
    <v/>
  </rv>
  <rv s="0">
    <v>0</v>
    <v>tcss</v>
    <v>1</v>
    <v>Generic</v>
    <v>tcss</v>
    <v>https://cloud.tencent.com/product/tcss</v>
    <v>tcss</v>
    <v>终端安全</v>
    <v>精准地对容器的镜像，合规，运行时进行防御和检测</v>
    <v>容器安全服务</v>
    <v>安全→ 容器安全服务→ TCSS</v>
    <v>安全</v>
    <v/>
    <v/>
  </rv>
  <rv s="0">
    <v>0</v>
    <v>cam</v>
    <v>1</v>
    <v>Generic</v>
    <v>cam</v>
    <v>https://cloud.tencent.com/product/cam</v>
    <v>cam</v>
    <v>管理与审计</v>
    <v>便捷、安全的权限分配和子用户管理服务</v>
    <v>访问管理</v>
    <v>开发者服务→ 访问管理→ CAM</v>
    <v>开发者服务</v>
    <v>免费</v>
    <v>常用</v>
  </rv>
  <rv s="0">
    <v>0</v>
    <v>organization</v>
    <v>1</v>
    <v>Generic</v>
    <v>organization</v>
    <v>https://cloud.tencent.com/product/organization</v>
    <v>organization</v>
    <v>管理与审计</v>
    <v>基于权限的腾讯云多账号管理服务</v>
    <v>集团账号管理</v>
    <v>开发者服务→ 集团账号管理→ ORGANIZATION</v>
    <v>开发者服务</v>
    <v>免费</v>
    <v>常用</v>
  </rv>
  <rv s="0">
    <v>0</v>
    <v>bpaas</v>
    <v>1</v>
    <v>Generic</v>
    <v>bpaas</v>
    <v>https://cloud.tencent.com/product/bpaas</v>
    <v>bpaas</v>
    <v>管理与审计</v>
    <v>标准、规范、电子化的云资源流程管理</v>
    <v>商业流程服务</v>
    <v>开发者服务→ 商业流程服务→ BPAAS</v>
    <v>开发者服务</v>
    <v/>
    <v/>
  </rv>
  <rv s="0">
    <v>0</v>
    <v>acss</v>
    <v>1</v>
    <v>Generic</v>
    <v>acss</v>
    <v>https://cloud.tencent.com/product/acss</v>
    <v>acss</v>
    <v>管理与审计</v>
    <v>提供账号安全保障服务</v>
    <v>账号安全服务</v>
    <v>开发者服务→ 账号安全服务→ ACSS</v>
    <v>开发者服务</v>
    <v/>
    <v/>
  </rv>
  <rv s="0">
    <v>0</v>
    <v>cloudaudit</v>
    <v>1</v>
    <v>Generic</v>
    <v>cloudaudit</v>
    <v>https://cloud.tencent.com/product/cloudaudit</v>
    <v>cloudaudit</v>
    <v>管理与审计</v>
    <v>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v>
    <v>云审计</v>
    <v>开发者服务→ 云审计→ CLOUDAUDIT</v>
    <v>开发者服务</v>
    <v>免费</v>
    <v>常用</v>
  </rv>
  <rv s="0">
    <v>0</v>
    <v>atd</v>
    <v>1</v>
    <v>Generic</v>
    <v>atd</v>
    <v>https://cloud.tencent.com/product/atd</v>
    <v>atd</v>
    <v>管理与审计</v>
    <v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v>
    <v>账号威胁发现</v>
    <v>开发者服务→ 账号威胁发现→ ATD</v>
    <v>开发者服务</v>
    <v/>
    <v/>
  </rv>
  <rv s="0">
    <v>0</v>
    <v>cat</v>
    <v>1</v>
    <v>Generic</v>
    <v>cat</v>
    <v>https://cloud.tencent.com/product/cat</v>
    <v>cat</v>
    <v>监控与运维</v>
    <v>网站、域名、后台接口的智能监控服务</v>
    <v>云拨测</v>
    <v>开发者服务→ 云拨测→ CAT</v>
    <v>开发者服务</v>
    <v/>
    <v>常用</v>
  </rv>
  <rv s="0">
    <v>0</v>
    <v>apm</v>
    <v>1</v>
    <v>Generic</v>
    <v>apm</v>
    <v>https://cloud.tencent.com/product/apm</v>
    <v>apm</v>
    <v>监控与运维</v>
    <v>一站式应用性能监控解决方案</v>
    <v>应用性能观测</v>
    <v>开发者服务→ 应用性能观测→ APM</v>
    <v>开发者服务</v>
    <v>按量</v>
    <v>常用</v>
  </rv>
  <rv s="0">
    <v>0</v>
    <v>rum</v>
    <v>1</v>
    <v>Generic</v>
    <v>rum</v>
    <v>https://cloud.tencent.com/product/rum</v>
    <v>rum</v>
    <v>监控与运维</v>
    <v>一站式前端性能质量监控解决方案</v>
    <v>前端性能监控</v>
    <v>开发者服务→ 前端性能监控→ RUM</v>
    <v>开发者服务</v>
    <v>内测</v>
    <v>常用</v>
  </rv>
  <rv s="0">
    <v>0</v>
    <v>cm</v>
    <v>1</v>
    <v>Generic</v>
    <v>cm</v>
    <v>https://cloud.tencent.com/product/cm</v>
    <v>cm</v>
    <v>监控与运维</v>
    <v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v>
    <v>云监控</v>
    <v>开发者服务→ 云监控→ CM</v>
    <v>开发者服务</v>
    <v>基本免费</v>
    <v>常用</v>
  </rv>
  <rv s="0">
    <v>0</v>
    <v>tmp</v>
    <v>1</v>
    <v>Generic</v>
    <v>tmp</v>
    <v>https://cloud.tencent.com/product/tmp</v>
    <v>tmp</v>
    <v>监控与运维</v>
    <v>Prometheus 监控服务（Managed Service for Prometheus）在继承开源 Prometheus 监控能力的同时 ，提供高可用的 Prometheus 服务及与开源可视化的 Grafana，可减少用户的开发及运维成本。</v>
    <v>Prometheus 监控服务</v>
    <v>开发者服务→ Prometheus 监控服务→ TMP</v>
    <v>开发者服务</v>
    <v>包年包月</v>
    <v>常用</v>
  </rv>
  <rv s="0">
    <v>0</v>
    <v>cfg</v>
    <v>1</v>
    <v>Generic</v>
    <v>cfg</v>
    <v>https://cloud.tencent.com/product/cfg</v>
    <v>cfg</v>
    <v>监控与运维</v>
    <v>遵循混沌工程实验原理的故障演练平台</v>
    <v>混沌演练平台</v>
    <v>开发者服务→ 混沌演练平台→ CFG</v>
    <v>开发者服务</v>
    <v/>
    <v/>
  </rv>
  <rv s="0">
    <v>0</v>
    <v>lm</v>
    <v>1</v>
    <v>Generic</v>
    <v>lm</v>
    <v>https://cloud.tencent.com/product/lm</v>
    <v>lm</v>
    <v>开发者工具</v>
    <v>服务器压测解决方案</v>
    <v>压测大师</v>
    <v>开发者服务→ 压测大师→ LM</v>
    <v>开发者服务</v>
    <v/>
    <v/>
  </rv>
  <rv s="0">
    <v>0</v>
    <v>tcap</v>
    <v>1</v>
    <v>Generic</v>
    <v>tcap</v>
    <v>https://cloud.tencent.com/product/tcap</v>
    <v>tcap</v>
    <v>开发者工具</v>
    <v>云原生、分布式、高性能的代码分析平台</v>
    <v>腾讯云代码分析</v>
    <v>开发者服务→ 腾讯云代码分析→ TCAP</v>
    <v>开发者服务</v>
    <v/>
    <v/>
  </rv>
  <rv s="0">
    <v>0</v>
    <v>wetest</v>
    <v>1</v>
    <v>Generic</v>
    <v>wetest</v>
    <v>https://cloud.tencent.com/product/wetest</v>
    <v>wetest</v>
    <v>开发者工具</v>
    <v>快速、高效、低成本的云端测试服务</v>
    <v>测试服务</v>
    <v>开发者服务→ 测试服务→ WETEST</v>
    <v>开发者服务</v>
    <v/>
    <v/>
  </rv>
  <rv s="0">
    <v>0</v>
    <v>coding</v>
    <v>1</v>
    <v>Generic</v>
    <v>coding</v>
    <v>https://cloud.tencent.com/product/coding</v>
    <v>coding</v>
    <v>开发者工具</v>
    <v>一站式 DevOps，提升研发效能</v>
    <v>CODING DevOps</v>
    <v>开发者服务→ CODING DevOps→ CODING</v>
    <v>开发者服务</v>
    <v/>
    <v/>
  </rv>
  <rv s="0">
    <v>0</v>
    <v>codesign</v>
    <v>1</v>
    <v>Generic</v>
    <v>codesign</v>
    <v>https://cloud.tencent.com/product/codesign</v>
    <v>codesign</v>
    <v>设计协同管理工具</v>
    <v>一站式高效产品设计协作平台</v>
    <v>设计协作平台</v>
    <v>开发者服务→ 设计协作平台→ CODESIGN</v>
    <v>开发者服务</v>
    <v/>
    <v/>
  </rv>
  <rv s="0">
    <v>0</v>
    <v>taidc</v>
    <v>1</v>
    <v>Generic</v>
    <v>taidc</v>
    <v>https://cloud.tencent.com/product/taidc</v>
    <v>taidc</v>
    <v>设计协同管理工具</v>
    <v>秒速生产海量创意素材</v>
    <v>泰山创意创作</v>
    <v>开发者服务→ 泰山创意创作→ TAIDC</v>
    <v>开发者服务</v>
    <v/>
    <v/>
  </rv>
  <rv s="0">
    <v>0</v>
    <v>asw</v>
    <v>1</v>
    <v>Generic</v>
    <v>asw</v>
    <v>https://cloud.tencent.com/product/asw</v>
    <v>asw</v>
    <v>应用程序集成</v>
    <v>可视化编排腾讯云服务形成工作流模板</v>
    <v>应用与服务编排工作流</v>
    <v>开发者服务→ 应用与服务编排工作流→ ASW</v>
    <v>开发者服务</v>
    <v/>
    <v/>
  </rv>
  <rv s="0">
    <v>0</v>
    <v>tca</v>
    <v>1</v>
    <v>Generic</v>
    <v>tca</v>
    <v>https://cloud.tencent.com/product/tca</v>
    <v>tca</v>
    <v>云资源管理</v>
    <v>移动管理腾讯云账户、云资源</v>
    <v>腾讯云助手</v>
    <v>开发者服务→ 腾讯云助手→ TCA</v>
    <v>开发者服务</v>
    <v/>
    <v/>
  </rv>
  <rv s="0">
    <v>0</v>
    <v>api</v>
    <v>1</v>
    <v>Generic</v>
    <v>api</v>
    <v>https://cloud.tencent.com/product/api</v>
    <v>api</v>
    <v>云资源管理</v>
    <v>以接口的形式访问腾讯云的各类资源</v>
    <v>云 API</v>
    <v>开发者服务→ 云 API→ API</v>
    <v>开发者服务</v>
    <v/>
    <v/>
  </rv>
  <rv s="0">
    <v>0</v>
    <v>cli</v>
    <v>1</v>
    <v>Generic</v>
    <v>cli</v>
    <v>https://cloud.tencent.com/product/cli</v>
    <v>cli</v>
    <v>云资源管理</v>
    <v>快速轻松地调用云 API 管理您的云资源</v>
    <v>命令行工具</v>
    <v>开发者服务→ 命令行工具→ CLI</v>
    <v>开发者服务</v>
    <v/>
    <v/>
  </rv>
  <rv s="0">
    <v>0</v>
    <v>tic</v>
    <v>1</v>
    <v>Generic</v>
    <v>tic</v>
    <v>https://cloud.tencent.com/product/tic</v>
    <v>tic</v>
    <v>云资源管理</v>
    <v>高效安全的基础架构管理平台</v>
    <v>资源编排 TIC</v>
    <v>开发者服务→ 资源编排 TIC→ TIC</v>
    <v>开发者服务</v>
    <v/>
    <v/>
  </rv>
  <rv s="0">
    <v>0</v>
    <v>advisor</v>
    <v>1</v>
    <v>Generic</v>
    <v>advisor</v>
    <v>https://cloud.tencent.com/product/advisor</v>
    <v>advisor</v>
    <v>云资源管理</v>
    <v>值得信赖的云资源优化顾问</v>
    <v>云顾问</v>
    <v>开发者服务→ 云顾问→ ADVISOR</v>
    <v>开发者服务</v>
    <v/>
    <v/>
  </rv>
  <rv s="0">
    <v>0</v>
    <v>tm</v>
    <v>1</v>
    <v>Generic</v>
    <v>tm</v>
    <v>https://cloud.tencent.com/product/tm</v>
    <v>tm</v>
    <v>办公协同</v>
    <v>“云+端+AI”云视频会议解决方案</v>
    <v>腾讯会议</v>
    <v>企业应用与云通信→ 腾讯会议→ TM</v>
    <v>企业应用与云通信</v>
    <v/>
    <v/>
  </rv>
  <rv s="0">
    <v>0</v>
    <v>tde</v>
    <v>1</v>
    <v>Generic</v>
    <v>tde</v>
    <v>https://cloud.tencent.com/product/tde</v>
    <v>tde</v>
    <v>办公协同</v>
    <v>支持文档协作，多格式预览，文件存储及共享</v>
    <v>腾讯文档企业版</v>
    <v>企业应用与云通信→ 腾讯文档企业版→ TDE</v>
    <v>企业应用与云通信</v>
    <v/>
    <v/>
  </rv>
  <rv s="0">
    <v>0</v>
    <v>tapd</v>
    <v>1</v>
    <v>Generic</v>
    <v>tapd</v>
    <v>https://cloud.tencent.com/product/tapd</v>
    <v>tapd</v>
    <v>办公协同</v>
    <v>提供贯穿敏捷研发生命周期的一站式服务</v>
    <v>TAPD 敏捷项目管理</v>
    <v>企业应用与云通信→ TAPD 敏捷项目管理→ TAPD</v>
    <v>企业应用与云通信</v>
    <v/>
    <v/>
  </rv>
  <rv s="0">
    <v>0</v>
    <v>lexiang</v>
    <v>1</v>
    <v>Generic</v>
    <v>lexiang</v>
    <v>https://cloud.tencent.com/product/lexiang</v>
    <v>lexiang</v>
    <v>办公协同</v>
    <v>一站式企业社区</v>
    <v>腾讯乐享</v>
    <v>企业应用与云通信→ 腾讯乐享→ LEXIANG</v>
    <v>企业应用与云通信</v>
    <v/>
    <v/>
  </rv>
  <rv s="0">
    <v>0</v>
    <v>hrm</v>
    <v>1</v>
    <v>Generic</v>
    <v>hrm</v>
    <v>https://cloud.tencent.com/product/hrm</v>
    <v>hrm</v>
    <v>办公协同</v>
    <v>提供优质的 e-HR 产品与服务</v>
    <v>腾讯HR助手</v>
    <v>企业应用与云通信→ 腾讯HR助手→ HRM</v>
    <v>企业应用与云通信</v>
    <v/>
    <v/>
  </rv>
  <rv s="0">
    <v>0</v>
    <v>exmail</v>
    <v>1</v>
    <v>Generic</v>
    <v>exmail</v>
    <v>https://cloud.tencent.com/product/exmail</v>
    <v>exmail</v>
    <v>办公协同</v>
    <v>全面、专业、专属定制的企业邮件服务</v>
    <v>腾讯企业邮</v>
    <v>企业应用与云通信→ 腾讯企业邮→ EXMAIL</v>
    <v>企业应用与云通信</v>
    <v/>
    <v/>
  </rv>
  <rv s="0">
    <v>0</v>
    <v>tmr</v>
    <v>1</v>
    <v>Generic</v>
    <v>tmr</v>
    <v>https://cloud.tencent.com/product/tmr</v>
    <v>tmr</v>
    <v>企业服务</v>
    <v>专业顾问一对一， 为企业品牌保驾护航</v>
    <v>商标注册</v>
    <v>企业应用与云通信→ 商标注册→ TMR</v>
    <v>企业应用与云通信</v>
    <v/>
    <v/>
  </rv>
  <rv s="0">
    <v>0</v>
    <v>crr</v>
    <v>1</v>
    <v>Generic</v>
    <v>crr</v>
    <v>https://cloud.tencent.com/product/crr</v>
    <v>crr</v>
    <v>企业服务</v>
    <v>简单便捷的版权登记服务，保护著作权人权益。</v>
    <v>版权登记</v>
    <v>企业应用与云通信→ 版权登记→ CRR</v>
    <v>企业应用与云通信</v>
    <v/>
    <v/>
  </rv>
  <rv s="0">
    <v>0</v>
    <v>vat</v>
    <v>1</v>
    <v>Generic</v>
    <v>vat</v>
    <v>https://cloud.tencent.com/product/vat</v>
    <v>vat</v>
    <v>企业服务</v>
    <v>企业经营准入需求，保证产品上线合法性</v>
    <v>增值电信</v>
    <v>企业应用与云通信→ 增值电信→ VAT</v>
    <v>企业应用与云通信</v>
    <v/>
    <v/>
  </rv>
  <rv s="0">
    <v>0</v>
    <v>br</v>
    <v>1</v>
    <v>Generic</v>
    <v>br</v>
    <v>https://cloud.tencent.com/product/br</v>
    <v>br</v>
    <v>企业服务</v>
    <v>一站式工商注册服务体系</v>
    <v>工商注册</v>
    <v>企业应用与云通信→ 工商注册→ BR</v>
    <v>企业应用与云通信</v>
    <v/>
    <v/>
  </rv>
  <rv s="0">
    <v>0</v>
    <v>wds</v>
    <v>1</v>
    <v>Generic</v>
    <v>wds</v>
    <v>https://cloud.tencent.com/product/wds</v>
    <v>wds</v>
    <v>企业服务</v>
    <v>强大的建站系统以及专属设计师服务</v>
    <v>网站建设</v>
    <v>企业应用与云通信→ 网站建设→ WDS</v>
    <v>企业应用与云通信</v>
    <v/>
    <v/>
  </rv>
  <rv s="0">
    <v>0</v>
    <v>ccc</v>
    <v>1</v>
    <v>Generic</v>
    <v>ccc</v>
    <v>https://cloud.tencent.com/product/ccc</v>
    <v>ccc</v>
    <v>企业通信</v>
    <v>提供便捷的互动式呼叫中心管理服务</v>
    <v>云呼叫中心</v>
    <v>企业应用与云通信→ 云呼叫中心→ CCC</v>
    <v>企业应用与云通信</v>
    <v/>
    <v/>
  </rv>
  <rv s="0">
    <v>0</v>
    <v>tcc</v>
    <v>1</v>
    <v>Generic</v>
    <v>tcc</v>
    <v>https://cloud.tencent.com/product/tcc</v>
    <v>tcc</v>
    <v>企业应用</v>
    <v>在线化、数字化、无纸化的会议助手</v>
    <v>智慧会务</v>
    <v>企业应用与云通信→ 智慧会务→ TCC</v>
    <v>企业应用与云通信</v>
    <v/>
    <v/>
  </rv>
  <rv s="0">
    <v>0</v>
    <v>tcid</v>
    <v>1</v>
    <v>Generic</v>
    <v>tcid</v>
    <v>https://cloud.tencent.com/product/tcid</v>
    <v>tcid</v>
    <v>企业应用</v>
    <v>快速实现账户同步及数据打通</v>
    <v>腾讯云 IDaaS</v>
    <v>企业应用与云通信→ 腾讯云 IDaaS→ TCID</v>
    <v>企业应用与云通信</v>
    <v/>
    <v/>
  </rv>
  <rv s="0">
    <v>0</v>
    <v>eis</v>
    <v>1</v>
    <v>Generic</v>
    <v>eis</v>
    <v>https://cloud.tencent.com/product/eis</v>
    <v>eis</v>
    <v>企业应用</v>
    <v>全面、开放的企业级云端集成平台</v>
    <v>企业集成服务</v>
    <v>企业应用与云通信→ 企业集成服务→ EIS</v>
    <v>企业应用与云通信</v>
    <v/>
    <v/>
  </rv>
  <rv s="0">
    <v>0</v>
    <v>bma</v>
    <v>1</v>
    <v>Generic</v>
    <v>bma</v>
    <v>https://cloud.tencent.com/product/bma</v>
    <v>bma</v>
    <v>企业应用</v>
    <v>品牌打假、舆情监控、经营合规等</v>
    <v>品牌经营管家</v>
    <v>企业应用与云通信→ 品牌经营管家→ BMA</v>
    <v>企业应用与云通信</v>
    <v/>
    <v/>
  </rv>
  <rv s="0">
    <v>0</v>
    <v>shenbi</v>
    <v>1</v>
    <v>Generic</v>
    <v>shenbi</v>
    <v>https://cloud.tencent.com/product/shenbi</v>
    <v>shenbi</v>
    <v>企业应用</v>
    <v>像画画一样快速搭建多终端企业级应用</v>
    <v>神笔低代码平台</v>
    <v>企业应用与云通信→ 神笔低代码平台→ SHENBI</v>
    <v>企业应用与云通信</v>
    <v/>
    <v/>
  </rv>
  <rv s="0">
    <v>0</v>
    <v>survey</v>
    <v>1</v>
    <v>Generic</v>
    <v>survey</v>
    <v>https://cloud.tencent.com/product/survey</v>
    <v>survey</v>
    <v>企业应用</v>
    <v>个性专业安全的一站式调查研究服务平台</v>
    <v>腾讯问卷</v>
    <v>企业应用与云通信→ 腾讯问卷→ SURVEY</v>
    <v>企业应用与云通信</v>
    <v/>
    <v/>
  </rv>
  <rv s="0">
    <v>0</v>
    <v>qidian</v>
    <v>1</v>
    <v>Generic</v>
    <v>qidian</v>
    <v>https://cloud.tencent.com/product/qidian</v>
    <v>qidian</v>
    <v>企业应用</v>
    <v>数字化全渠道 客户沟通互动平台</v>
    <v>腾讯企点</v>
    <v>企业应用与云通信→ 腾讯企点→ QIDIAN</v>
    <v>企业应用与云通信</v>
    <v/>
    <v/>
  </rv>
  <rv s="0">
    <v>0</v>
    <v>ess</v>
    <v>1</v>
    <v>Generic</v>
    <v>ess</v>
    <v>https://cloud.tencent.com/product/ess</v>
    <v>ess</v>
    <v>企业应用</v>
    <v>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v>
    <v>腾讯电子签 SaaS 版</v>
    <v>企业应用与云通信→ 腾讯电子签 SaaS 版→ ESS</v>
    <v>企业应用与云通信</v>
    <v/>
    <v/>
  </rv>
  <rv s="0">
    <v>0</v>
    <v>ess-integration</v>
    <v>1</v>
    <v>Generic</v>
    <v>ess-integration</v>
    <v>https://cloud.tencent.com/product/ess-integration</v>
    <v>ess-integration</v>
    <v>企业应用</v>
    <v>腾讯电子签集成版（E-Sign Service Integration，ESS-Integration）提供完善、灵活的 API 接口适应不同场景业务需求，与客户的业务场景紧密融合。客户集成电子签能力后，腾讯电子签全程监督跟踪，确保合同法律效力。</v>
    <v>腾讯电子签集成版</v>
    <v>企业应用与云通信→ 腾讯电子签集成版→ ESS-INTEGRATION</v>
    <v>企业应用与云通信</v>
    <v/>
    <v/>
  </rv>
  <rv s="0">
    <v>0</v>
    <v>tbaas</v>
    <v>1</v>
    <v>Generic</v>
    <v>tbaas</v>
    <v>https://cloud.tencent.com/product/tbaas</v>
    <v>tbaas</v>
    <v>区块链</v>
    <v>低门槛，一站式接入的区块链服务</v>
    <v>TBaaS</v>
    <v>企业应用与云通信→ TBaaS→ TBAAS</v>
    <v>企业应用与云通信</v>
    <v/>
    <v/>
  </rv>
  <rv s="0">
    <v>0</v>
    <v>tbpr</v>
    <v>1</v>
    <v>Generic</v>
    <v>tbpr</v>
    <v>https://cloud.tencent.com/product/tbpr</v>
    <v>tbpr</v>
    <v>区块链</v>
    <v>安全可信的大宗商品仓单供应链金融服务</v>
    <v>动产质押区块链登记系统</v>
    <v>企业应用与云通信→ 动产质押区块链登记系统→ TBPR</v>
    <v>企业应用与云通信</v>
    <v/>
    <v/>
  </rv>
  <rv s="0">
    <v>0</v>
    <v>btoe</v>
    <v>1</v>
    <v>Generic</v>
    <v>btoe</v>
    <v>https://cloud.tencent.com/product/btoe</v>
    <v>btoe</v>
    <v>区块链</v>
    <v>在线实时取证、固证、公证服务</v>
    <v>区块链可信取证</v>
    <v>企业应用与云通信→ 区块链可信取证→ BTOE</v>
    <v>企业应用与云通信</v>
    <v/>
    <v/>
  </rv>
  <rv s="0">
    <v>0</v>
    <v>tdid</v>
    <v>1</v>
    <v>Generic</v>
    <v>tdid</v>
    <v>https://cloud.tencent.com/product/tdid</v>
    <v>tdid</v>
    <v>区块链</v>
    <v>可信数字身份与数据交换基础服务</v>
    <v>分布式身份</v>
    <v>企业应用与云通信→ 分布式身份→ TDID</v>
    <v>企业应用与云通信</v>
    <v/>
    <v/>
  </rv>
  <rv s="0">
    <v>0</v>
    <v>domain</v>
    <v>1</v>
    <v>Generic</v>
    <v>domain</v>
    <v>https://cloud.tencent.com/product/domain</v>
    <v>domain</v>
    <v>域名与网站</v>
    <v>专业域名服务，安全、省心、可信赖</v>
    <v>域名注册</v>
    <v>企业应用与云通信→ 域名注册→ DOMAIN</v>
    <v>企业应用与云通信</v>
    <v/>
    <v/>
  </rv>
  <rv s="0">
    <v>0</v>
    <v>cns</v>
    <v>1</v>
    <v>Generic</v>
    <v>cns</v>
    <v>https://cloud.tencent.com/product/cns</v>
    <v>cns</v>
    <v>域名与网站</v>
    <v>提供稳定、安全、快速的智能解析服务</v>
    <v>DNS 解析 DNSPod</v>
    <v>企业应用与云通信→ DNS 解析 DNSPod→ CNS</v>
    <v>企业应用与云通信</v>
    <v/>
    <v/>
  </rv>
  <rv s="0">
    <v>0</v>
    <v>ba</v>
    <v>1</v>
    <v>Generic</v>
    <v>ba</v>
    <v>https://cloud.tencent.com/product/ba</v>
    <v>ba</v>
    <v>域名与网站</v>
    <v>备案备多久，云服务免费用多久</v>
    <v>网站备案</v>
    <v>企业应用与云通信→ 网站备案→ BA</v>
    <v>企业应用与云通信</v>
    <v/>
    <v/>
  </rv>
  <rv s="0">
    <v>0</v>
    <v>ssl</v>
    <v>1</v>
    <v>Generic</v>
    <v>ssl</v>
    <v>https://cloud.tencent.com/product/ssl</v>
    <v>ssl</v>
    <v>域名与网站</v>
    <v>一站式数字证书管理服务</v>
    <v>SSL 证书</v>
    <v>企业应用与云通信→ SSL 证书→ SSL</v>
    <v>企业应用与云通信</v>
    <v/>
    <v>常用</v>
  </rv>
  <rv s="0">
    <v>0</v>
    <v>sslpod</v>
    <v>1</v>
    <v>Generic</v>
    <v>sslpod</v>
    <v>https://cloud.tencent.com/product/sslpod</v>
    <v>sslpod</v>
    <v>域名与网站</v>
    <v>全方位的 HTTPS 安全评级管理、监控服务</v>
    <v>证书监控 SSLPod</v>
    <v>企业应用与云通信→ 证书监控 SSLPod→ SSLPOD</v>
    <v>企业应用与云通信</v>
    <v/>
    <v/>
  </rv>
  <rv s="0">
    <v>0</v>
    <v>httpdns</v>
    <v>1</v>
    <v>Generic</v>
    <v>httpdns</v>
    <v>https://cloud.tencent.com/product/httpdns</v>
    <v>httpdns</v>
    <v>域名与网站</v>
    <v>快速、稳定、准确、防劫持</v>
    <v>移动解析 HTTPDNS</v>
    <v>企业应用与云通信→ 移动解析 HTTPDNS→ HTTPDNS</v>
    <v>企业应用与云通信</v>
    <v/>
    <v/>
  </rv>
  <rv s="0">
    <v>0</v>
    <v>tools</v>
    <v>1</v>
    <v>Generic</v>
    <v>tools</v>
    <v>https://cloud.tencent.com/product/tools</v>
    <v>tools</v>
    <v>域名与网站</v>
    <v>自动诊断域名、证书状态，保障网站安全</v>
    <v>检测工具</v>
    <v>企业应用与云通信→ 检测工具→ TOOLS</v>
    <v>企业应用与云通信</v>
    <v/>
    <v/>
  </rv>
  <rv s="0">
    <v>0</v>
    <v>privatedns</v>
    <v>1</v>
    <v>Generic</v>
    <v>privatedns</v>
    <v>https://cloud.tencent.com/product/privatedns</v>
    <v>privatedns</v>
    <v>域名与网站</v>
    <v>安全、稳定、高效的私有域名解析服务</v>
    <v>私有域解析 Private DNS</v>
    <v>企业应用与云通信→ 私有域解析 Private DNS→ PRIVATEDNS</v>
    <v>企业应用与云通信</v>
    <v/>
    <v>常用</v>
  </rv>
  <rv s="0">
    <v>0</v>
    <v>csc</v>
    <v>1</v>
    <v>Generic</v>
    <v>csc</v>
    <v>https://cloud.tencent.com/product/csc</v>
    <v>csc</v>
    <v>域名与网站</v>
    <v>安全可靠的代码签名证书服务</v>
    <v>代码签名证书</v>
    <v>企业应用与云通信→ 代码签名证书→ CSC</v>
    <v>企业应用与云通信</v>
    <v/>
    <v/>
  </rv>
  <rv s="0">
    <v>0</v>
    <v>discuz</v>
    <v>1</v>
    <v>Generic</v>
    <v>discuz</v>
    <v>https://cloud.tencent.com/product/discuz</v>
    <v>discuz</v>
    <v>域名与网站</v>
    <v>领先的私域流量经营和社区系统</v>
    <v>Discuz!</v>
    <v>企业应用与云通信→ Discuz!→ DISCUZ</v>
    <v>企业应用与云通信</v>
    <v/>
    <v/>
  </rv>
  <rv s="0">
    <v>0</v>
    <v>tdcp</v>
    <v>1</v>
    <v>Generic</v>
    <v>tdcp</v>
    <v>https://cloud.tencent.com/product/tdcp</v>
    <v>tdcp</v>
    <v>域名与网站</v>
    <v>统一的数字证件管理平台</v>
    <v>云证通</v>
    <v>企业应用与云通信→ 云证通→ TDCP</v>
    <v>企业应用与云通信</v>
    <v/>
    <v/>
  </rv>
  <rv s="0">
    <v>0</v>
    <v>im</v>
    <v>1</v>
    <v>Generic</v>
    <v>im</v>
    <v>https://cloud.tencent.com/product/im</v>
    <v>im</v>
    <v>云通信</v>
    <v>承载支撑亿级 QQ 用户的通信服务</v>
    <v>即时通信 IM</v>
    <v>企业应用与云通信→ 即时通信 IM→ IM</v>
    <v>企业应用与云通信</v>
    <v/>
    <v>常用</v>
  </rv>
  <rv s="0">
    <v>0</v>
    <v>tpns</v>
    <v>1</v>
    <v>Generic</v>
    <v>tpns</v>
    <v>https://cloud.tencent.com/product/tpns</v>
    <v>tpns</v>
    <v>云通信</v>
    <v>智能、精准、高抵达率的移动推送服务</v>
    <v>移动推送 TPNS</v>
    <v>企业应用与云通信→ 移动推送 TPNS→ TPNS</v>
    <v>企业应用与云通信</v>
    <v/>
    <v/>
  </rv>
  <rv s="0">
    <v>0</v>
    <v>sms</v>
    <v>1</v>
    <v>Generic</v>
    <v>sms</v>
    <v>https://cloud.tencent.com/product/sms</v>
    <v>sms</v>
    <v>云通信</v>
    <v>快速稳定、简单易用、触达全球的短信服务</v>
    <v>短信</v>
    <v>企业应用与云通信→ 短信→ SMS</v>
    <v>企业应用与云通信</v>
    <v/>
    <v>常用</v>
  </rv>
  <rv s="0">
    <v>0</v>
    <v>vms</v>
    <v>1</v>
    <v>Generic</v>
    <v>vms</v>
    <v>https://cloud.tencent.com/product/vms</v>
    <v>vms</v>
    <v>云通信</v>
    <v>简单易用、快速接入的语音短信服务</v>
    <v>语音消息</v>
    <v>企业应用与云通信→ 语音消息→ VMS</v>
    <v>企业应用与云通信</v>
    <v/>
    <v/>
  </rv>
  <rv s="0">
    <v>0</v>
    <v>ses</v>
    <v>1</v>
    <v>Generic</v>
    <v>ses</v>
    <v>https://cloud.tencent.com/product/ses</v>
    <v>ses</v>
    <v>云通信</v>
    <v>简单快速，精准高效的邮件推送服务</v>
    <v>邮件推送</v>
    <v>企业应用与云通信→ 邮件推送→ SES</v>
    <v>企业应用与云通信</v>
    <v/>
    <v/>
  </rv>
  <rv s="0">
    <v>0</v>
    <v>nvs</v>
    <v>1</v>
    <v>Generic</v>
    <v>nvs</v>
    <v>https://cloud.tencent.com/product/nvs</v>
    <v>nvs</v>
    <v>云通信</v>
    <v>提供一键登录、本机校验两大功能</v>
    <v>号码认证</v>
    <v>企业应用与云通信→ 号码认证→ NVS</v>
    <v>企业应用与云通信</v>
    <v/>
    <v/>
  </rv>
  <rv s="0">
    <v>0</v>
    <v>mna</v>
    <v>1</v>
    <v>Generic</v>
    <v>mna</v>
    <v>https://cloud.tencent.com/product/mna</v>
    <v>mna</v>
    <v>云通信</v>
    <v>在4G/5G网络下，提供网络加速服务</v>
    <v>移动网络加速</v>
    <v>企业应用与云通信→ 移动网络加速→ MNA</v>
    <v>企业应用与云通信</v>
    <v/>
    <v/>
  </rv>
  <rv s="0">
    <v>0</v>
    <v>facefusion</v>
    <v>1</v>
    <v>Generic</v>
    <v>facefusion</v>
    <v>https://cloud.tencent.com/product/facefusion</v>
    <v>facefusion</v>
    <v>AI 泛娱乐</v>
    <v>融合两张图片的人脸特征，“疯狂变脸”</v>
    <v>人脸融合</v>
    <v>人工智能→ 人脸融合→ FACEFUSION</v>
    <v>人工智能</v>
    <v/>
    <v/>
  </rv>
  <rv s="0">
    <v>0</v>
    <v>fmu</v>
    <v>1</v>
    <v>Generic</v>
    <v>fmu</v>
    <v>https://cloud.tencent.com/product/fmu</v>
    <v>fmu</v>
    <v>AI 泛娱乐</v>
    <v>自然、精准、高效的人脸美化服务</v>
    <v>人脸试妆</v>
    <v>人工智能→ 人脸试妆→ FMU</v>
    <v>人工智能</v>
    <v/>
    <v/>
  </rv>
  <rv s="0">
    <v>0</v>
    <v>ft</v>
    <v>1</v>
    <v>Generic</v>
    <v>ft</v>
    <v>https://cloud.tencent.com/product/ft</v>
    <v>ft</v>
    <v>AI 泛娱乐</v>
    <v>实现年龄变化、性别切换的人像变换效果</v>
    <v>人像变换</v>
    <v>人工智能→ 人像变换→ FT</v>
    <v>人工智能</v>
    <v/>
    <v/>
  </rv>
  <rv s="0">
    <v>0</v>
    <v>gr</v>
    <v>1</v>
    <v>Generic</v>
    <v>gr</v>
    <v>https://cloud.tencent.com/product/gr</v>
    <v>gr</v>
    <v>AI 泛娱乐</v>
    <v>解锁人机交互新方式，让生活更智能</v>
    <v>手势识别</v>
    <v>人工智能→ 手势识别→ GR</v>
    <v>人工智能</v>
    <v/>
    <v/>
  </rv>
  <rv s="0">
    <v>0</v>
    <v>timatrix</v>
    <v>1</v>
    <v>Generic</v>
    <v>timatrix</v>
    <v>https://cloud.tencent.com/product/timatrix</v>
    <v>timatrix</v>
    <v>AI 平台服务</v>
    <v>全栈式人工智能服务平台</v>
    <v>人工智能服务平台</v>
    <v>人工智能→ 人工智能服务平台→ TIMATRIX</v>
    <v>人工智能</v>
    <v/>
    <v/>
  </rv>
  <rv s="0">
    <v>0</v>
    <v>tbp</v>
    <v>1</v>
    <v>Generic</v>
    <v>tbp</v>
    <v>https://cloud.tencent.com/product/tbp</v>
    <v>tbp</v>
    <v>AI 平台服务</v>
    <v>为开发者提供人机对话应用开发最佳体验</v>
    <v>腾讯智能对话平台</v>
    <v>人工智能→ 腾讯智能对话平台→ TBP</v>
    <v>人工智能</v>
    <v/>
    <v/>
  </rv>
  <rv s="0">
    <v>0</v>
    <v>ivh</v>
    <v>1</v>
    <v>Generic</v>
    <v>ivh</v>
    <v>https://cloud.tencent.com/product/ivh</v>
    <v>ivh</v>
    <v>AI 平台服务</v>
    <v>快速定制虚拟形象，助力企业降本增效</v>
    <v>IP 虚拟人</v>
    <v>人工智能→ IP 虚拟人→ IVH</v>
    <v>人工智能</v>
    <v/>
    <v/>
  </rv>
  <rv s="0">
    <v>0</v>
    <v>tione</v>
    <v>1</v>
    <v>Generic</v>
    <v>tione</v>
    <v>https://cloud.tencent.com/product/tione</v>
    <v>tione</v>
    <v>AI 平台服务</v>
    <v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v>
    <v>智能钛机器学习平台</v>
    <v>人工智能→ 智能钛机器学习平台→ TIONE</v>
    <v>人工智能</v>
    <v/>
    <v/>
  </rv>
  <rv s="0">
    <v>0</v>
    <v>ti-ems</v>
    <v>1</v>
    <v>Generic</v>
    <v>ti-ems</v>
    <v>https://cloud.tencent.com/product/ti-ems</v>
    <v>ti-ems</v>
    <v>AI 平台服务</v>
    <v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v>
    <v>智能钛弹性模型服务</v>
    <v>人工智能→ 智能钛弹性模型服务→ TI-EMS</v>
    <v>人工智能</v>
    <v/>
    <v/>
  </rv>
  <rv s="0">
    <v>0</v>
    <v>ti-insight</v>
    <v>1</v>
    <v>Generic</v>
    <v>ti-insight</v>
    <v>https://cloud.tencent.com/product/ti-insight</v>
    <v>ti-insight</v>
    <v>AI 平台服务</v>
    <v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v>
    <v>智能钛工业 AI 平台</v>
    <v>人工智能→ 智能钛工业 AI 平台→ TI-INSIGHT</v>
    <v>人工智能</v>
    <v/>
    <v/>
  </rv>
  <rv s="0">
    <v>0</v>
    <v>cii</v>
    <v>1</v>
    <v>Generic</v>
    <v>cii</v>
    <v>https://cloud.tencent.com/product/cii</v>
    <v>cii</v>
    <v>AI 行业应用</v>
    <v>AI 辅助医疗票据结构化，给出核保结论</v>
    <v>智能保险助手</v>
    <v>人工智能→ 智能保险助手→ CII</v>
    <v>人工智能</v>
    <v/>
    <v/>
  </rv>
  <rv s="0">
    <v>0</v>
    <v>facerecognition</v>
    <v>1</v>
    <v>Generic</v>
    <v>facerecognition</v>
    <v>https://cloud.tencent.com/product/facerecognition</v>
    <v>facerecognition</v>
    <v>人脸识别</v>
    <v>精准实时稳定的人脸识别服务</v>
    <v>人脸识别</v>
    <v>人工智能→ 人脸识别→ FACERECOGNITION</v>
    <v>人工智能</v>
    <v/>
    <v/>
  </rv>
  <rv s="0">
    <v>0</v>
    <v>faceid</v>
    <v>1</v>
    <v>Generic</v>
    <v>faceid</v>
    <v>https://cloud.tencent.com/product/faceid</v>
    <v>faceid</v>
    <v>人脸识别</v>
    <v>秒级确认身份真实性，有效降低业务风险</v>
    <v>人脸核身</v>
    <v>人工智能→ 人脸核身→ FACEID</v>
    <v>人工智能</v>
    <v/>
    <v/>
  </rv>
  <rv s="0">
    <v>0</v>
    <v>frp</v>
    <v>1</v>
    <v>Generic</v>
    <v>frp</v>
    <v>https://cloud.tencent.com/product/frp</v>
    <v>frp</v>
    <v>人脸识别</v>
    <v>安全可靠、实时准确的刷脸支付</v>
    <v>人脸支付</v>
    <v>人工智能→ 人脸支付→ FRP</v>
    <v>人工智能</v>
    <v/>
    <v/>
  </rv>
  <rv s="0">
    <v>0</v>
    <v>atdf</v>
    <v>1</v>
    <v>Generic</v>
    <v>atdf</v>
    <v>https://cloud.tencent.com/product/atdf</v>
    <v>atdf</v>
    <v>人脸识别</v>
    <v>准确快速鉴别视频、图片中的假脸</v>
    <v>换脸甄别</v>
    <v>人工智能→ 换脸甄别→ ATDF</v>
    <v>人工智能</v>
    <v/>
    <v/>
  </rv>
  <rv s="0">
    <v>0</v>
    <v>bda</v>
    <v>1</v>
    <v>Generic</v>
    <v>bda</v>
    <v>https://cloud.tencent.com/product/bda</v>
    <v>bda</v>
    <v>人体识别</v>
    <v>精准、高效的人像分割、人体识别服务</v>
    <v>人体分析</v>
    <v>人工智能→ 人体分析→ BDA</v>
    <v>人工智能</v>
    <v/>
    <v/>
  </rv>
  <rv s="0">
    <v>0</v>
    <v>tiia</v>
    <v>1</v>
    <v>Generic</v>
    <v>tiia</v>
    <v>https://cloud.tencent.com/product/tiia</v>
    <v>tiia</v>
    <v>图像识别</v>
    <v>综合性的图像理解和分析服务</v>
    <v>图像分析</v>
    <v>人工智能→ 图像分析→ TIIA</v>
    <v>人工智能</v>
    <v/>
    <v/>
  </rv>
  <rv s="0">
    <v>0</v>
    <v>iir</v>
    <v>1</v>
    <v>Generic</v>
    <v>iir</v>
    <v>https://cloud.tencent.com/product/iir</v>
    <v>iir</v>
    <v>图像识别</v>
    <v>快速实现高质量拍照购物、内容导购</v>
    <v>智能识图</v>
    <v>人工智能→ 智能识图→ IIR</v>
    <v>人工智能</v>
    <v/>
    <v/>
  </rv>
  <rv s="0">
    <v>0</v>
    <v>generalocr</v>
    <v>1</v>
    <v>Generic</v>
    <v>generalocr</v>
    <v>https://cloud.tencent.com/product/generalocr</v>
    <v>generalocr</v>
    <v>文字识别</v>
    <v>多场景整图文字的高精度检测和识别服务</v>
    <v>通用文字识别</v>
    <v>人工智能→ 通用文字识别→ GENERALOCR</v>
    <v>人工智能</v>
    <v/>
    <v/>
  </rv>
  <rv s="0">
    <v>0</v>
    <v>cardocr</v>
    <v>1</v>
    <v>Generic</v>
    <v>cardocr</v>
    <v>https://cloud.tencent.com/product/cardocr</v>
    <v>cardocr</v>
    <v>文字识别</v>
    <v>各类卡片证照的结构化识别服务</v>
    <v>卡证文字识别</v>
    <v>人工智能→ 卡证文字识别→ CARDOCR</v>
    <v>人工智能</v>
    <v/>
    <v/>
  </rv>
  <rv s="0">
    <v>0</v>
    <v>invoiceocr</v>
    <v>1</v>
    <v>Generic</v>
    <v>invoiceocr</v>
    <v>https://cloud.tencent.com/product/invoiceocr</v>
    <v>invoiceocr</v>
    <v>文字识别</v>
    <v>各类票据单据的结构化识别服务</v>
    <v>票据单据识别</v>
    <v>人工智能→ 票据单据识别→ INVOICEOCR</v>
    <v>人工智能</v>
    <v/>
    <v/>
  </rv>
  <rv s="0">
    <v>0</v>
    <v>vehicleocr</v>
    <v>1</v>
    <v>Generic</v>
    <v>vehicleocr</v>
    <v>https://cloud.tencent.com/product/vehicleocr</v>
    <v>vehicleocr</v>
    <v>文字识别</v>
    <v>机动车相关图片的结构化识别服务</v>
    <v>汽车相关识别</v>
    <v>人工智能→ 汽车相关识别→ VEHICLEOCR</v>
    <v>人工智能</v>
    <v/>
    <v/>
  </rv>
  <rv s="0">
    <v>0</v>
    <v>documentocr</v>
    <v>1</v>
    <v>Generic</v>
    <v>documentocr</v>
    <v>https://cloud.tencent.com/product/documentocr</v>
    <v>documentocr</v>
    <v>文字识别</v>
    <v>行业文档和表单表格的高精度识别服务</v>
    <v>行业文档识别</v>
    <v>人工智能→ 行业文档识别→ DOCUMENTOCR</v>
    <v>人工智能</v>
    <v/>
    <v/>
  </rv>
  <rv s="0">
    <v>0</v>
    <v>is</v>
    <v>1</v>
    <v>Generic</v>
    <v>is</v>
    <v>https://cloud.tencent.com/product/is</v>
    <v>is</v>
    <v>文字识别</v>
    <v>提供便捷快速的扫码 SDK 服务</v>
    <v>智能扫码</v>
    <v>人工智能→ 智能扫码→ IS</v>
    <v>人工智能</v>
    <v/>
    <v/>
  </rv>
  <rv s="0">
    <v>0</v>
    <v>blv</v>
    <v>1</v>
    <v>Generic</v>
    <v>blv</v>
    <v>https://cloud.tencent.com/product/blv</v>
    <v>blv</v>
    <v>文字识别</v>
    <v>营业执照的识别及信息准确性核验</v>
    <v>营业执照核验</v>
    <v>人工智能→ 营业执照核验→ BLV</v>
    <v>人工智能</v>
    <v/>
    <v/>
  </rv>
  <rv s="0">
    <v>0</v>
    <v>vtiv</v>
    <v>1</v>
    <v>Generic</v>
    <v>vtiv</v>
    <v>https://cloud.tencent.com/product/vtiv</v>
    <v>vtiv</v>
    <v>文字识别</v>
    <v>增值税发票识别及信息准确性核验服务</v>
    <v>增值税发票核验</v>
    <v>人工智能→ 增值税发票核验→ VTIV</v>
    <v>人工智能</v>
    <v/>
    <v/>
  </rv>
  <rv s="0">
    <v>0</v>
    <v>custom-ocr</v>
    <v>1</v>
    <v>Generic</v>
    <v>custom-ocr</v>
    <v>https://cloud.tencent.com/product/custom-ocr</v>
    <v>custom-ocr</v>
    <v>文字识别</v>
    <v>支持对卡证、票据的自定义模板和结构化识别</v>
    <v>自定义模板 OCR</v>
    <v>人工智能→ 自定义模板 OCR→ CUSTOM-OCR</v>
    <v>人工智能</v>
    <v/>
    <v/>
  </rv>
  <rv s="0">
    <v>0</v>
    <v>asr</v>
    <v>1</v>
    <v>Generic</v>
    <v>asr</v>
    <v>https://cloud.tencent.com/product/asr</v>
    <v>asr</v>
    <v>语音技术</v>
    <v>专业智能高效的语音处理服务</v>
    <v>语音识别</v>
    <v>人工智能→ 语音识别→ ASR</v>
    <v>人工智能</v>
    <v/>
    <v/>
  </rv>
  <rv s="0">
    <v>0</v>
    <v>tts</v>
    <v>1</v>
    <v>Generic</v>
    <v>tts</v>
    <v>https://cloud.tencent.com/product/tts</v>
    <v>tts</v>
    <v>语音技术</v>
    <v>拟真高效的文本转语音服务</v>
    <v>语音合成</v>
    <v>人工智能→ 语音合成→ TTS</v>
    <v>人工智能</v>
    <v/>
    <v/>
  </rv>
  <rv s="0">
    <v>0</v>
    <v>vpr</v>
    <v>1</v>
    <v>Generic</v>
    <v>vpr</v>
    <v>https://cloud.tencent.com/product/vpr</v>
    <v>vpr</v>
    <v>语音技术</v>
    <v>仅通过声音就可以识别说话人身份的服务</v>
    <v>声纹识别</v>
    <v>人工智能→ 声纹识别→ VPR</v>
    <v>人工智能</v>
    <v/>
    <v/>
  </rv>
  <rv s="0">
    <v>0</v>
    <v>ttsw</v>
    <v>1</v>
    <v>Generic</v>
    <v>ttsw</v>
    <v>https://cloud.tencent.com/product/ttsw</v>
    <v>ttsw</v>
    <v>语音技术</v>
    <v>运用先进技术，满足不同程度的定制 TTS 需求</v>
    <v>声音工坊</v>
    <v>人工智能→ 声音工坊→ TTSW</v>
    <v>人工智能</v>
    <v/>
    <v/>
  </rv>
  <rv s="0">
    <v>0</v>
    <v>ctts</v>
    <v>1</v>
    <v>Generic</v>
    <v>ctts</v>
    <v>https://cloud.tencent.com/product/ctts</v>
    <v>ctts</v>
    <v>语音技术</v>
    <v>AI 平台服务</v>
    <v>声音定制</v>
    <v>人工智能→ 声音定制→ CTTS</v>
    <v>人工智能</v>
    <v/>
    <v/>
  </rv>
  <rv s="0">
    <v>0</v>
    <v>xiaowei</v>
    <v>1</v>
    <v>Generic</v>
    <v>xiaowei</v>
    <v>https://cloud.tencent.com/product/xiaowei</v>
    <v>xiaowei</v>
    <v>智能机器人</v>
    <v>助力智能硬件，打造语音和视觉能力</v>
    <v>腾讯云小微</v>
    <v>人工智能→ 腾讯云小微→ XIAOWEI</v>
    <v>人工智能</v>
    <v/>
    <v/>
  </rv>
  <rv s="0">
    <v>0</v>
    <v>ihava</v>
    <v>1</v>
    <v>Generic</v>
    <v>ihava</v>
    <v>https://cloud.tencent.com/product/ihava</v>
    <v>ihava</v>
    <v>智能机器人</v>
    <v>全链路 AI 能力，带来智能语音交互体验</v>
    <v>智能硬件 AI 语音助手</v>
    <v>人工智能→ 智能硬件 AI 语音助手→ IHAVA</v>
    <v>人工智能</v>
    <v/>
    <v/>
  </rv>
  <rv s="0">
    <v>0</v>
    <v>icr</v>
    <v>1</v>
    <v>Generic</v>
    <v>icr</v>
    <v>https://cloud.tencent.com/product/icr</v>
    <v>icr</v>
    <v>智能机器人</v>
    <v>快速低成本接入，助力企业降本增效</v>
    <v>对话机器人</v>
    <v>人工智能→ 对话机器人→ ICR</v>
    <v>人工智能</v>
    <v/>
    <v/>
  </rv>
  <rv s="0">
    <v>0</v>
    <v>tsi</v>
    <v>1</v>
    <v>Generic</v>
    <v>tsi</v>
    <v>https://cloud.tencent.com/product/tsi</v>
    <v>tsi</v>
    <v>智能机器人</v>
    <v>中英文转写、互译，会议记录成稿服务</v>
    <v>腾讯同传系统</v>
    <v>人工智能→ 腾讯同传系统→ TSI</v>
    <v>人工智能</v>
    <v/>
    <v/>
  </rv>
  <rv s="0">
    <v>0</v>
    <v>nlp</v>
    <v>1</v>
    <v>Generic</v>
    <v>nlp</v>
    <v>https://cloud.tencent.com/product/nlp</v>
    <v>nlp</v>
    <v>自然语言处理</v>
    <v>全面综合、开箱即用的 NLP 能力</v>
    <v>自然语言处理</v>
    <v>人工智能→ 自然语言处理→ NLP</v>
    <v>人工智能</v>
    <v/>
    <v/>
  </rv>
  <rv s="0">
    <v>0</v>
    <v>tmt</v>
    <v>1</v>
    <v>Generic</v>
    <v>tmt</v>
    <v>https://cloud.tencent.com/product/tmt</v>
    <v>tmt</v>
    <v>自然语言处理</v>
    <v>支持十余种语言的高效准确翻译服务</v>
    <v>机器翻译</v>
    <v>人工智能→ 机器翻译→ TMT</v>
    <v>人工智能</v>
    <v/>
    <v/>
  </rv>
  <rv s="0">
    <v>0</v>
    <v>tkg</v>
    <v>1</v>
    <v>Generic</v>
    <v>tkg</v>
    <v>https://cloud.tencent.com/product/tkg</v>
    <v>tkg</v>
    <v>自然语言处理</v>
    <v>图数据库和图计算引擎的一站式智能平台</v>
    <v>腾讯知识图谱</v>
    <v>人工智能→ 腾讯知识图谱→ TKG</v>
    <v>人工智能</v>
    <v/>
    <v/>
  </rv>
  <rv s="0">
    <v>0</v>
    <v>tcex</v>
    <v>1</v>
    <v>Generic</v>
    <v>tcex</v>
    <v>https://cloud.tencent.com/product/tcex</v>
    <v>tcex</v>
    <v>自然语言处理</v>
    <v>训练专属模型，获得准确的解析结果</v>
    <v>腾讯云释义</v>
    <v>人工智能→ 腾讯云释义→ TCEX</v>
    <v>人工智能</v>
    <v/>
    <v/>
  </rv>
  <rv s="0">
    <v>0</v>
    <v>trtc</v>
    <v>1</v>
    <v>Generic</v>
    <v>trtc</v>
    <v>https://cloud.tencent.com/product/trtc</v>
    <v>trtc</v>
    <v>视频服务</v>
    <v>低延时互动直播及高品质音视频通话服务</v>
    <v>实时音视频</v>
    <v>视频服务→ 实时音视频→ TRTC</v>
    <v>视频服务</v>
    <v/>
    <v/>
  </rv>
  <rv s="0">
    <v>0</v>
    <v>vod</v>
    <v>1</v>
    <v>Generic</v>
    <v>vod</v>
    <v>https://cloud.tencent.com/product/vod</v>
    <v>vod</v>
    <v>视频服务</v>
    <v>一站式媒体转码分发平台</v>
    <v>云点播</v>
    <v>视频服务→ 云点播→ VOD</v>
    <v>视频服务</v>
    <v/>
    <v>常用</v>
  </rv>
  <rv s="0">
    <v>0</v>
    <v>mps</v>
    <v>1</v>
    <v>Generic</v>
    <v>mps</v>
    <v>https://cloud.tencent.com/product/mps</v>
    <v>mps</v>
    <v>视频服务</v>
    <v>智能、全面的云端转码和音视频处理服务</v>
    <v>视频处理</v>
    <v>视频服务→ 视频处理→ MPS</v>
    <v>视频服务</v>
    <v/>
    <v/>
  </rv>
  <rv s="0">
    <v>0</v>
    <v>css</v>
    <v>1</v>
    <v>Generic</v>
    <v>css</v>
    <v>https://cloud.tencent.com/product/css</v>
    <v>css</v>
    <v>视频服务</v>
    <v>极速、稳定、专业的云端直播处理服务</v>
    <v>云直播</v>
    <v>视频服务→ 云直播→ CSS</v>
    <v>视频服务</v>
    <v/>
    <v>常用</v>
  </rv>
  <rv s="0">
    <v>0</v>
    <v>vcube</v>
    <v>1</v>
    <v>Generic</v>
    <v>vcube</v>
    <v>https://cloud.tencent.com/product/vcube</v>
    <v>vcube</v>
    <v>视频服务</v>
    <v>音视频通讯终端产品，多平台高稳定服务</v>
    <v>音视频终端引擎</v>
    <v>视频服务→ 音视频终端引擎→ VCUBE</v>
    <v>视频服务</v>
    <v/>
    <v/>
  </rv>
  <rv s="0">
    <v>0</v>
    <v>cve</v>
    <v>1</v>
    <v>Generic</v>
    <v>cve</v>
    <v>https://cloud.tencent.com/product/cve</v>
    <v>cve</v>
    <v>视频服务</v>
    <v>高效、智能的在线视频剪辑工具</v>
    <v>腾讯云剪</v>
    <v>视频服务→ 腾讯云剪→ CVE</v>
    <v>视频服务</v>
    <v/>
    <v/>
  </rv>
  <rv s="0">
    <v>0</v>
    <v>tsc</v>
    <v>1</v>
    <v>Generic</v>
    <v>tsc</v>
    <v>https://cloud.tencent.com/product/tsc</v>
    <v>tsc</v>
    <v>视频智能</v>
    <v>同等画质可省30%带宽以上的流媒体服务</v>
    <v>极速高清</v>
    <v>视频服务→ 极速高清→ TSC</v>
    <v>视频服务</v>
    <v/>
    <v/>
  </rv>
  <rv s="0">
    <v>0</v>
    <v>ii</v>
    <v>1</v>
    <v>Generic</v>
    <v>ii</v>
    <v>https://cloud.tencent.com/product/ii</v>
    <v>ii</v>
    <v>视频智能</v>
    <v>提供全面的音视频内容结构化分析能力</v>
    <v>智能识别</v>
    <v>视频服务→ 智能识别→ II</v>
    <v>视频服务</v>
    <v/>
    <v/>
  </rv>
  <rv s="0">
    <v>0</v>
    <v>ia</v>
    <v>1</v>
    <v>Generic</v>
    <v>ia</v>
    <v>https://cloud.tencent.com/product/ia</v>
    <v>ia</v>
    <v>视频智能</v>
    <v>综合性的视频理解和分析服务</v>
    <v>智能审核</v>
    <v>视频服务→ 智能审核→ IA</v>
    <v>视频服务</v>
    <v/>
    <v/>
  </rv>
  <rv s="0">
    <v>0</v>
    <v>ie</v>
    <v>1</v>
    <v>Generic</v>
    <v>ie</v>
    <v>https://cloud.tencent.com/product/ie</v>
    <v>ie</v>
    <v>视频智能</v>
    <v>高效可信赖的视频智能编辑服务</v>
    <v>智能编辑</v>
    <v>视频服务→ 智能编辑→ IE</v>
    <v>视频服务</v>
    <v/>
    <v/>
  </rv>
  <rv s="0">
    <v>0</v>
    <v>gs</v>
    <v>1</v>
    <v>Generic</v>
    <v>gs</v>
    <v>https://cloud.tencent.com/product/gs</v>
    <v>gs</v>
    <v>云渲染</v>
    <v>一站式端游 + 手游云游戏平台</v>
    <v>云游戏</v>
    <v>视频服务→ 云游戏→ GS</v>
    <v>视频服务</v>
    <v/>
    <v/>
  </rv>
  <rv s="0">
    <v>0</v>
    <v>cvd</v>
    <v>1</v>
    <v>Generic</v>
    <v>cvd</v>
    <v>https://cloud.tencent.com/product/cvd</v>
    <v>cvd</v>
    <v>云渲染</v>
    <v>安全、稳定、灵活的云上虚拟桌面服务</v>
    <v>云桌面</v>
    <v>视频服务→ 云桌面→ CVD</v>
    <v>视频服务</v>
    <v/>
    <v/>
  </rv>
  <rv s="0">
    <v>0</v>
    <v>iottid</v>
    <v>1</v>
    <v>Generic</v>
    <v>iottid</v>
    <v>https://cloud.tencent.com/product/iottid</v>
    <v>iottid</v>
    <v>物联安全服务</v>
    <v>安全可靠的物联网设备身份认证服务</v>
    <v>物联网设备身份认证</v>
    <v>物联网→ 物联网设备身份认证→ IOTTID</v>
    <v>物联网</v>
    <v/>
    <v/>
  </rv>
  <rv s="0">
    <v>0</v>
    <v>iotexplorer</v>
    <v>1</v>
    <v>Generic</v>
    <v>iotexplorer</v>
    <v>https://cloud.tencent.com/product/iotexplorer</v>
    <v>iotexplorer</v>
    <v>物联平台服务</v>
    <v>高效便捷的物联网开发服务</v>
    <v>物联网开发平台</v>
    <v>物联网→ 物联网开发平台→ IOTEXPLORER</v>
    <v>物联网</v>
    <v/>
    <v/>
  </rv>
  <rv s="0">
    <v>0</v>
    <v>iotenable</v>
    <v>1</v>
    <v>Generic</v>
    <v>iotenable</v>
    <v>https://cloud.tencent.com/product/iotenable</v>
    <v>iotenable</v>
    <v>物联平台服务</v>
    <v>物联网 SaaS 托管与腾讯能力集成</v>
    <v>物联使能</v>
    <v>物联网→ 物联使能→ IOTENABLE</v>
    <v>物联网</v>
    <v/>
    <v/>
  </rv>
  <rv s="0">
    <v>0</v>
    <v>iot-video-industry</v>
    <v>1</v>
    <v>Generic</v>
    <v>iot-video-industry</v>
    <v>https://cloud.tencent.com/product/iot-video-industry</v>
    <v>iot-video-industry</v>
    <v>物联设备服务</v>
    <v>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v>
    <v>物联网智能视频服务(行业版)</v>
    <v>物联网→ 物联网智能视频服务(行业版)→ IOT-VIDEO-INDUSTRY</v>
    <v>物联网</v>
    <v/>
    <v/>
  </rv>
  <rv s="0">
    <v>0</v>
    <v>iot-video</v>
    <v>1</v>
    <v>Generic</v>
    <v>iot-video</v>
    <v>https://cloud.tencent.com/product/iot-video</v>
    <v>iot-video</v>
    <v>物联设备服务</v>
    <v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v>
    <v>物联网智能视频服务(消费版)</v>
    <v>物联网→ 物联网智能视频服务(消费版)→ IOT-VIDEO</v>
    <v>物联网</v>
    <v/>
    <v/>
  </rv>
  <rv s="0">
    <v>0</v>
    <v>iothub</v>
    <v>1</v>
    <v>Generic</v>
    <v>iothub</v>
    <v>https://cloud.tencent.com/product/iothub</v>
    <v>iothub</v>
    <v>物联设备服务</v>
    <v>帮助开发者快速搭建物联网应用平台</v>
    <v>物联网通信</v>
    <v>物联网→ 物联网通信→ IOTHUB</v>
    <v>物联网</v>
    <v/>
    <v/>
  </rv>
  <rv s="0">
    <v>0</v>
    <v>tos-tiny</v>
    <v>1</v>
    <v>Generic</v>
    <v>tos-tiny</v>
    <v>https://cloud.tencent.com/product/tos-tiny</v>
    <v>tos-tiny</v>
    <v>物联设备服务</v>
    <v>简洁、高效的物联网操作系统</v>
    <v>腾讯物联网终端操作系统</v>
    <v>物联网→ 腾讯物联网终端操作系统→ TOS-TINY</v>
    <v>物联网</v>
    <v/>
    <v/>
  </rv>
  <rv s="0">
    <v>0</v>
    <v>iotlink</v>
    <v>1</v>
    <v>Generic</v>
    <v>iotlink</v>
    <v>https://cloud.tencent.com/product/iotlink</v>
    <v>iotlink</v>
    <v>物联网络管理服务</v>
    <v>连接智能设备，全面管理套件</v>
    <v>物联卡</v>
    <v>物联网→ 物联卡→ IOTLINK</v>
    <v>物联网</v>
    <v/>
    <v/>
  </rv>
  <rv s="0">
    <v>0</v>
    <v>lpwa</v>
    <v>1</v>
    <v>Generic</v>
    <v>lpwa</v>
    <v>https://cloud.tencent.com/product/lpwa</v>
    <v>lpwa</v>
    <v>物联网络管理服务</v>
    <v>大容量、广覆盖的物联通讯接入服务</v>
    <v>LPWA 物联网络</v>
    <v>物联网→ LPWA 物联网络→ LPWA</v>
    <v>物联网</v>
    <v/>
    <v/>
  </rv>
  <rv s="0">
    <v>0</v>
    <v>weiling</v>
    <v>1</v>
    <v>Generic</v>
    <v>weiling</v>
    <v>https://cloud.tencent.com/product/weiling</v>
    <v>weiling</v>
    <v>建筑服务</v>
    <v>智慧建筑场景的物联网类操作系统</v>
    <v>腾讯智慧建筑管理平台</v>
    <v>行业应用→ 腾讯智慧建筑管理平台→ WEILING</v>
    <v>行业应用</v>
    <v/>
    <v/>
  </rv>
  <rv s="0">
    <v>0</v>
    <v>weilingview</v>
    <v>1</v>
    <v>Generic</v>
    <v>weilingview</v>
    <v>https://cloud.tencent.com/product/weilingview</v>
    <v>weilingview</v>
    <v>建筑服务</v>
    <v>数字孪生，全景运营，智慧建筑的指挥中心</v>
    <v>腾讯智慧建筑运营系统</v>
    <v>行业应用→ 腾讯智慧建筑运营系统→ WEILINGVIEW</v>
    <v>行业应用</v>
    <v/>
    <v/>
  </rv>
  <rv s="0">
    <v>0</v>
    <v>weilingenergy</v>
    <v>1</v>
    <v>Generic</v>
    <v>weilingenergy</v>
    <v>https://cloud.tencent.com/product/weilingenergy</v>
    <v>weilingenergy</v>
    <v>建筑服务</v>
    <v>物联网技术实现建筑能耗精细化管理</v>
    <v>腾讯智慧建筑 AI 能效</v>
    <v>行业应用→ 腾讯智慧建筑 AI 能效→ WEILINGENERGY</v>
    <v>行业应用</v>
    <v/>
    <v/>
  </rv>
  <rv s="0">
    <v>0</v>
    <v>ymt</v>
    <v>1</v>
    <v>Generic</v>
    <v>ymt</v>
    <v>https://cloud.tencent.com/product/ymt</v>
    <v>ymt</v>
    <v>建筑服务</v>
    <v>基于身份识别的智慧物业解决方案</v>
    <v>腾讯一码通</v>
    <v>行业应用→ 腾讯一码通→ YMT</v>
    <v>行业应用</v>
    <v/>
    <v/>
  </rv>
  <rv s="0">
    <v>0</v>
    <v>tiv</v>
    <v>1</v>
    <v>Generic</v>
    <v>tiv</v>
    <v>https://cloud.tencent.com/product/tiv</v>
    <v>tiv</v>
    <v>建筑服务</v>
    <v>精准挖掘海量视频价值</v>
    <v>腾讯智慧视觉分析系统</v>
    <v>行业应用→ 腾讯智慧视觉分析系统→ TIV</v>
    <v>行业应用</v>
    <v/>
    <v/>
  </rv>
  <rv s="0">
    <v>0</v>
    <v>hcm</v>
    <v>1</v>
    <v>Generic</v>
    <v>hcm</v>
    <v>https://cloud.tencent.com/product/hcm</v>
    <v>hcm</v>
    <v>教育服务</v>
    <v>拍照改作业，3秒搞定</v>
    <v>数学作业批改</v>
    <v>行业应用→ 数学作业批改→ HCM</v>
    <v>行业应用</v>
    <v/>
    <v/>
  </rv>
  <rv s="0">
    <v>0</v>
    <v>ecc</v>
    <v>1</v>
    <v>Generic</v>
    <v>ecc</v>
    <v>https://cloud.tencent.com/product/ecc</v>
    <v>ecc</v>
    <v>教育服务</v>
    <v>一键拍照，轻松批改英语作文</v>
    <v>英文作文批改</v>
    <v>行业应用→ 英文作文批改→ ECC</v>
    <v>行业应用</v>
    <v/>
    <v/>
  </rv>
  <rv s="0">
    <v>0</v>
    <v>tlab</v>
    <v>1</v>
    <v>Generic</v>
    <v>tlab</v>
    <v>https://cloud.tencent.com/product/tlab</v>
    <v>tlab</v>
    <v>教育服务</v>
    <v>一站式的“教、学、练、训”在线平台</v>
    <v>腾学汇</v>
    <v>行业应用→ 腾学汇→ TLAB</v>
    <v>行业应用</v>
    <v/>
    <v/>
  </rv>
  <rv s="0">
    <v>0</v>
    <v>tiw</v>
    <v>1</v>
    <v>Generic</v>
    <v>tiw</v>
    <v>https://cloud.tencent.com/product/tiw</v>
    <v>tiw</v>
    <v>教育服务</v>
    <v>实时流畅、功能全面在线互动白板服务</v>
    <v>互动白板</v>
    <v>行业应用→ 互动白板→ TIW</v>
    <v>行业应用</v>
    <v/>
    <v/>
  </rv>
  <rv s="0">
    <v>0</v>
    <v>aics</v>
    <v>1</v>
    <v>Generic</v>
    <v>aics</v>
    <v>https://cloud.tencent.com/product/aics</v>
    <v>aics</v>
    <v>教育服务</v>
    <v>为双师课堂提供基于 AI 的智能互动能力</v>
    <v>AI 互动课开发套件</v>
    <v>行业应用→ AI 互动课开发套件→ AICS</v>
    <v>行业应用</v>
    <v/>
    <v/>
  </rv>
  <rv s="0">
    <v>0</v>
    <v>eoe</v>
    <v>1</v>
    <v>Generic</v>
    <v>eoe</v>
    <v>https://cloud.tencent.com/product/eoe</v>
    <v>eoe</v>
    <v>教育服务</v>
    <v>院校招生一体化平台</v>
    <v>招生通</v>
    <v>行业应用→ 招生通→ EOE</v>
    <v>行业应用</v>
    <v/>
    <v/>
  </rv>
  <rv s="0">
    <v>0</v>
    <v>xcert</v>
    <v>1</v>
    <v>Generic</v>
    <v>xcert</v>
    <v>https://cloud.tencent.com/product/xcert</v>
    <v>xcert</v>
    <v>教育服务</v>
    <v>1+X职业技能等级证书的考核服务</v>
    <v>1+X 认证</v>
    <v>行业应用→ 1+X 认证→ XCERT</v>
    <v>行业应用</v>
    <v/>
    <v/>
  </rv>
  <rv s="0">
    <v>0</v>
    <v>ptl</v>
    <v>1</v>
    <v>Generic</v>
    <v>ptl</v>
    <v>https://cloud.tencent.com/product/ptl</v>
    <v>ptl</v>
    <v>教育服务</v>
    <v>一分钟搭建企业专属直播间</v>
    <v>私域直播</v>
    <v>行业应用→ 私域直播→ PTL</v>
    <v>行业应用</v>
    <v/>
    <v/>
  </rv>
  <rv s="0">
    <v>0</v>
    <v>ocl</v>
    <v>1</v>
    <v>Generic</v>
    <v>ocl</v>
    <v>https://cloud.tencent.com/product/ocl</v>
    <v>ocl</v>
    <v>教育服务</v>
    <v>教育培训OMO课堂转型工具</v>
    <v>云课堂</v>
    <v>行业应用→ 云课堂→ OCL</v>
    <v>行业应用</v>
    <v/>
    <v/>
  </rv>
  <rv s="0">
    <v>0</v>
    <v>soe-c</v>
    <v>1</v>
    <v>Generic</v>
    <v>soe-c</v>
    <v>https://cloud.tencent.com/product/soe-c</v>
    <v>soe-c</v>
    <v>教育服务</v>
    <v>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v>
    <v>智聆口语评测（中文版）</v>
    <v>行业应用→ 智聆口语评测（中文版）→ SOE-C</v>
    <v>行业应用</v>
    <v/>
    <v/>
  </rv>
  <rv s="0">
    <v>0</v>
    <v>soe-e</v>
    <v>1</v>
    <v>Generic</v>
    <v>soe-e</v>
    <v>https://cloud.tencent.com/product/soe-e</v>
    <v>soe-e</v>
    <v>教育服务</v>
    <v>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v>
    <v>智聆口语评测（英文版）</v>
    <v>行业应用→ 智聆口语评测（英文版）→ SOE-E</v>
    <v>行业应用</v>
    <v/>
    <v/>
  </rv>
  <rv s="0">
    <v>0</v>
    <v>cpdp</v>
    <v>1</v>
    <v>Generic</v>
    <v>cpdp</v>
    <v>https://cloud.tencent.com/product/cpdp</v>
    <v>cpdp</v>
    <v>金融服务</v>
    <v>连接企业与银行的收单分账服务</v>
    <v>企业收付平台</v>
    <v>行业应用→ 企业收付平台→ CPDP</v>
    <v>行业应用</v>
    <v/>
    <v/>
  </rv>
  <rv s="0">
    <v>0</v>
    <v>cpay</v>
    <v>1</v>
    <v>Generic</v>
    <v>cpay</v>
    <v>https://cloud.tencent.com/product/cpay</v>
    <v>cpay</v>
    <v>金融服务</v>
    <v>轻量化、可扩展的聚合支付产品</v>
    <v>云支付</v>
    <v>行业应用→ 云支付→ CPAY</v>
    <v>行业应用</v>
    <v/>
    <v/>
  </rv>
  <rv s="0">
    <v>0</v>
    <v>solar</v>
    <v>1</v>
    <v>Generic</v>
    <v>solar</v>
    <v>https://cloud.tencent.com/product/solar</v>
    <v>solar</v>
    <v>金融服务</v>
    <v>针对金融行业的一站式运营管控平台</v>
    <v>金融资源聚合平台</v>
    <v>行业应用→ 金融资源聚合平台→ SOLAR</v>
    <v>行业应用</v>
    <v/>
    <v/>
  </rv>
  <rv s="0">
    <v>0</v>
    <v>tmf</v>
    <v>1</v>
    <v>Generic</v>
    <v>tmf</v>
    <v>https://cloud.tencent.com/product/tmf</v>
    <v>tmf</v>
    <v>金融服务</v>
    <v>一站式移动金融开发平台</v>
    <v>移动金融开发平台</v>
    <v>行业应用→ 移动金融开发平台→ TMF</v>
    <v>行业应用</v>
    <v/>
    <v/>
  </rv>
  <rv s="0">
    <v>0</v>
    <v>fpcrdtp</v>
    <v>1</v>
    <v>Generic</v>
    <v>fpcrdtp</v>
    <v>https://cloud.tencent.com/product/fpcrdtp</v>
    <v>fpcrdtp</v>
    <v>金融服务</v>
    <v>金融专有云产品的金融公有云环境版本</v>
    <v>金融专有云开发测试平台</v>
    <v>行业应用→ 金融专有云开发测试平台→ FPCRDTP</v>
    <v>行业应用</v>
    <v/>
    <v/>
  </rv>
  <rv s="0">
    <v>0</v>
    <v>tscf</v>
    <v>1</v>
    <v>Generic</v>
    <v>tscf</v>
    <v>https://cloud.tencent.com/product/tscf</v>
    <v>tscf</v>
    <v>金融服务</v>
    <v>解决中小企业融资难、融资贵的问题</v>
    <v>供应链金融</v>
    <v>行业应用→ 供应链金融→ TSCF</v>
    <v>行业应用</v>
    <v/>
    <v/>
  </rv>
  <rv s="0">
    <v>0</v>
    <v>tefp</v>
    <v>1</v>
    <v>Generic</v>
    <v>tefp</v>
    <v>https://cloud.tencent.com/product/tefp</v>
    <v>tefp</v>
    <v>金融服务</v>
    <v>中小企业融资信息服务平台</v>
    <v>企业金融服务平台</v>
    <v>行业应用→ 企业金融服务平台→ TEFP</v>
    <v>行业应用</v>
    <v/>
    <v/>
  </rv>
  <rv s="0">
    <v>0</v>
    <v>energy-studio</v>
    <v>1</v>
    <v>Generic</v>
    <v>energy-studio</v>
    <v>https://cloud.tencent.com/product/energy-studio</v>
    <v>energy-studio</v>
    <v>能源服务</v>
    <v> 积木式组装您的综合能源平台</v>
    <v>腾讯云综能工场</v>
    <v>行业应用→ 腾讯云综能工场→ ENERGY-STUDIO</v>
    <v>行业应用</v>
    <v/>
    <v/>
  </rv>
  <rv s="0">
    <v>0</v>
    <v>tan</v>
    <v>1</v>
    <v>Generic</v>
    <v>tan</v>
    <v>https://cloud.tencent.com/product/tan</v>
    <v>tan</v>
    <v>能源服务</v>
    <v>精准、灵活的拖拽式碳排放自动计算工具</v>
    <v>碳引擎</v>
    <v>行业应用→ 碳引擎→ TAN</v>
    <v>行业应用</v>
    <v/>
    <v/>
  </rv>
  <rv s="0">
    <v>0</v>
    <v>cloudsim</v>
    <v>1</v>
    <v>Generic</v>
    <v>cloudsim</v>
    <v>https://cloud.tencent.com/product/cloudsim</v>
    <v>cloudsim</v>
    <v>能源服务</v>
    <v>多块好省的仿真高性能计算服务</v>
    <v>仿真云</v>
    <v>行业应用→ 仿真云→ CLOUDSIM</v>
    <v>行业应用</v>
    <v/>
    <v/>
  </rv>
  <rv s="0">
    <v>0</v>
    <v>chs</v>
    <v>1</v>
    <v>Generic</v>
    <v>chs</v>
    <v>https://cloud.tencent.com/product/chs</v>
    <v>chs</v>
    <v>汽车服务</v>
    <v>行业前沿的网约车全景配套系统</v>
    <v>网约车系统</v>
    <v>行业应用→ 网约车系统→ CHS</v>
    <v>行业应用</v>
    <v/>
    <v/>
  </rv>
  <rv s="0">
    <v>0</v>
    <v>bmss</v>
    <v>1</v>
    <v>Generic</v>
    <v>bmss</v>
    <v>https://cloud.tencent.com/product/bmss</v>
    <v>bmss</v>
    <v>汽车服务</v>
    <v>专业的对公用车服务系统</v>
    <v>企业出行服务系统</v>
    <v>行业应用→ 企业出行服务系统→ BMSS</v>
    <v>行业应用</v>
    <v/>
    <v/>
  </rv>
  <rv s="0">
    <v>0</v>
    <v>apcas</v>
    <v>1</v>
    <v>Generic</v>
    <v>apcas</v>
    <v>https://cloud.tencent.com/product/apcas</v>
    <v>apcas</v>
    <v>汽车服务</v>
    <v>人群洞察与潜客预判，助力车企营销</v>
    <v>汽车精准获客服务</v>
    <v>行业应用→ 汽车精准获客服务→ APCAS</v>
    <v>行业应用</v>
    <v/>
    <v/>
  </rv>
  <rv s="0">
    <v>0</v>
    <v>crsys</v>
    <v>1</v>
    <v>Generic</v>
    <v>crsys</v>
    <v>https://cloud.tencent.com/product/crsys</v>
    <v>crsys</v>
    <v>汽车服务</v>
    <v>私有、安全的汽车租赁系统</v>
    <v>汽车租赁系统</v>
    <v>行业应用→ 汽车租赁系统→ CRSYS</v>
    <v>行业应用</v>
    <v/>
    <v/>
  </rv>
  <rv s="0">
    <v>0</v>
    <v>evmp</v>
    <v>1</v>
    <v>Generic</v>
    <v>evmp</v>
    <v>https://cloud.tencent.com/product/evmp</v>
    <v>evmp</v>
    <v>汽车服务</v>
    <v>安全高效的新能源车辆实时监控服务</v>
    <v>新能源监控与转发平台</v>
    <v>行业应用→ 新能源监控与转发平台→ EVMP</v>
    <v>行业应用</v>
    <v/>
    <v/>
  </rv>
  <rv s="0">
    <v>0</v>
    <v>ccsys</v>
    <v>1</v>
    <v>Generic</v>
    <v>ccsys</v>
    <v>https://cloud.tencent.com/product/ccsys</v>
    <v>ccsys</v>
    <v>汽车服务</v>
    <v>面向包车行业，提供端到系统的包车业务</v>
    <v>包车系统</v>
    <v>行业应用→ 包车系统→ CCSYS</v>
    <v>行业应用</v>
    <v/>
    <v/>
  </rv>
  <rv s="0">
    <v>0</v>
    <v>wav</v>
    <v>1</v>
    <v>Generic</v>
    <v>wav</v>
    <v>https://cloud.tencent.com/product/wav</v>
    <v>wav</v>
    <v>汽车服务</v>
    <v>基于企业微信的汽车行业私域流量运营平台</v>
    <v>企业微信汽车行业版</v>
    <v>行业应用→ 企业微信汽车行业版→ WAV</v>
    <v>行业应用</v>
    <v/>
    <v/>
  </rv>
  <rv s="0">
    <v>0</v>
    <v>hrs</v>
    <v>1</v>
    <v>Generic</v>
    <v>hrs</v>
    <v>https://cloud.tencent.com/product/hrs</v>
    <v>hrs</v>
    <v>汽车服务</v>
    <v>助力企业快速构建顺风车系统</v>
    <v>顺风车系统</v>
    <v>行业应用→ 顺风车系统→ HRS</v>
    <v>行业应用</v>
    <v/>
    <v/>
  </rv>
  <rv s="0">
    <v>0</v>
    <v>vicpk</v>
    <v>1</v>
    <v>Generic</v>
    <v>vicpk</v>
    <v>https://cloud.tencent.com/product/vicpk</v>
    <v>vicpk</v>
    <v>汽车服务</v>
    <v>稳定安全、可灵活接入的智能网联产品套件</v>
    <v>汽车智能网联产品套件</v>
    <v>行业应用→ 汽车智能网联产品套件→ VICPK</v>
    <v>行业应用</v>
    <v/>
    <v/>
  </rv>
  <rv s="0">
    <v>0</v>
    <v>dmam</v>
    <v>1</v>
    <v>Generic</v>
    <v>dmam</v>
    <v>https://cloud.tencent.com/product/dmam</v>
    <v>dmam</v>
    <v>文旅服务</v>
    <v>720°实景漫游、虚拟漫游、文物三维互动</v>
    <v>数字文博采集与建模</v>
    <v>行业应用→ 数字文博采集与建模→ DMAM</v>
    <v>行业应用</v>
    <v/>
    <v/>
  </rv>
  <rv s="0">
    <v>0</v>
    <v>dmp</v>
    <v>1</v>
    <v>Generic</v>
    <v>dmp</v>
    <v>https://cloud.tencent.com/product/dmp</v>
    <v>dmp</v>
    <v>文旅服务</v>
    <v>会前会中会后全周期云峰会解决方案</v>
    <v>数字峰会平台</v>
    <v>行业应用→ 数字峰会平台→ DMP</v>
    <v>行业应用</v>
    <v/>
    <v/>
  </rv>
  <rv s="0">
    <v>0</v>
    <v>ig</v>
    <v>1</v>
    <v>Generic</v>
    <v>ig</v>
    <v>https://cloud.tencent.com/product/ig</v>
    <v>ig</v>
    <v>医疗服务</v>
    <v>分诊导诊、医务咨询等智能导医服务</v>
    <v>智能导诊</v>
    <v>行业应用→ 智能导诊→ IG</v>
    <v>行业应用</v>
    <v/>
    <v/>
  </rv>
  <rv s="0">
    <v>0</v>
    <v>ama</v>
    <v>1</v>
    <v>Generic</v>
    <v>ama</v>
    <v>https://cloud.tencent.com/product/ama</v>
    <v>ama</v>
    <v>医疗服务</v>
    <v>患者就医的移动门诊咨询台</v>
    <v>AI 就医助手</v>
    <v>行业应用→ AI 就医助手→ AMA</v>
    <v>行业应用</v>
    <v/>
    <v/>
  </rv>
  <rv s="0">
    <v>0</v>
    <v>aca</v>
    <v>1</v>
    <v>Generic</v>
    <v>aca</v>
    <v>https://cloud.tencent.com/product/aca</v>
    <v>aca</v>
    <v>医疗服务</v>
    <v>智能临床助手，提升医疗效率</v>
    <v>AI 临床助手</v>
    <v>行业应用→ AI 临床助手→ ACA</v>
    <v>行业应用</v>
    <v/>
    <v/>
  </rv>
  <rv s="0">
    <v>0</v>
    <v>ipc</v>
    <v>1</v>
    <v>Generic</v>
    <v>ipc</v>
    <v>https://cloud.tencent.com/product/ipc</v>
    <v>ipc</v>
    <v>医疗服务</v>
    <v>智能模拟医生问诊，提前收集患者病情</v>
    <v>智能预问诊</v>
    <v>行业应用→ 智能预问诊→ IPC</v>
    <v>行业应用</v>
    <v/>
    <v/>
  </rv>
  <rv s="0">
    <v>0</v>
    <v>mrs</v>
    <v>1</v>
    <v>Generic</v>
    <v>mrs</v>
    <v>https://cloud.tencent.com/product/mrs</v>
    <v>mrs</v>
    <v>医疗服务</v>
    <v>高效专业的结构化提取服务</v>
    <v>医疗报告结构化</v>
    <v>行业应用→ 医疗报告结构化→ MRS</v>
    <v>行业应用</v>
    <v/>
    <v/>
  </rv>
  <rv s="0">
    <v>0</v>
    <v>aipa</v>
    <v>1</v>
    <v>Generic</v>
    <v>aipa</v>
    <v>https://cloud.tencent.com/product/aipa</v>
    <v>aipa</v>
    <v>医疗服务</v>
    <v>智能、精准的医患匹配服务</v>
    <v>精准预约</v>
    <v>行业应用→ 精准预约→ AIPA</v>
    <v>行业应用</v>
    <v/>
    <v/>
  </rv>
  <rv s="0">
    <v>0</v>
    <v>qapm</v>
    <v>1</v>
    <v>Generic</v>
    <v>qapm</v>
    <v>https://cloud.tencent.com/product/qapm</v>
    <v>qapm</v>
    <v>移动服务</v>
    <v>App 性能测试与监控</v>
    <v>腾讯客户端性能分析</v>
    <v>行业应用→ 腾讯客户端性能分析→ QAPM</v>
    <v>行业应用</v>
    <v>内测</v>
    <v>关注</v>
  </rv>
  <rv s="0">
    <v>0</v>
    <v>ame</v>
    <v>1</v>
    <v>Generic</v>
    <v>ame</v>
    <v>https://cloud.tencent.com/product/ame</v>
    <v>ame</v>
    <v>移动服务</v>
    <v>快速、稳定、智能的正版曲库服务</v>
    <v>正版曲库直通车</v>
    <v>行业应用→ 正版曲库直通车→ AME</v>
    <v>行业应用</v>
    <v/>
    <v/>
  </rv>
  <rv s="0">
    <v>0</v>
    <v>ape</v>
    <v>1</v>
    <v>Generic</v>
    <v>ape</v>
    <v>https://cloud.tencent.com/product/ape</v>
    <v>ape</v>
    <v>移动服务</v>
    <v>海量，快速，正版图片素材服务</v>
    <v>正版图库直通车</v>
    <v>行业应用→ 正版图库直通车→ APE</v>
    <v>行业应用</v>
    <v/>
    <v/>
  </rv>
  <rv s="0">
    <v>0</v>
    <v>mgobe</v>
    <v>1</v>
    <v>Generic</v>
    <v>mgobe</v>
    <v>https://cloud.tencent.com/product/mgobe</v>
    <v>mgobe</v>
    <v>游戏服务</v>
    <v>实时、弹性扩容，高性能联机对战服务</v>
    <v>游戏联机对战引擎</v>
    <v>行业应用→ 游戏联机对战引擎→ MGOBE</v>
    <v>行业应用</v>
    <v/>
    <v/>
  </rv>
  <rv s="0">
    <v>0</v>
    <v>gme</v>
    <v>1</v>
    <v>Generic</v>
    <v>gme</v>
    <v>https://cloud.tencent.com/product/gme</v>
    <v>gme</v>
    <v>游戏服务</v>
    <v>QQ 底层技术开放，玩转游戏音视频</v>
    <v>游戏多媒体引擎</v>
    <v>行业应用→ 游戏多媒体引擎→ GME</v>
    <v>行业应用</v>
    <v/>
    <v/>
  </rv>
  <rv s="0">
    <v>0</v>
    <v>gse</v>
    <v>1</v>
    <v>Generic</v>
    <v>gse</v>
    <v>https://cloud.tencent.com/product/gse</v>
    <v>gse</v>
    <v>游戏服务</v>
    <v>跨平台专用游戏服务器托管服务</v>
    <v>游戏服务器伸缩</v>
    <v>行业应用→ 游戏服务器伸缩→ GSE</v>
    <v>行业应用</v>
    <v/>
    <v/>
  </rv>
  <rv s="0">
    <v>0</v>
    <v>gpm</v>
    <v>1</v>
    <v>Generic</v>
    <v>gpm</v>
    <v>https://cloud.tencent.com/product/gpm</v>
    <v>gpm</v>
    <v>游戏服务</v>
    <v>灵活、强大的游戏玩家匹配服务</v>
    <v>游戏玩家匹配</v>
    <v>行业应用→ 游戏玩家匹配→ GPM</v>
    <v>行业应用</v>
    <v/>
    <v/>
  </rv>
  <rv s="0">
    <v>0</v>
    <v>spb</v>
    <v>1</v>
    <v>Generic</v>
    <v>spb</v>
    <v>https://cloud.tencent.com/product/spb</v>
    <v>spb</v>
    <v>政务服务</v>
    <v>以“互联网+”打造智慧党建新模式</v>
    <v>智慧党建</v>
    <v>行业应用→ 智慧党建→ SPB</v>
    <v>行业应用</v>
    <v/>
    <v/>
  </rv>
  <rv s="0">
    <v>0</v>
    <v>tdc</v>
    <v>1</v>
    <v>Generic</v>
    <v>tdc</v>
    <v>https://cloud.tencent.com/product/tdc</v>
    <v>tdc</v>
    <v>政务服务</v>
    <v>打造面向乡村的数字化综合服务平台</v>
    <v>腾讯数字农村</v>
    <v>行业应用→ 腾讯数字农村→ TDC</v>
    <v>行业应用</v>
    <v/>
    <v/>
  </rv>
  <rv s="1">
    <v>13</v>
    <v>3</v>
  </rv>
</rvData>
</file>

<file path=xl/richData/rdrichvaluestructure.xml><?xml version="1.0" encoding="utf-8"?>
<rvStructures xmlns="http://schemas.microsoft.com/office/spreadsheetml/2017/richdata" count="2">
  <s t="_entity">
    <k n="_Display" t="spb"/>
    <k n="_DisplayString" t="s"/>
    <k n="_Format" t="spb"/>
    <k n="_Icon" t="s"/>
    <k n="Title" t="s"/>
    <k n="产品URL" t="s"/>
    <k n="产品标识" t="s"/>
    <k n="产品二级分类" t="s"/>
    <k n="产品描述" t="s"/>
    <k n="产品名" t="s"/>
    <k n="产品选项名" t="s"/>
    <k n="产品一级分类" t="s"/>
    <k n="费用" t="s"/>
    <k n="关注" t="s"/>
  </s>
  <s t="_error">
    <k n="errorType" t="i"/>
    <k n="subType" t="i"/>
  </s>
</rvStructures>
</file>

<file path=xl/richData/rdsupportingpropertybag.xml><?xml version="1.0" encoding="utf-8"?>
<supportingPropertyBags xmlns="http://schemas.microsoft.com/office/spreadsheetml/2017/richdata2">
  <spbArrays count="1">
    <a count="14">
      <v t="s">_Icon</v>
      <v t="s">_DisplayString</v>
      <v t="s">_Display</v>
      <v t="s">Title</v>
      <v t="s">_Format</v>
      <v t="s">产品一级分类</v>
      <v t="s">产品二级分类</v>
      <v t="s">产品名</v>
      <v t="s">费用</v>
      <v t="s">关注</v>
      <v t="s">产品描述</v>
      <v t="s">产品标识</v>
      <v t="s">产品URL</v>
      <v t="s">产品选项名</v>
    </a>
  </spbArrays>
  <spbData count="2">
    <spb s="0">
      <v>0</v>
      <v>Title</v>
    </spb>
    <spb s="1">
      <v>1</v>
    </spb>
  </spbData>
</supportingPropertyBags>
</file>

<file path=xl/richData/rdsupportingpropertybagstructure.xml><?xml version="1.0" encoding="utf-8"?>
<spbStructures xmlns="http://schemas.microsoft.com/office/spreadsheetml/2017/richdata2" count="2">
  <s>
    <k n="^Order" t="spba"/>
    <k n="TitleProperty" t="s"/>
  </s>
  <s>
    <k n="Titl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richProperties>
    <rPr n="IsTitleField" t="b"/>
  </richProperties>
  <richStyles>
    <rSty>
      <rpv i="0">1</rpv>
    </rSty>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一级分类" xr10:uid="{2D5A5426-2E6C-461F-AFCC-55CED2D01BF1}" sourceName="产品一级分类">
  <extLst>
    <x:ext xmlns:x15="http://schemas.microsoft.com/office/spreadsheetml/2010/11/main" uri="{2F2917AC-EB37-4324-AD4E-5DD8C200BD13}">
      <x15:tableSlicerCache tableId="10" column="2"/>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二级分类" xr10:uid="{6405168A-CB60-4015-8655-7B0D10B61AED}" sourceName="产品二级分类">
  <extLst>
    <x:ext xmlns:x15="http://schemas.microsoft.com/office/spreadsheetml/2010/11/main" uri="{2F2917AC-EB37-4324-AD4E-5DD8C200BD13}">
      <x15:tableSlicerCache tableId="10" column="3"/>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费用" xr10:uid="{8FE07FC2-A02F-4A19-8CBE-344629765FF0}" sourceName="费用">
  <extLst>
    <x:ext xmlns:x15="http://schemas.microsoft.com/office/spreadsheetml/2010/11/main" uri="{2F2917AC-EB37-4324-AD4E-5DD8C200BD13}">
      <x15:tableSlicerCache tableId="10" column="5"/>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关注" xr10:uid="{A28AF9E6-8059-4FEE-BA57-EB67D0B2E18A}" sourceName="关注">
  <extLst>
    <x:ext xmlns:x15="http://schemas.microsoft.com/office/spreadsheetml/2010/11/main" uri="{2F2917AC-EB37-4324-AD4E-5DD8C200BD13}">
      <x15:tableSlicerCache tableId="10" column="6"/>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报价器" xr10:uid="{2E78D262-E2BE-4832-AA2F-4364D1C60033}" sourceName="报价器">
  <extLst>
    <x:ext xmlns:x15="http://schemas.microsoft.com/office/spreadsheetml/2010/11/main" uri="{2F2917AC-EB37-4324-AD4E-5DD8C200BD13}">
      <x15:tableSlicerCache tableId="10" column="7"/>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 xr10:uid="{6A78CF7F-98A9-4D7C-92AF-F5EE6CF8B54A}" sourceName="产品标识">
  <extLst>
    <x:ext xmlns:x15="http://schemas.microsoft.com/office/spreadsheetml/2010/11/main" uri="{2F2917AC-EB37-4324-AD4E-5DD8C200BD13}">
      <x15:tableSlicerCache tableId="20" column="1"/>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 xr10:uid="{7B6E96F3-6FCC-405C-BCF1-30DD00483E88}" sourceName="地域">
  <extLst>
    <x:ext xmlns:x15="http://schemas.microsoft.com/office/spreadsheetml/2010/11/main" uri="{2F2917AC-EB37-4324-AD4E-5DD8C200BD13}">
      <x15:tableSlicerCache tableId="20" column="2"/>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规格" xr10:uid="{D07F724D-487D-428E-8144-66AEF1E17582}" sourceName="规格">
  <extLst>
    <x:ext xmlns:x15="http://schemas.microsoft.com/office/spreadsheetml/2010/11/main" uri="{2F2917AC-EB37-4324-AD4E-5DD8C200BD13}">
      <x15:tableSlicerCache tableId="20" column="3"/>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1" xr10:uid="{6693C565-511C-4C17-8C66-0605279A384A}" sourceName="CPU">
  <extLst>
    <x:ext xmlns:x15="http://schemas.microsoft.com/office/spreadsheetml/2010/11/main" uri="{2F2917AC-EB37-4324-AD4E-5DD8C200BD13}">
      <x15:tableSlicerCache tableId="20" column="4"/>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1" xr10:uid="{E190F182-D00E-47EE-9FDC-5FD99C778A56}" sourceName="内存">
  <extLst>
    <x:ext xmlns:x15="http://schemas.microsoft.com/office/spreadsheetml/2010/11/main" uri="{2F2917AC-EB37-4324-AD4E-5DD8C200BD13}">
      <x15:tableSlicerCache tableId="20" column="5"/>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一级分类" xr10:uid="{EAA0835F-6864-4348-B232-38F757B71AFF}" cache="切片器_产品一级分类" caption="产品一级分类" columnCount="3" rowHeight="201613"/>
  <slicer name="产品二级分类" xr10:uid="{2FF8659F-649B-4739-A71B-88534603AE04}" cache="切片器_产品二级分类" caption="产品二级分类" columnCount="3" rowHeight="201613"/>
  <slicer name="费用" xr10:uid="{11D3A8F6-73B5-4BC3-9850-B7DFF676FF41}" cache="切片器_费用" caption="费用" columnCount="3" rowHeight="201613"/>
  <slicer name="关注" xr10:uid="{C94510E3-BB7E-4864-8FB3-2C4867D5DE55}" cache="切片器_关注" caption="关注" columnCount="4" rowHeight="201613"/>
  <slicer name="报价器" xr10:uid="{48C91F86-393A-4E5A-8C78-A4C5C2CFEDD4}" cache="切片器_报价器" caption="报价器" columnCount="2" rowHeight="20161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xr10:uid="{D0A07D0D-44B8-4D6C-93E0-476F713D0CFF}" cache="切片器_产品标识" caption="产品标识" columnCount="3" rowHeight="201613"/>
  <slicer name="地域" xr10:uid="{85A7AF4A-776A-4F4E-9D35-20E2C09F70EB}" cache="切片器_地域" caption="地域" columnCount="3" rowHeight="201613"/>
  <slicer name="规格" xr10:uid="{05319772-E8AC-4BF7-963D-8F7EE94ABC89}" cache="切片器_规格" caption="规格" rowHeight="201613"/>
  <slicer name="CPU 1" xr10:uid="{7695023F-04C0-4F4F-90F5-3CCFB2975C69}" cache="切片器_CPU1" caption="CPU" columnCount="4" rowHeight="201613"/>
  <slicer name="内存 1" xr10:uid="{AB886AD7-4F9E-4C65-A015-F993F39997C6}" cache="切片器_内存1" caption="内存" columnCount="4" rowHeight="201613"/>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41AA2FC-ACDB-4FF0-AB83-6EA6BEC855D3}" name="price" displayName="price" ref="A6:AE41" headerRowDxfId="95" dataDxfId="93" headerRowBorderDxfId="94" tableBorderDxfId="92" totalsRowBorderDxfId="91">
  <autoFilter ref="A6:AE41" xr:uid="{C41AA2FC-ACDB-4FF0-AB83-6EA6BEC855D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autoFilter>
  <tableColumns count="31">
    <tableColumn id="63" xr3:uid="{960EED0A-522F-4BB5-88F8-C675EFE9A5FD}" name="用途" dataDxfId="90" totalsRowDxfId="89"/>
    <tableColumn id="5" xr3:uid="{C94D7A1B-D3CF-4BDE-990E-158121AFD4DF}" name="选择产品" dataDxfId="88"/>
    <tableColumn id="3" xr3:uid="{D9AEB3CA-F5D7-49DC-9425-DAC1B646750B}" name="规格" dataDxfId="87" totalsRowDxfId="86"/>
    <tableColumn id="37" xr3:uid="{D97BC561-DC1F-4112-ACE1-6AD5023FEF7B}" name="CPU" dataDxfId="85"/>
    <tableColumn id="56" xr3:uid="{70258E08-18B1-4204-879F-F33D7607B566}" name="内存" dataDxfId="84"/>
    <tableColumn id="34" xr3:uid="{8886D7EB-15C5-49C4-A269-F46ADA02BEE1}" name="系统盘HDD" dataDxfId="83"/>
    <tableColumn id="12" xr3:uid="{A9572D60-D8F8-4B8B-9E66-4F03AFEF779D}" name="系统盘SSD" dataDxfId="82"/>
    <tableColumn id="13" xr3:uid="{2CA619E3-C864-4B52-8677-359E85BE763F}" name="数据盘HDD" dataDxfId="81"/>
    <tableColumn id="14" xr3:uid="{65AD1090-BB30-4C7B-B572-40D236AB9B42}" name="数据盘SSD" dataDxfId="80"/>
    <tableColumn id="17" xr3:uid="{CB99E49C-8AF2-46C7-AE47-9DB81BFD12B4}" name="节点" dataDxfId="79"/>
    <tableColumn id="20" xr3:uid="{82BE88E1-3008-48D1-B203-09336347B64F}" name="带宽" dataDxfId="78" dataCellStyle="千位分隔"/>
    <tableColumn id="49" xr3:uid="{F2A4BB40-5013-4C28-B02C-42CED8137D9F}" name="数量" dataDxfId="77" dataCellStyle="千位分隔"/>
    <tableColumn id="7" xr3:uid="{98EF4297-A692-5040-9BFE-16129D51F461}" name="折扣率" dataDxfId="76" dataCellStyle="千位分隔"/>
    <tableColumn id="22" xr3:uid="{607DBAF7-D684-4D8A-8ACC-74506D0D9601}" name="期次" dataDxfId="75" dataCellStyle="千位分隔"/>
    <tableColumn id="27" xr3:uid="{FA795B06-B73A-4B41-A153-F95F4DCD0EEF}" name="期次单位" dataDxfId="74" dataCellStyle="千位分隔"/>
    <tableColumn id="15" xr3:uid="{26FE7FC4-FB59-4942-A195-C1B3EF33140E}" name="指定折前单价" dataDxfId="73" dataCellStyle="千位分隔"/>
    <tableColumn id="24" xr3:uid="{6576B005-68ED-4032-A6A2-41AE8E3EBBD6}" name="折前单价" dataDxfId="51" dataCellStyle="千位分隔">
      <calculatedColumnFormula array="1"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calculatedColumnFormula>
    </tableColumn>
    <tableColumn id="16" xr3:uid="{AAFF1511-ED40-46BE-ACBF-2A84027F2A39}" name="折后总价" dataDxfId="72" dataCellStyle="千位分隔">
      <calculatedColumnFormula>_xlfn.LET(
    _xlpm.结果,             price[[#This Row],[折前单价]] *  price[[#This Row],[数量]] * price[[#This Row],[期次]] * price[[#This Row],[折扣率]],
    _xlpm.结果
)</calculatedColumnFormula>
    </tableColumn>
    <tableColumn id="4" xr3:uid="{7BA3104D-CBE3-48D2-ACE8-5FAFB7F7DA39}" name="产品链接" dataDxfId="71" dataCellStyle="千位分隔">
      <calculatedColumnFormula array="1">HYPERLINK(
        IFERROR(_xlfn._xlws.FILTER(报价产品[产品URL],报价产品[产品名]=price[[#This Row],[选择产品]]), "https://cloud.tencent.com/product"),
        price[[#This Row],[母产品标识]]
    )</calculatedColumnFormula>
    </tableColumn>
    <tableColumn id="25" xr3:uid="{2C8E92C0-C953-4455-80A1-DFF337ACAD38}" name="配置描述" dataDxfId="50">
      <calculatedColumnFormula array="1"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calculatedColumnFormula>
    </tableColumn>
    <tableColumn id="38" xr3:uid="{F0B9A0F0-1A89-4D01-B530-9FB0DBADBBF8}" name="产品标识" dataDxfId="70">
      <calculatedColumnFormula array="1" xml:space="preserve"> IF(
    ISBLANK(price[[#This Row],[选择产品]]), "-",IFERROR(_xlfn._xlws.FILTER(报价产品[产品标识],报价产品[产品名]=price[[#This Row],[选择产品]]), "自定义")
)</calculatedColumnFormula>
    </tableColumn>
    <tableColumn id="18" xr3:uid="{2634C9EA-DE53-4F45-B1ED-2E55F1A67D1A}" name="母产品标识" dataDxfId="69">
      <calculatedColumnFormula array="1" xml:space="preserve"> IF(
    ISBLANK(price[[#This Row],[选择产品]]), "-",IFERROR(_xlfn._xlws.FILTER(报价产品[母产品标识],报价产品[产品名]=price[[#This Row],[选择产品]]), "自定义")
)</calculatedColumnFormula>
    </tableColumn>
    <tableColumn id="61" xr3:uid="{DCDA7352-F1CE-49B9-B828-5CDA971664A9}" name="报价器类型" dataDxfId="68">
      <calculatedColumnFormula array="1" xml:space="preserve"> IF(
    ISBLANK(price[[#This Row],[选择产品]]), "-",
    IFERROR(_xlfn.SINGLE(_xlfn._xlws.FILTER(报价产品[报价器类型],(报价产品[产品标识]=price[[#This Row],[产品标识]]) )), "指定价")
)</calculatedColumnFormula>
    </tableColumn>
    <tableColumn id="10" xr3:uid="{A0C9D4BE-613D-490E-815F-CF7BCB5BDBBC}" name="可编辑列" dataDxfId="67">
      <calculatedColumnFormula array="1" xml:space="preserve"> IF(
    ISBLANK(price[[#This Row],[选择产品]]), "-",IFERROR(_xlfn._xlws.FILTER(报价产品[可编辑列],报价产品[产品标识]=price[[#This Row],[产品标识]]), "无")
)</calculatedColumnFormula>
    </tableColumn>
    <tableColumn id="23" xr3:uid="{7463B80D-87E8-4727-B1EE-DB44DE12A697}" name="规格选项地址" dataDxfId="3">
      <calculatedColumnFormula array="1">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calculatedColumnFormula>
    </tableColumn>
    <tableColumn id="52" xr3:uid="{32F94490-A673-4A83-BF50-7985919E3983}" name="cpu选项地址" dataDxfId="2" totalsRowDxfId="66">
      <calculatedColumnFormula array="1">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calculatedColumnFormula>
    </tableColumn>
    <tableColumn id="58" xr3:uid="{02CE3749-CF10-407B-8D43-CE34ABF79572}" name="内存选项地址" dataDxfId="1" totalsRowDxfId="65">
      <calculatedColumnFormula array="1">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calculatedColumnFormula>
    </tableColumn>
    <tableColumn id="28" xr3:uid="{20FC903C-B46D-4961-BF79-0464B2462A18}" name="带宽选项地址" dataDxfId="0" totalsRowDxfId="64">
      <calculatedColumnFormula array="1">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calculatedColumnFormula>
    </tableColumn>
    <tableColumn id="2" xr3:uid="{0D14EEF5-80FA-4D00-9D66-E34A370CD702}" name="期望配置【上海】数量*1 12个月" dataDxfId="48" totalsRowDxfId="63"/>
    <tableColumn id="6" xr3:uid="{53BF626F-0013-4D14-B659-6C7512B74871}" name="期望价格" dataDxfId="49" totalsRowDxfId="62" dataCellStyle="千位分隔"/>
    <tableColumn id="8" xr3:uid="{CB9496FF-B884-49D3-AD6D-050FE09BF0E1}" name="自检" dataDxfId="61">
      <calculatedColumnFormula array="1">_xlfn.IFS(
    ISBLANK(price[[#This Row],[期望价格]]),       "-",
    price[[#This Row],[期望价格]]=price[[#This Row],[折后总价]],         "ok",
    TRUE,                                            "error:" &amp; ADDRESS(ROW(price[[#This Row],[自检]]),COLUMN(price[[#This Row],[自检]]))
)</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E4A6DF1-6CD4-4CF0-B338-A101E98007C0}" name="产品" displayName="产品" ref="B1:M351" tableType="queryTable" totalsRowShown="0">
  <autoFilter ref="B1:M351" xr:uid="{9E4A6DF1-6CD4-4CF0-B338-A101E98007C0}"/>
  <tableColumns count="12">
    <tableColumn id="1" xr3:uid="{F78EA336-F862-45DE-86DB-E26C149212BD}" uniqueName="1" name="产品" queryTableFieldId="5"/>
    <tableColumn id="8" xr3:uid="{39D2C73E-FD6E-4213-BBFB-F2BA046852BE}" uniqueName="8" name="可见列" queryTableFieldId="27"/>
    <tableColumn id="2" xr3:uid="{BB93E866-42E1-4402-9153-44A9A9190BD2}" uniqueName="2" name="产品一级分类" queryTableFieldId="6"/>
    <tableColumn id="3" xr3:uid="{4F6B7B5B-04FE-4E6F-81CA-195E02C7ED59}" uniqueName="3" name="产品二级分类" queryTableFieldId="7"/>
    <tableColumn id="4" xr3:uid="{AA73C2C2-504D-4ACF-9BCA-9DEFB758E695}" uniqueName="4" name="产品名" queryTableFieldId="8"/>
    <tableColumn id="9" xr3:uid="{056C556E-0A20-472F-9239-B2E6DF532F01}" uniqueName="9" name="产品描述" queryTableFieldId="13" dataDxfId="37"/>
    <tableColumn id="10" xr3:uid="{0DC71875-B228-479A-88AA-A9E8CAB9E523}" uniqueName="10" name="产品标识" queryTableFieldId="14"/>
    <tableColumn id="11" xr3:uid="{CBF91F17-6419-470D-B814-7E4119BF58EF}" uniqueName="11" name="产品URL" queryTableFieldId="15"/>
    <tableColumn id="12" xr3:uid="{8DC57FA8-AC51-4820-9B3E-9D5D6CF41B19}" uniqueName="12" name="产品选项名" queryTableFieldId="16"/>
    <tableColumn id="7" xr3:uid="{D07D299F-FDC2-4822-999D-5FA1C4BEBE46}" uniqueName="7" name="报价器" queryTableFieldId="17"/>
    <tableColumn id="5" xr3:uid="{C68B5263-2713-4334-A48F-9EF33C21EC40}" uniqueName="5" name="费用" queryTableFieldId="9"/>
    <tableColumn id="6" xr3:uid="{12A0E286-9BA8-438A-B677-8EB1D91BF882}" uniqueName="6" name="关注" queryTableFieldId="1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96C858F-58A2-4775-9908-196629A52797}" name="产品过滤器表" displayName="产品过滤器表" ref="P1:Q4" totalsRowShown="0">
  <autoFilter ref="P1:Q4" xr:uid="{296C858F-58A2-4775-9908-196629A52797}"/>
  <tableColumns count="2">
    <tableColumn id="1" xr3:uid="{EDEE96E9-054C-4C19-A66A-5906CD5096C3}" name="产品过滤器"/>
    <tableColumn id="2" xr3:uid="{2FDCDB4B-CA7C-4CF4-839C-AA435543DEB5}" name="产品列表" dataDxfId="60">
      <calculatedColumnFormula>"产品!"&amp;ADDRESS(ROW(T2),COLUMN(T2)) &amp; "#"</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1785396-1A1B-4483-8DAD-4CC910FB4736}" name="报价工具属性表19" displayName="报价工具属性表19" ref="A1:B4" totalsRowShown="0" dataDxfId="59">
  <autoFilter ref="A1:B4" xr:uid="{C34ADEC8-D3E4-49A1-8866-98E4FC46E4DB}">
    <filterColumn colId="0" hiddenButton="1"/>
    <filterColumn colId="1" hiddenButton="1"/>
  </autoFilter>
  <tableColumns count="2">
    <tableColumn id="1" xr3:uid="{02945AA4-1910-4E85-8E96-53A2905FDD76}" name="报价工具属性" dataDxfId="58"/>
    <tableColumn id="2" xr3:uid="{230E9CBA-AAA7-4281-A756-A0C597935D77}" name="值" dataDxfId="57"/>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5205EC50-212A-4EDD-99B9-B3AFF5367C91}" name="bug自检表" displayName="bug自检表" ref="L1:M7" totalsRowShown="0">
  <autoFilter ref="L1:M7" xr:uid="{5205EC50-212A-4EDD-99B9-B3AFF5367C91}">
    <filterColumn colId="0" hiddenButton="1"/>
    <filterColumn colId="1" hiddenButton="1"/>
  </autoFilter>
  <tableColumns count="2">
    <tableColumn id="1" xr3:uid="{79C9680C-EA0F-42BF-89E3-AAB84468ACEE}" name="自检项"/>
    <tableColumn id="2" xr3:uid="{230F757C-0F61-4E37-AF39-F7F23113CFCB}" name="自检结果(如果有红色错误可联系工具作者)" dataDxfId="56">
      <calculatedColumnFormula array="1">_xlfn.LET(_xlpm.x,_xlfn.SINGLE(_xlfn._xlws.FILTER(#REF!,#REF!&lt;&gt;"ok","ok")),_xlpm.x)</calculatedColumnFormula>
    </tableColumn>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66444FED-8308-4B71-AF1E-FD91E127AF82}" name="报价产品" displayName="报价产品" ref="A1:H9" totalsRowShown="0">
  <autoFilter ref="A1:H9" xr:uid="{66444FED-8308-4B71-AF1E-FD91E127AF82}">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3" xr3:uid="{FBE08CF9-DBAD-4852-A033-650FCD60E138}" name="产品名"/>
    <tableColumn id="4" xr3:uid="{B7E60098-C050-4983-834D-B6E78ABC64B2}" name="费用"/>
    <tableColumn id="5" xr3:uid="{73677E7B-3C68-4541-9E5C-26E47A30A68E}" name="关注"/>
    <tableColumn id="6" xr3:uid="{2BA37A24-9F12-47AA-8E47-7082244A2E1C}" name="报价器类型"/>
    <tableColumn id="9" xr3:uid="{136A830D-75A1-470B-AD8C-AF0821FD1825}" name="产品标识"/>
    <tableColumn id="2" xr3:uid="{2C6FE028-3DEC-4E95-9FEA-B53EFBF84C04}" name="母产品标识"/>
    <tableColumn id="1" xr3:uid="{F5B273B4-4425-4B76-A0A0-FDEE94C671D1}" name="可编辑列" dataDxfId="55"/>
    <tableColumn id="7" xr3:uid="{DAF7B442-0303-43AD-876E-9E2892E3D80E}" name="产品URL" dataDxfId="54">
      <calculatedColumnFormula>"https://cloud.tencent.com/product/" &amp; 报价产品[[#This Row],[母产品标识]]</calculatedColumnFormula>
    </tableColumn>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E4C31E49-2104-455A-A6D5-5ECA385C014A}" name="config" displayName="config" ref="A1:C7" totalsRowShown="0">
  <autoFilter ref="A1:C7" xr:uid="{E4C31E49-2104-455A-A6D5-5ECA385C014A}"/>
  <tableColumns count="3">
    <tableColumn id="1" xr3:uid="{0C1703AA-3C08-442B-8A8A-55B3BC096647}" name="key"/>
    <tableColumn id="3" xr3:uid="{2BF0E819-137A-482F-8191-432C131FA203}" name="value地址" dataDxfId="53">
      <calculatedColumnFormula>"config!" &amp; ADDRESS(ROW(config[[#This Row],[value]]),COLUMN(config[[#This Row],[value]]))</calculatedColumnFormula>
    </tableColumn>
    <tableColumn id="2" xr3:uid="{45233CC3-80E5-4208-B3DD-8EFA3675FE12}" name="value"/>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A143F01-48B3-44AB-B06D-63F08668CD8B}" name="地域表" displayName="地域表" ref="A1:A4" tableType="queryTable" totalsRowShown="0">
  <autoFilter ref="A1:A4" xr:uid="{CA143F01-48B3-44AB-B06D-63F08668CD8B}">
    <filterColumn colId="0" hiddenButton="1"/>
  </autoFilter>
  <tableColumns count="1">
    <tableColumn id="1" xr3:uid="{D3DE1EA5-B232-451E-8DE9-BD2374D1C551}" uniqueName="1" name="地域" queryTableFieldId="1" dataDxfId="5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3CC80A-035A-4D7B-BA4A-8BD27BBC139F}" name="原子价" displayName="原子价" ref="A1:F40" tableType="queryTable" totalsRowShown="0">
  <autoFilter ref="A1:F40" xr:uid="{E33CC80A-035A-4D7B-BA4A-8BD27BBC139F}"/>
  <tableColumns count="6">
    <tableColumn id="1" xr3:uid="{41138A17-CF5D-49F5-8764-366EF2D194F5}" uniqueName="1" name="产品标识" queryTableFieldId="1" dataDxfId="36"/>
    <tableColumn id="6" xr3:uid="{34BBF683-8CD3-4D0A-957C-54B6CBC37B67}" uniqueName="6" name="计费项" queryTableFieldId="6"/>
    <tableColumn id="2" xr3:uid="{E5A518A0-026F-41E2-A212-1A20DC455769}" uniqueName="2" name="地域" queryTableFieldId="2" dataDxfId="35"/>
    <tableColumn id="3" xr3:uid="{13E0207D-33EF-4761-B18B-C249B839F14A}" uniqueName="3" name="原子价" queryTableFieldId="3"/>
    <tableColumn id="4" xr3:uid="{2CE2AEBD-CC04-4DDD-BDC1-2D0099DFF27F}" uniqueName="4" name="原子价单位" queryTableFieldId="4" dataDxfId="34"/>
    <tableColumn id="5" xr3:uid="{911220AC-CE99-4CED-9032-621B2D46CFAA}" uniqueName="5" name="备注" queryTableFieldId="5" dataDxfId="33"/>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CB2DAE18-B45C-43C6-A29D-EB5A47C7208D}" name="标配价" displayName="标配价" ref="D1:J1632" tableType="queryTable" totalsRowShown="0">
  <autoFilter ref="D1:J1632" xr:uid="{CB2DAE18-B45C-43C6-A29D-EB5A47C7208D}"/>
  <tableColumns count="7">
    <tableColumn id="1" xr3:uid="{938D082D-B8D8-47BB-A200-98B2E37B1257}" uniqueName="1" name="产品标识" queryTableFieldId="1" dataDxfId="32"/>
    <tableColumn id="2" xr3:uid="{FE929C08-5269-44C4-A9BB-28BBC2B92C73}" uniqueName="2" name="地域" queryTableFieldId="2" dataDxfId="31"/>
    <tableColumn id="3" xr3:uid="{AED16E06-18A9-48D8-BF22-6D281956137E}" uniqueName="3" name="规格" queryTableFieldId="3" dataDxfId="30"/>
    <tableColumn id="4" xr3:uid="{E223B9D7-3216-4785-AE87-FD57C98BE746}" uniqueName="4" name="CPU" queryTableFieldId="4" dataDxfId="29"/>
    <tableColumn id="5" xr3:uid="{0C8F268F-158B-491F-94FF-AF95D293752A}" uniqueName="5" name="内存" queryTableFieldId="5" dataDxfId="28"/>
    <tableColumn id="7" xr3:uid="{A5B79F1C-C7ED-4FA7-8EAD-547E292D198B}" uniqueName="7" name="带宽" queryTableFieldId="8"/>
    <tableColumn id="6" xr3:uid="{9E2FE8EE-4607-4A77-8336-F30030006172}" uniqueName="6" name="元/月" queryTableFieldId="6" dataDxfId="27"/>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B2303C9-E27E-437D-936F-0E4AB782B926}" name="选规格" displayName="选规格" ref="A1:G994" tableType="queryTable" totalsRowShown="0">
  <autoFilter ref="A1:G994" xr:uid="{0B2303C9-E27E-437D-936F-0E4AB782B926}"/>
  <tableColumns count="7">
    <tableColumn id="1" xr3:uid="{59D7D85A-C2BE-4DA0-834D-C7F2E9B02DA4}" uniqueName="1" name="产品标识" queryTableFieldId="1" dataDxfId="26"/>
    <tableColumn id="2" xr3:uid="{D0F50971-96C3-43DA-8E9E-12061A1CBB25}" uniqueName="2" name="地域" queryTableFieldId="2" dataDxfId="25"/>
    <tableColumn id="3" xr3:uid="{80C8E875-D331-49F9-A885-9D09EF18B591}" uniqueName="3" name="选项表" queryTableFieldId="3" dataDxfId="24"/>
    <tableColumn id="4" xr3:uid="{2CE1A978-1AB3-4AFF-9C28-34E48A408F3C}" uniqueName="4" name="CPU" queryTableFieldId="4"/>
    <tableColumn id="5" xr3:uid="{006D4716-1AB1-43C2-9C55-F92BD2B12C5B}" uniqueName="5" name="内存" queryTableFieldId="5"/>
    <tableColumn id="6" xr3:uid="{E0D3F691-72B9-4072-8B7C-8B1BB355CD6C}" uniqueName="6" name="X选项表地址" queryTableFieldId="6" dataDxfId="23">
      <calculatedColumnFormula>"选规格!" &amp; ADDRESS(ROW(M2),COLUMN(M2)) &amp; "#"</calculatedColumnFormula>
    </tableColumn>
    <tableColumn id="7" xr3:uid="{03C69826-3FEB-4700-A202-DD8EF79B0E8A}" uniqueName="7" name="X自检" queryTableFieldId="7" dataDxfId="22">
      <calculatedColumnFormula array="1">_xlfn.LET(_xlpm.x, M2,
         _xlpm.cellAddress, "【 选项表!" &amp; ADDRESS(ROW(选规格[[#This Row],[X自检]]),COLUMN(选规格[[#This Row],[X自检]]))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40EA7D7-0B01-43D1-87F2-6AF1DBCE4BD2}" name="选CPU" displayName="选CPU" ref="A1:G1403" tableType="queryTable" totalsRowShown="0">
  <autoFilter ref="A1:G1403" xr:uid="{B40EA7D7-0B01-43D1-87F2-6AF1DBCE4BD2}">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447E01A3-890B-443C-8BA0-32E37C294B1E}" uniqueName="1" name="产品标识" queryTableFieldId="1" dataDxfId="21"/>
    <tableColumn id="2" xr3:uid="{A6CD6AC0-87C8-451D-97D0-4B8407BDDC88}" uniqueName="2" name="地域" queryTableFieldId="2" dataDxfId="20"/>
    <tableColumn id="3" xr3:uid="{42E86D2B-B8E7-4A94-A126-2D30229DD153}" uniqueName="3" name="选项表" queryTableFieldId="3" dataDxfId="19"/>
    <tableColumn id="4" xr3:uid="{7B999F39-31E6-4FBE-AF78-E765E7C2F5E6}" uniqueName="4" name="规格" queryTableFieldId="4" dataDxfId="18"/>
    <tableColumn id="5" xr3:uid="{78B8D963-8934-4B13-9C44-79E13B1D4FF2}" uniqueName="5" name="内存" queryTableFieldId="5"/>
    <tableColumn id="6" xr3:uid="{796DD4CE-629C-4D87-98AD-61A54EE94D02}" uniqueName="6" name="X选项表地址" queryTableFieldId="6" dataDxfId="17">
      <calculatedColumnFormula>"选CPU!" &amp; ADDRESS(ROW(M2),COLUMN(M2)) &amp; "#"</calculatedColumnFormula>
    </tableColumn>
    <tableColumn id="7" xr3:uid="{CBED84E3-EC88-4AC2-860F-115B79DFEB69}" uniqueName="7" name="X自检" queryTableFieldId="7" dataDxfId="16">
      <calculatedColumnFormula array="1">_xlfn.LET(_xlpm.x, M2,
         _xlpm.cellAddress, "【 选CPU!" &amp; ADDRESS(ROW(选CPU[[#This Row],[X自检]]),COLUMN(选CPU[[#This Row],[X自检]]))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A8CF25E-A3F7-4A65-B2A5-2F4664CA9239}" name="选内存" displayName="选内存" ref="A1:G1225" tableType="queryTable" totalsRowShown="0">
  <autoFilter ref="A1:G1225" xr:uid="{FA8CF25E-A3F7-4A65-B2A5-2F4664CA9239}">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D5212312-AD57-4C4B-9702-A05AD4A196C2}" uniqueName="1" name="产品标识" queryTableFieldId="1" dataDxfId="15"/>
    <tableColumn id="2" xr3:uid="{6E8DD238-0287-4FBD-9CE7-07A60FB17FA4}" uniqueName="2" name="地域" queryTableFieldId="2" dataDxfId="14"/>
    <tableColumn id="3" xr3:uid="{70313995-5712-4A6F-A1D3-751EB4BB1E5F}" uniqueName="3" name="选项表" queryTableFieldId="3" dataDxfId="13"/>
    <tableColumn id="4" xr3:uid="{44205EA8-D09A-4A37-899D-C5C94FA38011}" uniqueName="4" name="规格" queryTableFieldId="4" dataDxfId="12"/>
    <tableColumn id="5" xr3:uid="{1D059AE7-8DFE-4AAD-A783-FB6650A51FB0}" uniqueName="5" name="CPU" queryTableFieldId="5"/>
    <tableColumn id="6" xr3:uid="{06308FD3-488E-4D07-9B2E-DDF044631366}" uniqueName="6" name="X选项表地址" queryTableFieldId="6" dataDxfId="11">
      <calculatedColumnFormula>"选内存!" &amp; ADDRESS(ROW(M2),COLUMN(M2)) &amp; "#"</calculatedColumnFormula>
    </tableColumn>
    <tableColumn id="7" xr3:uid="{EB315575-417A-4183-A1BB-06AB86C6D996}" uniqueName="7" name="X自检" queryTableFieldId="7" dataDxfId="10">
      <calculatedColumnFormula array="1">_xlfn.LET(_xlpm.x, M2,
         _xlpm.cellAddress, "【 选内存!" &amp; ADDRESS(ROW(选内存[[#This Row],[X自检]]),COLUMN(选内存[[#This Row],[X自检]]))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A3DB1C-82E7-4D60-9D89-ADAD3AC4E5FC}" name="选带宽" displayName="选带宽" ref="A1:E4" tableType="queryTable" totalsRowShown="0">
  <autoFilter ref="A1:E4" xr:uid="{00A3DB1C-82E7-4D60-9D89-ADAD3AC4E5FC}">
    <filterColumn colId="0" hiddenButton="1"/>
    <filterColumn colId="1" hiddenButton="1"/>
    <filterColumn colId="2" hiddenButton="1"/>
    <filterColumn colId="3" hiddenButton="1"/>
    <filterColumn colId="4" hiddenButton="1"/>
  </autoFilter>
  <tableColumns count="5">
    <tableColumn id="1" xr3:uid="{582E0C9E-A589-40A6-B180-CD81B27053E8}" uniqueName="1" name="产品标识" queryTableFieldId="1" dataDxfId="9"/>
    <tableColumn id="2" xr3:uid="{2310C004-0DE6-49BB-8D8F-8712B457BB79}" uniqueName="2" name="地域" queryTableFieldId="2" dataDxfId="8"/>
    <tableColumn id="3" xr3:uid="{259D8E52-BB98-4160-BBD8-1E88B9D64134}" uniqueName="3" name="选项表" queryTableFieldId="3" dataDxfId="7"/>
    <tableColumn id="4" xr3:uid="{5AAC191A-7597-4AD9-A71B-D7F5EEE76496}" uniqueName="4" name="X选项表地址" queryTableFieldId="4" dataDxfId="6">
      <calculatedColumnFormula>"选带宽!" &amp; ADDRESS(ROW(M2),COLUMN(M2)) &amp; "#"</calculatedColumnFormula>
    </tableColumn>
    <tableColumn id="5" xr3:uid="{F9E2BEE1-BF96-47DA-AE88-F01CD4CFAD98}" uniqueName="5" name="X自检" queryTableFieldId="5" dataDxfId="5">
      <calculatedColumnFormula array="1">_xlfn.LET(_xlpm.x, M2,
         _xlpm.cellAddress, "【 选带宽!" &amp; ADDRESS(ROW(选带宽[[#This Row],[X自检]]),COLUMN(选带宽[[#This Row],[X自检]]))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00" row="5">
    <wetp:webextensionref xmlns:r="http://schemas.openxmlformats.org/officeDocument/2006/relationships" r:id="rId1"/>
  </wetp:taskpane>
  <wetp:taskpane dockstate="right" visibility="0" width="700" row="8">
    <wetp:webextensionref xmlns:r="http://schemas.openxmlformats.org/officeDocument/2006/relationships" r:id="rId2"/>
  </wetp:taskpane>
</wetp:taskpanes>
</file>

<file path=xl/webextensions/webextension1.xml><?xml version="1.0" encoding="utf-8"?>
<we:webextension xmlns:we="http://schemas.microsoft.com/office/webextensions/webextension/2010/11" id="{6EFFA28A-13CF-4AEB-9DB5-619BD19875DE}">
  <we:reference id="WA104381207" version="1.3.1.0" store="en-US" storeType="omex"/>
  <we:alternateReferences>
    <we:reference id="WA104381207" version="1.3.1.0" store="omex" storeType="omex"/>
  </we:alternateReferences>
  <we:properties>
    <we:property name="Office.AutoShowTaskpaneWithDocument" value="true"/>
  </we:properties>
  <we:bindings/>
  <we:snapshot xmlns:r="http://schemas.openxmlformats.org/officeDocument/2006/relationships"/>
  <we:extLst>
    <a:ext xmlns:a="http://schemas.openxmlformats.org/drawingml/2006/main" uri="{D87F86FE-615C-45B5-9D79-34F1136793EB}">
      <we:containsCustomFunctions/>
    </a:ext>
  </we:extLst>
</we:webextension>
</file>

<file path=xl/webextensions/webextension2.xml><?xml version="1.0" encoding="utf-8"?>
<we:webextension xmlns:we="http://schemas.microsoft.com/office/webextensions/webextension/2010/11" id="{8569BDC2-9866-405A-B624-14AEC9CC3312}">
  <we:reference id="wa104379279" version="2.1.0.0" store="zh-CN" storeType="OMEX"/>
  <we:alternateReferences>
    <we:reference id="WA104379279" version="2.1.0.0"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5" Type="http://schemas.openxmlformats.org/officeDocument/2006/relationships/comments" Target="../comments1.xml"/><Relationship Id="rId4"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rinterSettings" Target="../printerSettings/printerSettings2.bin"/><Relationship Id="rId5" Type="http://schemas.microsoft.com/office/2007/relationships/slicer" Target="../slicers/slicer1.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https://ruf.coding.net/public/kou/qcloud-price/git/files" TargetMode="External"/><Relationship Id="rId5" Type="http://schemas.openxmlformats.org/officeDocument/2006/relationships/table" Target="../tables/table5.xml"/><Relationship Id="rId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microsoft.com/office/2007/relationships/slicer" Target="../slicers/slicer2.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82745-E09E-431E-8B7B-A29A230E7B47}">
  <dimension ref="A3:E18"/>
  <sheetViews>
    <sheetView workbookViewId="0">
      <selection activeCell="F16" sqref="F16"/>
    </sheetView>
  </sheetViews>
  <sheetFormatPr defaultRowHeight="13.9" x14ac:dyDescent="0.4"/>
  <cols>
    <col min="1" max="1" width="12.86328125" bestFit="1" customWidth="1"/>
    <col min="2" max="2" width="23.6640625" bestFit="1" customWidth="1"/>
    <col min="3" max="3" width="13.33203125" bestFit="1" customWidth="1"/>
    <col min="4" max="4" width="9.265625" bestFit="1" customWidth="1"/>
    <col min="5" max="8" width="23.59765625" bestFit="1" customWidth="1"/>
    <col min="9" max="9" width="17.3984375" bestFit="1" customWidth="1"/>
    <col min="10" max="10" width="13.33203125" bestFit="1" customWidth="1"/>
    <col min="11" max="11" width="27.6640625" bestFit="1" customWidth="1"/>
    <col min="12" max="12" width="15.3984375" bestFit="1" customWidth="1"/>
  </cols>
  <sheetData>
    <row r="3" spans="1:5" x14ac:dyDescent="0.4">
      <c r="A3" s="6" t="s">
        <v>2387</v>
      </c>
      <c r="B3" s="6" t="s">
        <v>2391</v>
      </c>
      <c r="C3" s="75" t="s">
        <v>1886</v>
      </c>
      <c r="D3" s="75" t="s">
        <v>1887</v>
      </c>
      <c r="E3" s="75" t="s">
        <v>2422</v>
      </c>
    </row>
    <row r="4" spans="1:5" x14ac:dyDescent="0.4">
      <c r="A4" s="75" t="s">
        <v>2385</v>
      </c>
      <c r="B4" s="75"/>
      <c r="C4" s="4">
        <v>1</v>
      </c>
      <c r="D4" s="4">
        <v>1</v>
      </c>
      <c r="E4" s="88">
        <v>50000</v>
      </c>
    </row>
    <row r="5" spans="1:5" x14ac:dyDescent="0.4">
      <c r="A5" s="75"/>
      <c r="B5" s="75" t="s">
        <v>2108</v>
      </c>
      <c r="C5" s="4">
        <v>1</v>
      </c>
      <c r="D5" s="4">
        <v>1</v>
      </c>
      <c r="E5" s="88">
        <v>50000</v>
      </c>
    </row>
    <row r="6" spans="1:5" x14ac:dyDescent="0.4">
      <c r="A6" s="75" t="s">
        <v>2384</v>
      </c>
      <c r="B6" s="75"/>
      <c r="C6" s="4">
        <v>1</v>
      </c>
      <c r="D6" s="4">
        <v>19</v>
      </c>
      <c r="E6" s="88">
        <v>326670.48</v>
      </c>
    </row>
    <row r="7" spans="1:5" x14ac:dyDescent="0.4">
      <c r="A7" s="75"/>
      <c r="B7" s="75" t="s">
        <v>2390</v>
      </c>
      <c r="C7" s="4">
        <v>1</v>
      </c>
      <c r="D7" s="4"/>
      <c r="E7" s="88">
        <v>0</v>
      </c>
    </row>
    <row r="8" spans="1:5" x14ac:dyDescent="0.4">
      <c r="A8" s="75"/>
      <c r="B8" s="75" t="s">
        <v>1</v>
      </c>
      <c r="C8" s="4">
        <v>1</v>
      </c>
      <c r="D8" s="4">
        <v>1</v>
      </c>
      <c r="E8" s="88">
        <v>13140</v>
      </c>
    </row>
    <row r="9" spans="1:5" x14ac:dyDescent="0.4">
      <c r="A9" s="75"/>
      <c r="B9" s="75" t="s">
        <v>2</v>
      </c>
      <c r="C9" s="4">
        <v>1</v>
      </c>
      <c r="D9" s="4">
        <v>1</v>
      </c>
      <c r="E9" s="88">
        <v>10560</v>
      </c>
    </row>
    <row r="10" spans="1:5" x14ac:dyDescent="0.4">
      <c r="A10" s="75"/>
      <c r="B10" s="75" t="s">
        <v>2090</v>
      </c>
      <c r="C10" s="4">
        <v>1</v>
      </c>
      <c r="D10" s="4">
        <v>8</v>
      </c>
      <c r="E10" s="88">
        <v>82637.279999999999</v>
      </c>
    </row>
    <row r="11" spans="1:5" x14ac:dyDescent="0.4">
      <c r="A11" s="75"/>
      <c r="B11" s="75" t="s">
        <v>3</v>
      </c>
      <c r="C11" s="4">
        <v>1</v>
      </c>
      <c r="D11" s="4">
        <v>1</v>
      </c>
      <c r="E11" s="88">
        <v>1752</v>
      </c>
    </row>
    <row r="12" spans="1:5" x14ac:dyDescent="0.4">
      <c r="A12" s="75"/>
      <c r="B12" s="75" t="s">
        <v>4</v>
      </c>
      <c r="C12" s="4">
        <v>1</v>
      </c>
      <c r="D12" s="4">
        <v>1</v>
      </c>
      <c r="E12" s="88">
        <v>129600</v>
      </c>
    </row>
    <row r="13" spans="1:5" x14ac:dyDescent="0.4">
      <c r="A13" s="75"/>
      <c r="B13" s="75" t="s">
        <v>2101</v>
      </c>
      <c r="C13" s="4">
        <v>1</v>
      </c>
      <c r="D13" s="4">
        <v>1</v>
      </c>
      <c r="E13" s="88">
        <v>12000</v>
      </c>
    </row>
    <row r="14" spans="1:5" x14ac:dyDescent="0.4">
      <c r="A14" s="75"/>
      <c r="B14" s="75" t="s">
        <v>2108</v>
      </c>
      <c r="C14" s="4">
        <v>1</v>
      </c>
      <c r="D14" s="4"/>
      <c r="E14" s="88">
        <v>0</v>
      </c>
    </row>
    <row r="15" spans="1:5" x14ac:dyDescent="0.4">
      <c r="A15" s="75"/>
      <c r="B15" s="75" t="s">
        <v>6</v>
      </c>
      <c r="C15" s="4">
        <v>1</v>
      </c>
      <c r="D15" s="4">
        <v>1</v>
      </c>
      <c r="E15" s="88">
        <v>15925.199999999999</v>
      </c>
    </row>
    <row r="16" spans="1:5" x14ac:dyDescent="0.4">
      <c r="A16" s="75"/>
      <c r="B16" s="75" t="s">
        <v>7</v>
      </c>
      <c r="C16" s="4">
        <v>1</v>
      </c>
      <c r="D16" s="4">
        <v>4</v>
      </c>
      <c r="E16" s="88">
        <v>28800</v>
      </c>
    </row>
    <row r="17" spans="1:5" x14ac:dyDescent="0.4">
      <c r="A17" s="75"/>
      <c r="B17" s="75" t="s">
        <v>8</v>
      </c>
      <c r="C17" s="4">
        <v>1</v>
      </c>
      <c r="D17" s="4">
        <v>1</v>
      </c>
      <c r="E17" s="88">
        <v>32256</v>
      </c>
    </row>
    <row r="18" spans="1:5" x14ac:dyDescent="0.4">
      <c r="A18" s="75" t="s">
        <v>0</v>
      </c>
      <c r="B18" s="75"/>
      <c r="C18" s="4">
        <v>1</v>
      </c>
      <c r="D18" s="4">
        <v>20</v>
      </c>
      <c r="E18" s="88">
        <v>376670.48</v>
      </c>
    </row>
  </sheetData>
  <phoneticPr fontId="1" type="noConversion"/>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41"/>
  <sheetViews>
    <sheetView showGridLines="0" tabSelected="1" zoomScale="70" zoomScaleNormal="70" workbookViewId="0">
      <selection activeCell="B23" sqref="B23"/>
    </sheetView>
  </sheetViews>
  <sheetFormatPr defaultColWidth="9.33203125" defaultRowHeight="13.9" outlineLevelCol="1" x14ac:dyDescent="0.4"/>
  <cols>
    <col min="1" max="1" width="18.73046875" bestFit="1" customWidth="1"/>
    <col min="2" max="2" width="24.9296875" bestFit="1" customWidth="1"/>
    <col min="3" max="3" width="26.796875" bestFit="1" customWidth="1"/>
    <col min="4" max="4" width="4.796875" customWidth="1"/>
    <col min="5" max="5" width="5.6640625" customWidth="1"/>
    <col min="6" max="6" width="8" customWidth="1"/>
    <col min="7" max="7" width="7.86328125" customWidth="1"/>
    <col min="8" max="9" width="8.19921875" customWidth="1"/>
    <col min="10" max="10" width="6.59765625" customWidth="1"/>
    <col min="11" max="11" width="6.1328125" customWidth="1"/>
    <col min="12" max="12" width="5.46484375" customWidth="1"/>
    <col min="13" max="13" width="3.46484375" bestFit="1" customWidth="1"/>
    <col min="14" max="14" width="4.53125" bestFit="1" customWidth="1"/>
    <col min="15" max="15" width="4.46484375" bestFit="1" customWidth="1"/>
    <col min="16" max="16" width="11.33203125" bestFit="1" customWidth="1"/>
    <col min="17" max="17" width="10.73046875" bestFit="1" customWidth="1"/>
    <col min="18" max="18" width="13" bestFit="1" customWidth="1"/>
    <col min="19" max="19" width="8.46484375" bestFit="1" customWidth="1"/>
    <col min="20" max="20" width="65.86328125" bestFit="1" customWidth="1"/>
    <col min="21" max="21" width="9.6640625" hidden="1" customWidth="1" outlineLevel="1"/>
    <col min="22" max="23" width="7.86328125" hidden="1" customWidth="1" outlineLevel="1"/>
    <col min="24" max="24" width="59.1328125" hidden="1" customWidth="1" outlineLevel="1"/>
    <col min="25" max="25" width="17.1328125" style="16" hidden="1" customWidth="1" outlineLevel="1"/>
    <col min="26" max="26" width="18.265625" style="16" hidden="1" customWidth="1" outlineLevel="1"/>
    <col min="27" max="27" width="18.265625" hidden="1" customWidth="1" outlineLevel="1"/>
    <col min="28" max="28" width="14.796875" hidden="1" customWidth="1" outlineLevel="1"/>
    <col min="29" max="29" width="66.46484375" hidden="1" customWidth="1" outlineLevel="1"/>
    <col min="30" max="30" width="12.46484375" hidden="1" customWidth="1" outlineLevel="1"/>
    <col min="31" max="31" width="4" hidden="1" customWidth="1" outlineLevel="1"/>
    <col min="32" max="32" width="4.3984375" customWidth="1" collapsed="1"/>
    <col min="33" max="33" width="7.06640625" customWidth="1"/>
  </cols>
  <sheetData>
    <row r="1" spans="1:31" x14ac:dyDescent="0.4">
      <c r="A1" s="7" t="s">
        <v>10</v>
      </c>
      <c r="B1" s="9" t="s">
        <v>11</v>
      </c>
      <c r="C1" s="5"/>
    </row>
    <row r="2" spans="1:31" x14ac:dyDescent="0.4">
      <c r="A2" s="72"/>
      <c r="B2" s="73"/>
      <c r="C2" s="5"/>
    </row>
    <row r="3" spans="1:31" ht="17.649999999999999" customHeight="1" x14ac:dyDescent="0.4"/>
    <row r="4" spans="1:31" x14ac:dyDescent="0.4">
      <c r="A4" s="82" t="s">
        <v>12</v>
      </c>
      <c r="B4" s="24"/>
      <c r="C4" s="86" t="s">
        <v>1957</v>
      </c>
      <c r="D4" s="86"/>
      <c r="E4" s="86"/>
      <c r="F4" s="86"/>
      <c r="G4" s="86"/>
      <c r="H4" s="86"/>
      <c r="I4" s="86"/>
      <c r="J4" s="86"/>
      <c r="K4" s="76"/>
      <c r="L4" s="85"/>
      <c r="M4" s="85"/>
      <c r="N4" s="85"/>
      <c r="O4" s="74"/>
      <c r="P4" s="22"/>
      <c r="Q4" s="84" t="s">
        <v>2421</v>
      </c>
      <c r="R4" s="84"/>
      <c r="S4" s="84"/>
      <c r="T4" s="84"/>
      <c r="U4" s="87" t="s">
        <v>1876</v>
      </c>
      <c r="V4" s="87"/>
      <c r="W4" s="87"/>
      <c r="X4" s="87"/>
      <c r="Y4" s="87"/>
      <c r="Z4" s="87"/>
      <c r="AA4" s="87"/>
      <c r="AB4" s="77"/>
      <c r="AC4" s="83" t="s">
        <v>2132</v>
      </c>
      <c r="AD4" s="83"/>
      <c r="AE4" s="83"/>
    </row>
    <row r="5" spans="1:31" ht="14.1" customHeight="1" x14ac:dyDescent="0.4">
      <c r="A5" s="19"/>
      <c r="B5" s="20"/>
      <c r="C5" s="23"/>
      <c r="D5" s="26" t="s">
        <v>13</v>
      </c>
      <c r="E5" s="26" t="s">
        <v>14</v>
      </c>
      <c r="F5" s="26" t="s">
        <v>14</v>
      </c>
      <c r="G5" s="26" t="s">
        <v>15</v>
      </c>
      <c r="H5" s="26" t="s">
        <v>14</v>
      </c>
      <c r="I5" s="26" t="s">
        <v>14</v>
      </c>
      <c r="J5" s="26"/>
      <c r="K5" s="26" t="s">
        <v>2398</v>
      </c>
      <c r="L5" s="23"/>
      <c r="M5" s="23"/>
      <c r="N5" s="23"/>
      <c r="O5" s="23"/>
      <c r="P5" s="23"/>
      <c r="Q5" s="2" t="s">
        <v>2373</v>
      </c>
      <c r="R5" s="2" t="s">
        <v>2368</v>
      </c>
      <c r="S5" s="25"/>
      <c r="T5" s="25"/>
      <c r="U5" s="66"/>
      <c r="V5" s="66"/>
      <c r="W5" s="66"/>
      <c r="X5" s="67"/>
      <c r="Y5" s="68" t="s">
        <v>16</v>
      </c>
      <c r="Z5" s="68" t="s">
        <v>1875</v>
      </c>
      <c r="AA5" s="68"/>
      <c r="AB5" s="68"/>
      <c r="AC5" s="63"/>
      <c r="AD5" s="63"/>
      <c r="AE5" s="64"/>
    </row>
    <row r="6" spans="1:31" ht="27.4" customHeight="1" x14ac:dyDescent="0.4">
      <c r="A6" s="3" t="s">
        <v>2389</v>
      </c>
      <c r="B6" s="21" t="s">
        <v>17</v>
      </c>
      <c r="C6" s="21" t="s">
        <v>1879</v>
      </c>
      <c r="D6" s="27" t="s">
        <v>1899</v>
      </c>
      <c r="E6" s="27" t="s">
        <v>1900</v>
      </c>
      <c r="F6" s="27" t="s">
        <v>1901</v>
      </c>
      <c r="G6" s="27" t="s">
        <v>1902</v>
      </c>
      <c r="H6" s="27" t="s">
        <v>1903</v>
      </c>
      <c r="I6" s="27" t="s">
        <v>1904</v>
      </c>
      <c r="J6" s="27" t="s">
        <v>2416</v>
      </c>
      <c r="K6" s="27" t="s">
        <v>2397</v>
      </c>
      <c r="L6" s="21" t="s">
        <v>18</v>
      </c>
      <c r="M6" s="21" t="s">
        <v>19</v>
      </c>
      <c r="N6" s="21" t="s">
        <v>2386</v>
      </c>
      <c r="O6" s="21" t="s">
        <v>2388</v>
      </c>
      <c r="P6" s="21" t="s">
        <v>2377</v>
      </c>
      <c r="Q6" s="3" t="s">
        <v>2369</v>
      </c>
      <c r="R6" s="3" t="s">
        <v>2376</v>
      </c>
      <c r="S6" s="3" t="s">
        <v>2092</v>
      </c>
      <c r="T6" s="18" t="s">
        <v>2383</v>
      </c>
      <c r="U6" s="69" t="s">
        <v>20</v>
      </c>
      <c r="V6" s="69" t="s">
        <v>2107</v>
      </c>
      <c r="W6" s="69" t="s">
        <v>2104</v>
      </c>
      <c r="X6" s="70" t="s">
        <v>1955</v>
      </c>
      <c r="Y6" s="70" t="s">
        <v>2374</v>
      </c>
      <c r="Z6" s="71" t="s">
        <v>2078</v>
      </c>
      <c r="AA6" s="71" t="s">
        <v>2079</v>
      </c>
      <c r="AB6" s="71" t="s">
        <v>2409</v>
      </c>
      <c r="AC6" s="65" t="s">
        <v>1883</v>
      </c>
      <c r="AD6" s="65" t="s">
        <v>1880</v>
      </c>
      <c r="AE6" s="65" t="s">
        <v>1872</v>
      </c>
    </row>
    <row r="7" spans="1:31" x14ac:dyDescent="0.4">
      <c r="A7" s="29" t="s">
        <v>21</v>
      </c>
      <c r="B7" s="30" t="s">
        <v>6</v>
      </c>
      <c r="C7" s="29" t="s">
        <v>1917</v>
      </c>
      <c r="D7" s="29">
        <v>8</v>
      </c>
      <c r="E7" s="29">
        <v>16</v>
      </c>
      <c r="F7" s="31">
        <v>50</v>
      </c>
      <c r="G7" s="29"/>
      <c r="H7" s="29"/>
      <c r="I7" s="29">
        <v>500</v>
      </c>
      <c r="J7" s="29"/>
      <c r="K7" s="78"/>
      <c r="L7" s="32">
        <v>1</v>
      </c>
      <c r="M7" s="32">
        <v>1</v>
      </c>
      <c r="N7" s="32">
        <v>12</v>
      </c>
      <c r="O7" s="32" t="s">
        <v>2384</v>
      </c>
      <c r="P7" s="33"/>
      <c r="Q7" s="34" cm="1">
        <f t="array" ref="Q7"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1327.1</v>
      </c>
      <c r="R7" s="35">
        <f>_xlfn.LET(
    _xlpm.结果,             price[[#This Row],[折前单价]] *  price[[#This Row],[数量]] * price[[#This Row],[期次]] * price[[#This Row],[折扣率]],
    _xlpm.结果
)</f>
        <v>15925.199999999999</v>
      </c>
      <c r="S7" s="36" t="str" cm="1">
        <f t="array" ref="S7">HYPERLINK(
        IFERROR(_xlfn._xlws.FILTER(报价产品[产品URL],报价产品[产品名]=price[[#This Row],[选择产品]]), "https://cloud.tencent.com/product"),
        price[[#This Row],[母产品标识]]
    )</f>
        <v>cvm</v>
      </c>
      <c r="T7" s="46" t="str" cm="1">
        <f t="array" ref="T7"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【标准存储增强型S5se】8核16G
 系统盘HDD 50GB
 数据盘SSD 500GB</v>
      </c>
      <c r="U7" s="37" t="str" cm="1">
        <f t="array" ref="U7" xml:space="preserve"> IF(
    ISBLANK(price[[#This Row],[选择产品]]), "-",IFERROR(_xlfn._xlws.FILTER(报价产品[产品标识],报价产品[产品名]=price[[#This Row],[选择产品]]), "自定义")
)</f>
        <v>cvm</v>
      </c>
      <c r="V7" s="37" t="str" cm="1">
        <f t="array" ref="V7" xml:space="preserve"> IF(
    ISBLANK(price[[#This Row],[选择产品]]), "-",IFERROR(_xlfn._xlws.FILTER(报价产品[母产品标识],报价产品[产品名]=price[[#This Row],[选择产品]]), "自定义")
)</f>
        <v>cvm</v>
      </c>
      <c r="W7" s="38" t="str" cm="1">
        <f t="array" ref="W7" xml:space="preserve"> IF(
    ISBLANK(price[[#This Row],[选择产品]]), "-",
    IFERROR(_xlfn.SINGLE(_xlfn._xlws.FILTER(报价产品[报价器类型],(报价产品[产品标识]=price[[#This Row],[产品标识]]) )), "指定价")
)</f>
        <v>自动</v>
      </c>
      <c r="X7" s="39" t="str" cm="1">
        <f t="array" ref="X7" xml:space="preserve"> IF(
    ISBLANK(price[[#This Row],[选择产品]]), "-",IFERROR(_xlfn._xlws.FILTER(报价产品[可编辑列],报价产品[产品标识]=price[[#This Row],[产品标识]]), "无")
)</f>
        <v>规格,CPU,内存,系统盘HDD,系统盘SSD,数据盘HDD,数据盘SSD</v>
      </c>
      <c r="Y7" s="40" t="str" cm="1">
        <f t="array" ref="Y7">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选规格!$M$692#</v>
      </c>
      <c r="Z7" s="41" t="str" cm="1">
        <f t="array" ref="Z7">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选CPU!$M$729#</v>
      </c>
      <c r="AA7" s="41" t="str" cm="1">
        <f t="array" ref="AA7">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选内存!$M$635#</v>
      </c>
      <c r="AB7" s="41" t="str" cm="1">
        <f t="array" ref="AB7">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7" s="42" t="s">
        <v>2380</v>
      </c>
      <c r="AD7" s="43">
        <v>15925.2</v>
      </c>
      <c r="AE7" s="44" t="str" cm="1">
        <f t="array" ref="AE7">_xlfn.IFS(
    ISBLANK(price[[#This Row],[期望价格]]),       "-",
    price[[#This Row],[期望价格]]=price[[#This Row],[折后总价]],         "ok",
    TRUE,                                            "error:" &amp; ADDRESS(ROW(price[[#This Row],[自检]]),COLUMN(price[[#This Row],[自检]]))
)</f>
        <v>ok</v>
      </c>
    </row>
    <row r="8" spans="1:31" x14ac:dyDescent="0.4">
      <c r="A8" s="29" t="s">
        <v>23</v>
      </c>
      <c r="B8" s="30" t="s">
        <v>7</v>
      </c>
      <c r="C8" s="29"/>
      <c r="D8" s="29">
        <v>2</v>
      </c>
      <c r="E8" s="29">
        <v>4</v>
      </c>
      <c r="F8" s="31"/>
      <c r="G8" s="29"/>
      <c r="H8" s="29"/>
      <c r="I8" s="29">
        <v>500</v>
      </c>
      <c r="J8" s="29">
        <v>3</v>
      </c>
      <c r="K8" s="78"/>
      <c r="L8" s="32">
        <v>1</v>
      </c>
      <c r="M8" s="32">
        <v>1</v>
      </c>
      <c r="N8" s="32">
        <v>12</v>
      </c>
      <c r="O8" s="32" t="s">
        <v>2384</v>
      </c>
      <c r="P8" s="33"/>
      <c r="Q8" s="34" cm="1">
        <f t="array" ref="Q8"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1152</v>
      </c>
      <c r="R8" s="35">
        <f>_xlfn.LET(
    _xlpm.结果,             price[[#This Row],[折前单价]] *  price[[#This Row],[数量]] * price[[#This Row],[期次]] * price[[#This Row],[折扣率]],
    _xlpm.结果
)</f>
        <v>13824</v>
      </c>
      <c r="S8" s="45" t="str" cm="1">
        <f t="array" ref="S8">HYPERLINK(
        IFERROR(_xlfn._xlws.FILTER(报价产品[产品URL],报价产品[产品名]=price[[#This Row],[选择产品]]), "https://cloud.tencent.com/product"),
        price[[#This Row],[母产品标识]]
    )</f>
        <v>cdb</v>
      </c>
      <c r="T8" s="46" t="str" cm="1">
        <f t="array" ref="T8"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2核4G
 硬盘500GB
 节点*3</v>
      </c>
      <c r="U8" s="37" t="str" cm="1">
        <f t="array" ref="U8" xml:space="preserve"> IF(
    ISBLANK(price[[#This Row],[选择产品]]), "-",IFERROR(_xlfn._xlws.FILTER(报价产品[产品标识],报价产品[产品名]=price[[#This Row],[选择产品]]), "自定义")
)</f>
        <v>cdb</v>
      </c>
      <c r="V8" s="37" t="str" cm="1">
        <f t="array" ref="V8" xml:space="preserve"> IF(
    ISBLANK(price[[#This Row],[选择产品]]), "-",IFERROR(_xlfn._xlws.FILTER(报价产品[母产品标识],报价产品[产品名]=price[[#This Row],[选择产品]]), "自定义")
)</f>
        <v>cdb</v>
      </c>
      <c r="W8" s="37" t="str" cm="1">
        <f t="array" ref="W8" xml:space="preserve"> IF(
    ISBLANK(price[[#This Row],[选择产品]]), "-",
    IFERROR(_xlfn.SINGLE(_xlfn._xlws.FILTER(报价产品[报价器类型],(报价产品[产品标识]=price[[#This Row],[产品标识]]) )), "指定价")
)</f>
        <v>自动</v>
      </c>
      <c r="X8" s="39" t="str" cm="1">
        <f t="array" ref="X8" xml:space="preserve"> IF(
    ISBLANK(price[[#This Row],[选择产品]]), "-",IFERROR(_xlfn._xlws.FILTER(报价产品[可编辑列],报价产品[产品标识]=price[[#This Row],[产品标识]]), "无")
)</f>
        <v>CPU,内存,数据盘SSD,集群节点数</v>
      </c>
      <c r="Y8" s="40" t="str" cm="1">
        <f t="array" ref="Y8">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8" s="41" t="str" cm="1">
        <f t="array" ref="Z8">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选CPU!$M$382#</v>
      </c>
      <c r="AA8" s="41" t="str" cm="1">
        <f t="array" ref="AA8">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选内存!$M$339#</v>
      </c>
      <c r="AB8" s="41" t="str" cm="1">
        <f t="array" ref="AB8">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8" s="42" t="s">
        <v>2417</v>
      </c>
      <c r="AD8" s="43">
        <v>13824</v>
      </c>
      <c r="AE8" s="44" t="str" cm="1">
        <f t="array" ref="AE8">_xlfn.IFS(
    ISBLANK(price[[#This Row],[期望价格]]),       "-",
    price[[#This Row],[期望价格]]=price[[#This Row],[折后总价]],         "ok",
    TRUE,                                            "error:" &amp; ADDRESS(ROW(price[[#This Row],[自检]]),COLUMN(price[[#This Row],[自检]]))
)</f>
        <v>ok</v>
      </c>
    </row>
    <row r="9" spans="1:31" x14ac:dyDescent="0.4">
      <c r="A9" s="29" t="s">
        <v>1877</v>
      </c>
      <c r="B9" s="30" t="s">
        <v>7</v>
      </c>
      <c r="C9" s="29"/>
      <c r="D9" s="29">
        <v>2</v>
      </c>
      <c r="E9" s="29">
        <v>4</v>
      </c>
      <c r="F9" s="31"/>
      <c r="G9" s="29"/>
      <c r="H9" s="29"/>
      <c r="I9" s="29">
        <v>500</v>
      </c>
      <c r="J9" s="29">
        <v>2</v>
      </c>
      <c r="K9" s="78"/>
      <c r="L9" s="32">
        <v>1</v>
      </c>
      <c r="M9" s="32">
        <v>1</v>
      </c>
      <c r="N9" s="32">
        <v>12</v>
      </c>
      <c r="O9" s="32" t="s">
        <v>2384</v>
      </c>
      <c r="P9" s="33"/>
      <c r="Q9" s="34" cm="1">
        <f t="array" ref="Q9"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768</v>
      </c>
      <c r="R9" s="35">
        <f>_xlfn.LET(
    _xlpm.结果,             price[[#This Row],[折前单价]] *  price[[#This Row],[数量]] * price[[#This Row],[期次]] * price[[#This Row],[折扣率]],
    _xlpm.结果
)</f>
        <v>9216</v>
      </c>
      <c r="S9" s="45" t="str" cm="1">
        <f t="array" ref="S9">HYPERLINK(
        IFERROR(_xlfn._xlws.FILTER(报价产品[产品URL],报价产品[产品名]=price[[#This Row],[选择产品]]), "https://cloud.tencent.com/product"),
        price[[#This Row],[母产品标识]]
    )</f>
        <v>cdb</v>
      </c>
      <c r="T9" s="46" t="str" cm="1">
        <f t="array" ref="T9"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2核4G
 硬盘500GB
 节点*2</v>
      </c>
      <c r="U9" s="37" t="str" cm="1">
        <f t="array" ref="U9" xml:space="preserve"> IF(
    ISBLANK(price[[#This Row],[选择产品]]), "-",IFERROR(_xlfn._xlws.FILTER(报价产品[产品标识],报价产品[产品名]=price[[#This Row],[选择产品]]), "自定义")
)</f>
        <v>cdb</v>
      </c>
      <c r="V9" s="37" t="str" cm="1">
        <f t="array" ref="V9" xml:space="preserve"> IF(
    ISBLANK(price[[#This Row],[选择产品]]), "-",IFERROR(_xlfn._xlws.FILTER(报价产品[母产品标识],报价产品[产品名]=price[[#This Row],[选择产品]]), "自定义")
)</f>
        <v>cdb</v>
      </c>
      <c r="W9" s="37" t="str" cm="1">
        <f t="array" ref="W9" xml:space="preserve"> IF(
    ISBLANK(price[[#This Row],[选择产品]]), "-",
    IFERROR(_xlfn.SINGLE(_xlfn._xlws.FILTER(报价产品[报价器类型],(报价产品[产品标识]=price[[#This Row],[产品标识]]) )), "指定价")
)</f>
        <v>自动</v>
      </c>
      <c r="X9" s="39" t="str" cm="1">
        <f t="array" ref="X9" xml:space="preserve"> IF(
    ISBLANK(price[[#This Row],[选择产品]]), "-",IFERROR(_xlfn._xlws.FILTER(报价产品[可编辑列],报价产品[产品标识]=price[[#This Row],[产品标识]]), "无")
)</f>
        <v>CPU,内存,数据盘SSD,集群节点数</v>
      </c>
      <c r="Y9" s="40" t="str" cm="1">
        <f t="array" ref="Y9">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9" s="41" t="str" cm="1">
        <f t="array" ref="Z9">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选CPU!$M$382#</v>
      </c>
      <c r="AA9" s="41" t="str" cm="1">
        <f t="array" ref="AA9">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选内存!$M$339#</v>
      </c>
      <c r="AB9" s="41" t="str" cm="1">
        <f t="array" ref="AB9">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9" s="42" t="s">
        <v>2418</v>
      </c>
      <c r="AD9" s="43">
        <v>9216</v>
      </c>
      <c r="AE9" s="44" t="str" cm="1">
        <f t="array" ref="AE9">_xlfn.IFS(
    ISBLANK(price[[#This Row],[期望价格]]),       "-",
    price[[#This Row],[期望价格]]=price[[#This Row],[折后总价]],         "ok",
    TRUE,                                            "error:" &amp; ADDRESS(ROW(price[[#This Row],[自检]]),COLUMN(price[[#This Row],[自检]]))
)</f>
        <v>ok</v>
      </c>
    </row>
    <row r="10" spans="1:31" x14ac:dyDescent="0.4">
      <c r="A10" s="29" t="s">
        <v>23</v>
      </c>
      <c r="B10" s="30" t="s">
        <v>8</v>
      </c>
      <c r="C10" s="29" t="s">
        <v>2135</v>
      </c>
      <c r="D10" s="29"/>
      <c r="E10" s="29">
        <v>32</v>
      </c>
      <c r="F10" s="31"/>
      <c r="G10" s="29"/>
      <c r="H10" s="29"/>
      <c r="I10" s="29"/>
      <c r="J10" s="29">
        <v>2</v>
      </c>
      <c r="K10" s="78"/>
      <c r="L10" s="32">
        <v>1</v>
      </c>
      <c r="M10" s="32">
        <v>1</v>
      </c>
      <c r="N10" s="32">
        <v>12</v>
      </c>
      <c r="O10" s="32" t="s">
        <v>2384</v>
      </c>
      <c r="P10" s="33"/>
      <c r="Q10" s="34" cm="1">
        <f t="array" ref="Q10"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2688</v>
      </c>
      <c r="R10" s="35">
        <f>_xlfn.LET(
    _xlpm.结果,             price[[#This Row],[折前单价]] *  price[[#This Row],[数量]] * price[[#This Row],[期次]] * price[[#This Row],[折扣率]],
    _xlpm.结果
)</f>
        <v>32256</v>
      </c>
      <c r="S10" s="45" t="str" cm="1">
        <f t="array" ref="S10">HYPERLINK(
        IFERROR(_xlfn._xlws.FILTER(报价产品[产品URL],报价产品[产品名]=price[[#This Row],[选择产品]]), "https://cloud.tencent.com/product"),
        price[[#This Row],[母产品标识]]
    )</f>
        <v>crs</v>
      </c>
      <c r="T10" s="46" t="str" cm="1">
        <f t="array" ref="T10"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【集群架构】32G
 节点*2</v>
      </c>
      <c r="U10" s="37" t="str" cm="1">
        <f t="array" ref="U10" xml:space="preserve"> IF(
    ISBLANK(price[[#This Row],[选择产品]]), "-",IFERROR(_xlfn._xlws.FILTER(报价产品[产品标识],报价产品[产品名]=price[[#This Row],[选择产品]]), "自定义")
)</f>
        <v>crs</v>
      </c>
      <c r="V10" s="37" t="str" cm="1">
        <f t="array" ref="V10" xml:space="preserve"> IF(
    ISBLANK(price[[#This Row],[选择产品]]), "-",IFERROR(_xlfn._xlws.FILTER(报价产品[母产品标识],报价产品[产品名]=price[[#This Row],[选择产品]]), "自定义")
)</f>
        <v>crs</v>
      </c>
      <c r="W10" s="37" t="str" cm="1">
        <f t="array" ref="W10" xml:space="preserve"> IF(
    ISBLANK(price[[#This Row],[选择产品]]), "-",
    IFERROR(_xlfn.SINGLE(_xlfn._xlws.FILTER(报价产品[报价器类型],(报价产品[产品标识]=price[[#This Row],[产品标识]]) )), "指定价")
)</f>
        <v>自动</v>
      </c>
      <c r="X10" s="39" t="str" cm="1">
        <f t="array" ref="X10" xml:space="preserve"> IF(
    ISBLANK(price[[#This Row],[选择产品]]), "-",IFERROR(_xlfn._xlws.FILTER(报价产品[可编辑列],报价产品[产品标识]=price[[#This Row],[产品标识]]), "无")
)</f>
        <v>规格,内存,集群节点数</v>
      </c>
      <c r="Y10" s="40" t="str" cm="1">
        <f t="array" ref="Y10">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选规格!$M$336#</v>
      </c>
      <c r="Z10" s="41" t="str" cm="1">
        <f t="array" ref="Z10">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A10" s="41" t="str" cm="1">
        <f t="array" ref="AA10">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B10" s="41" t="str" cm="1">
        <f t="array" ref="AB10">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10" s="42" t="s">
        <v>2419</v>
      </c>
      <c r="AD10" s="43">
        <v>32256</v>
      </c>
      <c r="AE10" s="44" t="str" cm="1">
        <f t="array" ref="AE10">_xlfn.IFS(
    ISBLANK(price[[#This Row],[期望价格]]),       "-",
    price[[#This Row],[期望价格]]=price[[#This Row],[折后总价]],         "ok",
    TRUE,                                            "error:" &amp; ADDRESS(ROW(price[[#This Row],[自检]]),COLUMN(price[[#This Row],[自检]]))
)</f>
        <v>ok</v>
      </c>
    </row>
    <row r="11" spans="1:31" x14ac:dyDescent="0.4">
      <c r="A11" s="29" t="s">
        <v>26</v>
      </c>
      <c r="B11" s="30" t="s">
        <v>3</v>
      </c>
      <c r="C11" s="29"/>
      <c r="D11" s="29"/>
      <c r="E11" s="29"/>
      <c r="F11" s="31"/>
      <c r="G11" s="29"/>
      <c r="H11" s="29"/>
      <c r="I11" s="29"/>
      <c r="J11" s="29"/>
      <c r="K11" s="78"/>
      <c r="L11" s="32">
        <v>1</v>
      </c>
      <c r="M11" s="32">
        <v>1</v>
      </c>
      <c r="N11" s="32">
        <v>12</v>
      </c>
      <c r="O11" s="32" t="s">
        <v>2384</v>
      </c>
      <c r="P11" s="33"/>
      <c r="Q11" s="34" cm="1">
        <f t="array" ref="Q11"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146</v>
      </c>
      <c r="R11" s="35">
        <f>_xlfn.LET(
    _xlpm.结果,             price[[#This Row],[折前单价]] *  price[[#This Row],[数量]] * price[[#This Row],[期次]] * price[[#This Row],[折扣率]],
    _xlpm.结果
)</f>
        <v>1752</v>
      </c>
      <c r="S11" s="45" t="str" cm="1">
        <f t="array" ref="S11">HYPERLINK(
        IFERROR(_xlfn._xlws.FILTER(报价产品[产品URL],报价产品[产品名]=price[[#This Row],[选择产品]]), "https://cloud.tencent.com/product"),
        price[[#This Row],[母产品标识]]
    )</f>
        <v>clb</v>
      </c>
      <c r="T11" s="46" t="str" cm="1">
        <f t="array" ref="T11"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11" s="37" t="str" cm="1">
        <f t="array" ref="U11" xml:space="preserve"> IF(
    ISBLANK(price[[#This Row],[选择产品]]), "-",IFERROR(_xlfn._xlws.FILTER(报价产品[产品标识],报价产品[产品名]=price[[#This Row],[选择产品]]), "自定义")
)</f>
        <v>clb</v>
      </c>
      <c r="V11" s="37" t="str" cm="1">
        <f t="array" ref="V11" xml:space="preserve"> IF(
    ISBLANK(price[[#This Row],[选择产品]]), "-",IFERROR(_xlfn._xlws.FILTER(报价产品[母产品标识],报价产品[产品名]=price[[#This Row],[选择产品]]), "自定义")
)</f>
        <v>clb</v>
      </c>
      <c r="W11" s="37" t="str" cm="1">
        <f t="array" ref="W11" xml:space="preserve"> IF(
    ISBLANK(price[[#This Row],[选择产品]]), "-",
    IFERROR(_xlfn.SINGLE(_xlfn._xlws.FILTER(报价产品[报价器类型],(报价产品[产品标识]=price[[#This Row],[产品标识]]) )), "指定价")
)</f>
        <v>自动</v>
      </c>
      <c r="X11" s="39" t="str" cm="1">
        <f t="array" ref="X11" xml:space="preserve"> IF(
    ISBLANK(price[[#This Row],[选择产品]]), "-",IFERROR(_xlfn._xlws.FILTER(报价产品[可编辑列],报价产品[产品标识]=price[[#This Row],[产品标识]]), "无")
)</f>
        <v>-</v>
      </c>
      <c r="Y11" s="40" t="str" cm="1">
        <f t="array" ref="Y11">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11" s="41" t="str" cm="1">
        <f t="array" ref="Z11">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A11" s="41" t="str" cm="1">
        <f t="array" ref="AA11">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B11" s="41" t="str" cm="1">
        <f t="array" ref="AB11">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11" s="42" t="s">
        <v>2381</v>
      </c>
      <c r="AD11" s="43">
        <f>price[[#This Row],[数量]]*price[[#This Row],[期次]]*0.2*24*365/12</f>
        <v>1752.0000000000002</v>
      </c>
      <c r="AE11" s="44" t="str" cm="1">
        <f t="array" ref="AE11">_xlfn.IFS(
    ISBLANK(price[[#This Row],[期望价格]]),       "-",
    price[[#This Row],[期望价格]]=price[[#This Row],[折后总价]],         "ok",
    TRUE,                                            "error:" &amp; ADDRESS(ROW(price[[#This Row],[自检]]),COLUMN(price[[#This Row],[自检]]))
)</f>
        <v>ok</v>
      </c>
    </row>
    <row r="12" spans="1:31" x14ac:dyDescent="0.4">
      <c r="A12" s="29" t="s">
        <v>26</v>
      </c>
      <c r="B12" s="30" t="s">
        <v>2</v>
      </c>
      <c r="C12" s="29"/>
      <c r="D12" s="29"/>
      <c r="E12" s="29"/>
      <c r="F12" s="31"/>
      <c r="G12" s="29"/>
      <c r="H12" s="29"/>
      <c r="I12" s="29"/>
      <c r="J12" s="29"/>
      <c r="K12" s="78">
        <v>10</v>
      </c>
      <c r="L12" s="32">
        <v>1</v>
      </c>
      <c r="M12" s="32">
        <v>1</v>
      </c>
      <c r="N12" s="32">
        <v>12</v>
      </c>
      <c r="O12" s="32" t="s">
        <v>2384</v>
      </c>
      <c r="P12" s="33"/>
      <c r="Q12" s="34" cm="1">
        <f t="array" ref="Q12"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880</v>
      </c>
      <c r="R12" s="35">
        <f>_xlfn.LET(
    _xlpm.结果,             price[[#This Row],[折前单价]] *  price[[#This Row],[数量]] * price[[#This Row],[期次]] * price[[#This Row],[折扣率]],
    _xlpm.结果
)</f>
        <v>10560</v>
      </c>
      <c r="S12" s="45" t="str" cm="1">
        <f t="array" ref="S12">HYPERLINK(
        IFERROR(_xlfn._xlws.FILTER(报价产品[产品URL],报价产品[产品名]=price[[#This Row],[选择产品]]), "https://cloud.tencent.com/product"),
        price[[#This Row],[母产品标识]]
    )</f>
        <v>vpn</v>
      </c>
      <c r="T12" s="46" t="str" cm="1">
        <f t="array" ref="T12"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12" s="37" t="str" cm="1">
        <f t="array" ref="U12" xml:space="preserve"> IF(
    ISBLANK(price[[#This Row],[选择产品]]), "-",IFERROR(_xlfn._xlws.FILTER(报价产品[产品标识],报价产品[产品名]=price[[#This Row],[选择产品]]), "自定义")
)</f>
        <v>vpn</v>
      </c>
      <c r="V12" s="37" t="str" cm="1">
        <f t="array" ref="V12" xml:space="preserve"> IF(
    ISBLANK(price[[#This Row],[选择产品]]), "-",IFERROR(_xlfn._xlws.FILTER(报价产品[母产品标识],报价产品[产品名]=price[[#This Row],[选择产品]]), "自定义")
)</f>
        <v>vpn</v>
      </c>
      <c r="W12" s="37" t="str" cm="1">
        <f t="array" ref="W12" xml:space="preserve"> IF(
    ISBLANK(price[[#This Row],[选择产品]]), "-",
    IFERROR(_xlfn.SINGLE(_xlfn._xlws.FILTER(报价产品[报价器类型],(报价产品[产品标识]=price[[#This Row],[产品标识]]) )), "指定价")
)</f>
        <v>自动</v>
      </c>
      <c r="X12" s="39" t="str" cm="1">
        <f t="array" ref="X12" xml:space="preserve"> IF(
    ISBLANK(price[[#This Row],[选择产品]]), "-",IFERROR(_xlfn._xlws.FILTER(报价产品[可编辑列],报价产品[产品标识]=price[[#This Row],[产品标识]]), "无")
)</f>
        <v>带宽</v>
      </c>
      <c r="Y12" s="40" t="str" cm="1">
        <f t="array" ref="Y12">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12" s="41" t="str" cm="1">
        <f t="array" ref="Z12">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A12" s="41" t="str" cm="1">
        <f t="array" ref="AA12">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B12" s="41" t="str" cm="1">
        <f t="array" ref="AB12">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选带宽!$M$3#</v>
      </c>
      <c r="AC12" s="42" t="s">
        <v>1881</v>
      </c>
      <c r="AD12" s="43">
        <v>10560</v>
      </c>
      <c r="AE12" s="44" t="str" cm="1">
        <f t="array" ref="AE12">_xlfn.IFS(
    ISBLANK(price[[#This Row],[期望价格]]),       "-",
    price[[#This Row],[期望价格]]=price[[#This Row],[折后总价]],         "ok",
    TRUE,                                            "error:" &amp; ADDRESS(ROW(price[[#This Row],[自检]]),COLUMN(price[[#This Row],[自检]]))
)</f>
        <v>ok</v>
      </c>
    </row>
    <row r="13" spans="1:31" x14ac:dyDescent="0.4">
      <c r="A13" s="29" t="s">
        <v>26</v>
      </c>
      <c r="B13" s="30" t="s">
        <v>1</v>
      </c>
      <c r="C13" s="29" t="s">
        <v>30</v>
      </c>
      <c r="D13" s="29"/>
      <c r="E13" s="29"/>
      <c r="F13" s="31"/>
      <c r="G13" s="29"/>
      <c r="H13" s="29"/>
      <c r="I13" s="29"/>
      <c r="J13" s="29"/>
      <c r="K13" s="78"/>
      <c r="L13" s="32">
        <v>1</v>
      </c>
      <c r="M13" s="32">
        <v>1</v>
      </c>
      <c r="N13" s="32">
        <v>12</v>
      </c>
      <c r="O13" s="32" t="s">
        <v>2384</v>
      </c>
      <c r="P13" s="33"/>
      <c r="Q13" s="34" cm="1">
        <f t="array" ref="Q13"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1095</v>
      </c>
      <c r="R13" s="35">
        <f>_xlfn.LET(
    _xlpm.结果,             price[[#This Row],[折前单价]] *  price[[#This Row],[数量]] * price[[#This Row],[期次]] * price[[#This Row],[折扣率]],
    _xlpm.结果
)</f>
        <v>13140</v>
      </c>
      <c r="S13" s="45" t="str" cm="1">
        <f t="array" ref="S13">HYPERLINK(
        IFERROR(_xlfn._xlws.FILTER(报价产品[产品URL],报价产品[产品名]=price[[#This Row],[选择产品]]), "https://cloud.tencent.com/product"),
        price[[#This Row],[母产品标识]]
    )</f>
        <v>nat</v>
      </c>
      <c r="T13" s="46" t="str" cm="1">
        <f t="array" ref="T13"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【中型（最大 300 万连接数）】</v>
      </c>
      <c r="U13" s="37" t="str" cm="1">
        <f t="array" ref="U13" xml:space="preserve"> IF(
    ISBLANK(price[[#This Row],[选择产品]]), "-",IFERROR(_xlfn._xlws.FILTER(报价产品[产品标识],报价产品[产品名]=price[[#This Row],[选择产品]]), "自定义")
)</f>
        <v>nat</v>
      </c>
      <c r="V13" s="37" t="str" cm="1">
        <f t="array" ref="V13" xml:space="preserve"> IF(
    ISBLANK(price[[#This Row],[选择产品]]), "-",IFERROR(_xlfn._xlws.FILTER(报价产品[母产品标识],报价产品[产品名]=price[[#This Row],[选择产品]]), "自定义")
)</f>
        <v>nat</v>
      </c>
      <c r="W13" s="37" t="str" cm="1">
        <f t="array" ref="W13" xml:space="preserve"> IF(
    ISBLANK(price[[#This Row],[选择产品]]), "-",
    IFERROR(_xlfn.SINGLE(_xlfn._xlws.FILTER(报价产品[报价器类型],(报价产品[产品标识]=price[[#This Row],[产品标识]]) )), "指定价")
)</f>
        <v>自动</v>
      </c>
      <c r="X13" s="39" t="str" cm="1">
        <f t="array" ref="X13" xml:space="preserve"> IF(
    ISBLANK(price[[#This Row],[选择产品]]), "-",IFERROR(_xlfn._xlws.FILTER(报价产品[可编辑列],报价产品[产品标识]=price[[#This Row],[产品标识]]), "无")
)</f>
        <v>规格</v>
      </c>
      <c r="Y13" s="40" t="str" cm="1">
        <f t="array" ref="Y13">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选规格!$M$12#</v>
      </c>
      <c r="Z13" s="41" t="str" cm="1">
        <f t="array" ref="Z13">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A13" s="41" t="str" cm="1">
        <f t="array" ref="AA13">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B13" s="41" t="str" cm="1">
        <f t="array" ref="AB13">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13" s="42" t="s">
        <v>1882</v>
      </c>
      <c r="AD13" s="43">
        <f>price[[#This Row],[数量]]*price[[#This Row],[期次]]*1.5*24*365/12</f>
        <v>13140</v>
      </c>
      <c r="AE13" s="44" t="str" cm="1">
        <f t="array" ref="AE13">_xlfn.IFS(
    ISBLANK(price[[#This Row],[期望价格]]),       "-",
    price[[#This Row],[期望价格]]=price[[#This Row],[折后总价]],         "ok",
    TRUE,                                            "error:" &amp; ADDRESS(ROW(price[[#This Row],[自检]]),COLUMN(price[[#This Row],[自检]]))
)</f>
        <v>ok</v>
      </c>
    </row>
    <row r="14" spans="1:31" x14ac:dyDescent="0.4">
      <c r="A14" s="29" t="s">
        <v>32</v>
      </c>
      <c r="B14" s="47" t="s">
        <v>4</v>
      </c>
      <c r="C14" s="29"/>
      <c r="D14" s="29"/>
      <c r="E14" s="48"/>
      <c r="F14" s="31"/>
      <c r="G14" s="48"/>
      <c r="H14" s="48"/>
      <c r="I14" s="48"/>
      <c r="J14" s="48"/>
      <c r="K14" s="79">
        <v>100</v>
      </c>
      <c r="L14" s="32">
        <v>1</v>
      </c>
      <c r="M14" s="32">
        <v>1</v>
      </c>
      <c r="N14" s="32">
        <v>12</v>
      </c>
      <c r="O14" s="32" t="s">
        <v>2384</v>
      </c>
      <c r="P14" s="33"/>
      <c r="Q14" s="34" cm="1">
        <f t="array" ref="Q14"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10800</v>
      </c>
      <c r="R14" s="35">
        <f>_xlfn.LET(
    _xlpm.结果,             price[[#This Row],[折前单价]] *  price[[#This Row],[数量]] * price[[#This Row],[期次]] * price[[#This Row],[折扣率]],
    _xlpm.结果
)</f>
        <v>129600</v>
      </c>
      <c r="S14" s="45" t="str" cm="1">
        <f t="array" ref="S14">HYPERLINK(
        IFERROR(_xlfn._xlws.FILTER(报价产品[产品URL],报价产品[产品名]=price[[#This Row],[选择产品]]), "https://cloud.tencent.com/product"),
        price[[#This Row],[母产品标识]]
    )</f>
        <v>bwp</v>
      </c>
      <c r="T14" s="46" t="str" cm="1">
        <f t="array" ref="T14"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14" s="37" t="str" cm="1">
        <f t="array" ref="U14" xml:space="preserve"> IF(
    ISBLANK(price[[#This Row],[选择产品]]), "-",IFERROR(_xlfn._xlws.FILTER(报价产品[产品标识],报价产品[产品名]=price[[#This Row],[选择产品]]), "自定义")
)</f>
        <v>bwp</v>
      </c>
      <c r="V14" s="37" t="str" cm="1">
        <f t="array" ref="V14" xml:space="preserve"> IF(
    ISBLANK(price[[#This Row],[选择产品]]), "-",IFERROR(_xlfn._xlws.FILTER(报价产品[母产品标识],报价产品[产品名]=price[[#This Row],[选择产品]]), "自定义")
)</f>
        <v>bwp</v>
      </c>
      <c r="W14" s="37" t="str" cm="1">
        <f t="array" ref="W14" xml:space="preserve"> IF(
    ISBLANK(price[[#This Row],[选择产品]]), "-",
    IFERROR(_xlfn.SINGLE(_xlfn._xlws.FILTER(报价产品[报价器类型],(报价产品[产品标识]=price[[#This Row],[产品标识]]) )), "指定价")
)</f>
        <v>自动</v>
      </c>
      <c r="X14" s="39" t="str" cm="1">
        <f t="array" ref="X14" xml:space="preserve"> IF(
    ISBLANK(price[[#This Row],[选择产品]]), "-",IFERROR(_xlfn._xlws.FILTER(报价产品[可编辑列],报价产品[产品标识]=price[[#This Row],[产品标识]]), "无")
)</f>
        <v>带宽</v>
      </c>
      <c r="Y14" s="40" t="str" cm="1">
        <f t="array" ref="Y14">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14" s="41" t="str" cm="1">
        <f t="array" ref="Z14">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A14" s="41" t="str" cm="1">
        <f t="array" ref="AA14">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B14" s="41" t="str" cm="1">
        <f t="array" ref="AB14">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14" s="42" t="s">
        <v>2382</v>
      </c>
      <c r="AD14" s="43">
        <f>price[[#This Row],[数量]]*price[[#This Row],[期次]]*100*108</f>
        <v>129600</v>
      </c>
      <c r="AE14" s="44" t="str" cm="1">
        <f t="array" ref="AE14">_xlfn.IFS(
    ISBLANK(price[[#This Row],[期望价格]]),       "-",
    price[[#This Row],[期望价格]]=price[[#This Row],[折后总价]],         "ok",
    TRUE,                                            "error:" &amp; ADDRESS(ROW(price[[#This Row],[自检]]),COLUMN(price[[#This Row],[自检]]))
)</f>
        <v>ok</v>
      </c>
    </row>
    <row r="15" spans="1:31" x14ac:dyDescent="0.4">
      <c r="A15" s="29" t="s">
        <v>1895</v>
      </c>
      <c r="B15" s="49" t="s">
        <v>2102</v>
      </c>
      <c r="C15" s="29"/>
      <c r="D15" s="29"/>
      <c r="E15" s="50"/>
      <c r="F15" s="31"/>
      <c r="G15" s="50"/>
      <c r="H15" s="51"/>
      <c r="I15" s="51"/>
      <c r="J15" s="51"/>
      <c r="K15" s="80"/>
      <c r="L15" s="32">
        <v>1</v>
      </c>
      <c r="M15" s="32">
        <v>1</v>
      </c>
      <c r="N15" s="32">
        <v>12</v>
      </c>
      <c r="O15" s="32" t="s">
        <v>2384</v>
      </c>
      <c r="P15" s="52">
        <v>1000</v>
      </c>
      <c r="Q15" s="34" cm="1">
        <f t="array" ref="Q15"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1000</v>
      </c>
      <c r="R15" s="53">
        <f>_xlfn.LET(
    _xlpm.结果,             price[[#This Row],[折前单价]] *  price[[#This Row],[数量]] * price[[#This Row],[期次]] * price[[#This Row],[折扣率]],
    _xlpm.结果
)</f>
        <v>12000</v>
      </c>
      <c r="S15" s="54" t="str" cm="1">
        <f t="array" ref="S15">HYPERLINK(
        IFERROR(_xlfn._xlws.FILTER(报价产品[产品URL],报价产品[产品名]=price[[#This Row],[选择产品]]), "https://cloud.tencent.com/product"),
        price[[#This Row],[母产品标识]]
    )</f>
        <v>自定义</v>
      </c>
      <c r="T15" s="46" t="str" cm="1">
        <f t="array" ref="T15"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15" s="55" t="str" cm="1">
        <f t="array" ref="U15" xml:space="preserve"> IF(
    ISBLANK(price[[#This Row],[选择产品]]), "-",IFERROR(_xlfn._xlws.FILTER(报价产品[产品标识],报价产品[产品名]=price[[#This Row],[选择产品]]), "自定义")
)</f>
        <v>自定义</v>
      </c>
      <c r="V15" s="55" t="str" cm="1">
        <f t="array" ref="V15" xml:space="preserve"> IF(
    ISBLANK(price[[#This Row],[选择产品]]), "-",IFERROR(_xlfn._xlws.FILTER(报价产品[母产品标识],报价产品[产品名]=price[[#This Row],[选择产品]]), "自定义")
)</f>
        <v>自定义</v>
      </c>
      <c r="W15" s="37" t="str" cm="1">
        <f t="array" ref="W15" xml:space="preserve"> IF(
    ISBLANK(price[[#This Row],[选择产品]]), "-",
    IFERROR(_xlfn.SINGLE(_xlfn._xlws.FILTER(报价产品[报价器类型],(报价产品[产品标识]=price[[#This Row],[产品标识]]) )), "指定价")
)</f>
        <v>指定价</v>
      </c>
      <c r="X15" s="39" t="str" cm="1">
        <f t="array" ref="X15" xml:space="preserve"> IF(
    ISBLANK(price[[#This Row],[选择产品]]), "-",IFERROR(_xlfn._xlws.FILTER(报价产品[可编辑列],报价产品[产品标识]=price[[#This Row],[产品标识]]), "无")
)</f>
        <v>无</v>
      </c>
      <c r="Y15" s="40" t="str" cm="1">
        <f t="array" ref="Y15">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Z15" s="41" t="str" cm="1">
        <f t="array" ref="Z15">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A15" s="41" t="str" cm="1">
        <f t="array" ref="AA15">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B15" s="41" t="str" cm="1">
        <f t="array" ref="AB15">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config!$C$6</v>
      </c>
      <c r="AC15" s="42" t="s">
        <v>2381</v>
      </c>
      <c r="AD15" s="43">
        <f>price[[#This Row],[数量]]*price[[#This Row],[期次]]*1000</f>
        <v>12000</v>
      </c>
      <c r="AE15" s="44" t="str" cm="1">
        <f t="array" ref="AE15">_xlfn.IFS(
    ISBLANK(price[[#This Row],[期望价格]]),       "-",
    price[[#This Row],[期望价格]]=price[[#This Row],[折后总价]],         "ok",
    TRUE,                                            "error:" &amp; ADDRESS(ROW(price[[#This Row],[自检]]),COLUMN(price[[#This Row],[自检]]))
)</f>
        <v>ok</v>
      </c>
    </row>
    <row r="16" spans="1:31" x14ac:dyDescent="0.4">
      <c r="A16" s="29" t="s">
        <v>1895</v>
      </c>
      <c r="B16" s="56" t="s">
        <v>1878</v>
      </c>
      <c r="C16" s="29"/>
      <c r="D16" s="29"/>
      <c r="E16" s="57"/>
      <c r="F16" s="31"/>
      <c r="G16" s="57"/>
      <c r="H16" s="58"/>
      <c r="I16" s="58"/>
      <c r="J16" s="58"/>
      <c r="K16" s="81"/>
      <c r="L16" s="32">
        <v>1</v>
      </c>
      <c r="M16" s="32">
        <v>1</v>
      </c>
      <c r="N16" s="32">
        <v>1</v>
      </c>
      <c r="O16" s="32" t="s">
        <v>2385</v>
      </c>
      <c r="P16" s="33">
        <v>50000</v>
      </c>
      <c r="Q16" s="34" cm="1">
        <f t="array" ref="Q16"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50000</v>
      </c>
      <c r="R16" s="53">
        <f>_xlfn.LET(
    _xlpm.结果,             price[[#This Row],[折前单价]] *  price[[#This Row],[数量]] * price[[#This Row],[期次]] * price[[#This Row],[折扣率]],
    _xlpm.结果
)</f>
        <v>50000</v>
      </c>
      <c r="S16" s="54" t="str" cm="1">
        <f t="array" ref="S16">HYPERLINK(
        IFERROR(_xlfn._xlws.FILTER(报价产品[产品URL],报价产品[产品名]=price[[#This Row],[选择产品]]), "https://cloud.tencent.com/product"),
        price[[#This Row],[母产品标识]]
    )</f>
        <v>自定义</v>
      </c>
      <c r="T16" s="46" t="str" cm="1">
        <f t="array" ref="T16"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16" s="55" t="str" cm="1">
        <f t="array" ref="U16" xml:space="preserve"> IF(
    ISBLANK(price[[#This Row],[选择产品]]), "-",IFERROR(_xlfn._xlws.FILTER(报价产品[产品标识],报价产品[产品名]=price[[#This Row],[选择产品]]), "自定义")
)</f>
        <v>自定义</v>
      </c>
      <c r="V16" s="55" t="str" cm="1">
        <f t="array" ref="V16" xml:space="preserve"> IF(
    ISBLANK(price[[#This Row],[选择产品]]), "-",IFERROR(_xlfn._xlws.FILTER(报价产品[母产品标识],报价产品[产品名]=price[[#This Row],[选择产品]]), "自定义")
)</f>
        <v>自定义</v>
      </c>
      <c r="W16" s="37" t="str" cm="1">
        <f t="array" ref="W16" xml:space="preserve"> IF(
    ISBLANK(price[[#This Row],[选择产品]]), "-",
    IFERROR(_xlfn.SINGLE(_xlfn._xlws.FILTER(报价产品[报价器类型],(报价产品[产品标识]=price[[#This Row],[产品标识]]) )), "指定价")
)</f>
        <v>指定价</v>
      </c>
      <c r="X16" s="39" t="str" cm="1">
        <f t="array" ref="X16" xml:space="preserve"> IF(
    ISBLANK(price[[#This Row],[选择产品]]), "-",IFERROR(_xlfn._xlws.FILTER(报价产品[可编辑列],报价产品[产品标识]=price[[#This Row],[产品标识]]), "无")
)</f>
        <v>无</v>
      </c>
      <c r="Y16" s="40" t="str" cm="1">
        <f t="array" ref="Y16">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Z16" s="41" t="str" cm="1">
        <f t="array" ref="Z16">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A16" s="41" t="str" cm="1">
        <f t="array" ref="AA16">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B16" s="41" t="str" cm="1">
        <f t="array" ref="AB16">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config!$C$6</v>
      </c>
      <c r="AC16" s="42" t="s">
        <v>2381</v>
      </c>
      <c r="AD16" s="43">
        <v>50000</v>
      </c>
      <c r="AE16" s="44" t="str" cm="1">
        <f t="array" ref="AE16">_xlfn.IFS(
    ISBLANK(price[[#This Row],[期望价格]]),       "-",
    price[[#This Row],[期望价格]]=price[[#This Row],[折后总价]],         "ok",
    TRUE,                                            "error:" &amp; ADDRESS(ROW(price[[#This Row],[自检]]),COLUMN(price[[#This Row],[自检]]))
)</f>
        <v>ok</v>
      </c>
    </row>
    <row r="17" spans="1:31" x14ac:dyDescent="0.4">
      <c r="A17" s="29" t="s">
        <v>2100</v>
      </c>
      <c r="B17" s="49" t="s">
        <v>7</v>
      </c>
      <c r="C17" s="59"/>
      <c r="D17" s="29">
        <v>2</v>
      </c>
      <c r="E17" s="50">
        <v>4</v>
      </c>
      <c r="F17" s="31"/>
      <c r="G17" s="50"/>
      <c r="H17" s="51"/>
      <c r="I17" s="51">
        <v>100</v>
      </c>
      <c r="J17" s="51">
        <v>2</v>
      </c>
      <c r="K17" s="80"/>
      <c r="L17" s="60">
        <v>1</v>
      </c>
      <c r="M17" s="60">
        <v>1</v>
      </c>
      <c r="N17" s="60">
        <v>12</v>
      </c>
      <c r="O17" s="32" t="s">
        <v>2384</v>
      </c>
      <c r="P17" s="61"/>
      <c r="Q17" s="34" cm="1">
        <f t="array" ref="Q17"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480</v>
      </c>
      <c r="R17" s="53">
        <f>_xlfn.LET(
    _xlpm.结果,             price[[#This Row],[折前单价]] *  price[[#This Row],[数量]] * price[[#This Row],[期次]] * price[[#This Row],[折扣率]],
    _xlpm.结果
)</f>
        <v>5760</v>
      </c>
      <c r="S17" s="54" t="str" cm="1">
        <f t="array" ref="S17">HYPERLINK(
        IFERROR(_xlfn._xlws.FILTER(报价产品[产品URL],报价产品[产品名]=price[[#This Row],[选择产品]]), "https://cloud.tencent.com/product"),
        price[[#This Row],[母产品标识]]
    )</f>
        <v>cdb</v>
      </c>
      <c r="T17" s="46" t="str" cm="1">
        <f t="array" ref="T17"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2核4G
 硬盘100GB
 节点*2</v>
      </c>
      <c r="U17" s="55" t="str" cm="1">
        <f t="array" ref="U17" xml:space="preserve"> IF(
    ISBLANK(price[[#This Row],[选择产品]]), "-",IFERROR(_xlfn._xlws.FILTER(报价产品[产品标识],报价产品[产品名]=price[[#This Row],[选择产品]]), "自定义")
)</f>
        <v>cdb</v>
      </c>
      <c r="V17" s="55" t="str" cm="1">
        <f t="array" ref="V17" xml:space="preserve"> IF(
    ISBLANK(price[[#This Row],[选择产品]]), "-",IFERROR(_xlfn._xlws.FILTER(报价产品[母产品标识],报价产品[产品名]=price[[#This Row],[选择产品]]), "自定义")
)</f>
        <v>cdb</v>
      </c>
      <c r="W17" s="37" t="str" cm="1">
        <f t="array" ref="W17" xml:space="preserve"> IF(
    ISBLANK(price[[#This Row],[选择产品]]), "-",
    IFERROR(_xlfn.SINGLE(_xlfn._xlws.FILTER(报价产品[报价器类型],(报价产品[产品标识]=price[[#This Row],[产品标识]]) )), "指定价")
)</f>
        <v>自动</v>
      </c>
      <c r="X17" s="39" t="str" cm="1">
        <f t="array" ref="X17" xml:space="preserve"> IF(
    ISBLANK(price[[#This Row],[选择产品]]), "-",IFERROR(_xlfn._xlws.FILTER(报价产品[可编辑列],报价产品[产品标识]=price[[#This Row],[产品标识]]), "无")
)</f>
        <v>CPU,内存,数据盘SSD,集群节点数</v>
      </c>
      <c r="Y17" s="40" t="str" cm="1">
        <f t="array" ref="Y17">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17" s="41" t="str" cm="1">
        <f t="array" ref="Z17">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选CPU!$M$382#</v>
      </c>
      <c r="AA17" s="41" t="str" cm="1">
        <f t="array" ref="AA17">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选内存!$M$339#</v>
      </c>
      <c r="AB17" s="41" t="str" cm="1">
        <f t="array" ref="AB17">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17" s="42" t="s">
        <v>2420</v>
      </c>
      <c r="AD17" s="43">
        <v>5760</v>
      </c>
      <c r="AE17" s="44" t="str" cm="1">
        <f t="array" ref="AE17">_xlfn.IFS(
    ISBLANK(price[[#This Row],[期望价格]]),       "-",
    price[[#This Row],[期望价格]]=price[[#This Row],[折后总价]],         "ok",
    TRUE,                                            "error:" &amp; ADDRESS(ROW(price[[#This Row],[自检]]),COLUMN(price[[#This Row],[自检]]))
)</f>
        <v>ok</v>
      </c>
    </row>
    <row r="18" spans="1:31" x14ac:dyDescent="0.4">
      <c r="A18" s="29" t="s">
        <v>2098</v>
      </c>
      <c r="B18" s="49" t="s">
        <v>2090</v>
      </c>
      <c r="C18" s="59" t="s">
        <v>2084</v>
      </c>
      <c r="D18" s="29">
        <v>8</v>
      </c>
      <c r="E18" s="50">
        <v>16</v>
      </c>
      <c r="F18" s="31">
        <v>50</v>
      </c>
      <c r="G18" s="50"/>
      <c r="H18" s="51">
        <v>200</v>
      </c>
      <c r="I18" s="51"/>
      <c r="J18" s="51"/>
      <c r="K18" s="80"/>
      <c r="L18" s="60">
        <v>2</v>
      </c>
      <c r="M18" s="60">
        <v>1</v>
      </c>
      <c r="N18" s="60">
        <v>12</v>
      </c>
      <c r="O18" s="32" t="s">
        <v>2384</v>
      </c>
      <c r="P18" s="61"/>
      <c r="Q18" s="34" cm="1">
        <f t="array" ref="Q18"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735.18</v>
      </c>
      <c r="R18" s="53">
        <f>_xlfn.LET(
    _xlpm.结果,             price[[#This Row],[折前单价]] *  price[[#This Row],[数量]] * price[[#This Row],[期次]] * price[[#This Row],[折扣率]],
    _xlpm.结果
)</f>
        <v>17644.32</v>
      </c>
      <c r="S18" s="54" t="str" cm="1">
        <f t="array" ref="S18">HYPERLINK(
        IFERROR(_xlfn._xlws.FILTER(报价产品[产品URL],报价产品[产品名]=price[[#This Row],[选择产品]]), "https://cloud.tencent.com/product"),
        price[[#This Row],[母产品标识]]
    )</f>
        <v>emr</v>
      </c>
      <c r="T18" s="46" t="str" cm="1">
        <f t="array" ref="T18"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 SA3】8核16G
 系统盘HDD 50GB
 数据盘HDD 200GB</v>
      </c>
      <c r="U18" s="55" t="str" cm="1">
        <f t="array" ref="U18" xml:space="preserve"> IF(
    ISBLANK(price[[#This Row],[选择产品]]), "-",IFERROR(_xlfn._xlws.FILTER(报价产品[产品标识],报价产品[产品名]=price[[#This Row],[选择产品]]), "自定义")
)</f>
        <v>emr/cvm</v>
      </c>
      <c r="V18" s="55" t="str" cm="1">
        <f t="array" ref="V18" xml:space="preserve"> IF(
    ISBLANK(price[[#This Row],[选择产品]]), "-",IFERROR(_xlfn._xlws.FILTER(报价产品[母产品标识],报价产品[产品名]=price[[#This Row],[选择产品]]), "自定义")
)</f>
        <v>emr</v>
      </c>
      <c r="W18" s="37" t="str" cm="1">
        <f t="array" ref="W18" xml:space="preserve"> IF(
    ISBLANK(price[[#This Row],[选择产品]]), "-",
    IFERROR(_xlfn.SINGLE(_xlfn._xlws.FILTER(报价产品[报价器类型],(报价产品[产品标识]=price[[#This Row],[产品标识]]) )), "指定价")
)</f>
        <v>自动</v>
      </c>
      <c r="X18" s="39" t="str" cm="1">
        <f t="array" ref="X18" xml:space="preserve"> IF(
    ISBLANK(price[[#This Row],[选择产品]]), "-",IFERROR(_xlfn._xlws.FILTER(报价产品[可编辑列],报价产品[产品标识]=price[[#This Row],[产品标识]]), "无")
)</f>
        <v>规格,CPU,内存,系统盘HDD,系统盘SSD,数据盘HDD,数据盘SSD</v>
      </c>
      <c r="Y18" s="40" t="str" cm="1">
        <f t="array" ref="Y18">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选规格!$M$888#</v>
      </c>
      <c r="Z18" s="41" t="str" cm="1">
        <f t="array" ref="Z18">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选CPU!$M$1288#</v>
      </c>
      <c r="AA18" s="41" t="str" cm="1">
        <f t="array" ref="AA18">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选内存!$M$1128#</v>
      </c>
      <c r="AB18" s="41" t="str" cm="1">
        <f t="array" ref="AB18">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18" s="42" t="s">
        <v>2378</v>
      </c>
      <c r="AD18" s="43">
        <v>17644.32</v>
      </c>
      <c r="AE18" s="44" t="str" cm="1">
        <f t="array" ref="AE18">_xlfn.IFS(
    ISBLANK(price[[#This Row],[期望价格]]),       "-",
    price[[#This Row],[期望价格]]=price[[#This Row],[折后总价]],         "ok",
    TRUE,                                            "error:" &amp; ADDRESS(ROW(price[[#This Row],[自检]]),COLUMN(price[[#This Row],[自检]]))
)</f>
        <v>ok</v>
      </c>
    </row>
    <row r="19" spans="1:31" x14ac:dyDescent="0.4">
      <c r="A19" s="29" t="s">
        <v>2093</v>
      </c>
      <c r="B19" s="49" t="s">
        <v>2090</v>
      </c>
      <c r="C19" s="59" t="s">
        <v>2084</v>
      </c>
      <c r="D19" s="29">
        <v>8</v>
      </c>
      <c r="E19" s="50">
        <v>16</v>
      </c>
      <c r="F19" s="31"/>
      <c r="G19" s="50">
        <v>50</v>
      </c>
      <c r="H19" s="51"/>
      <c r="I19" s="51">
        <v>200</v>
      </c>
      <c r="J19" s="51"/>
      <c r="K19" s="80"/>
      <c r="L19" s="60">
        <v>3</v>
      </c>
      <c r="M19" s="60">
        <v>1</v>
      </c>
      <c r="N19" s="60">
        <v>12</v>
      </c>
      <c r="O19" s="32" t="s">
        <v>2384</v>
      </c>
      <c r="P19" s="61"/>
      <c r="Q19" s="34" cm="1">
        <f t="array" ref="Q19"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902.68</v>
      </c>
      <c r="R19" s="53">
        <f>_xlfn.LET(
    _xlpm.结果,             price[[#This Row],[折前单价]] *  price[[#This Row],[数量]] * price[[#This Row],[期次]] * price[[#This Row],[折扣率]],
    _xlpm.结果
)</f>
        <v>32496.48</v>
      </c>
      <c r="S19" s="54" t="str" cm="1">
        <f t="array" ref="S19">HYPERLINK(
        IFERROR(_xlfn._xlws.FILTER(报价产品[产品URL],报价产品[产品名]=price[[#This Row],[选择产品]]), "https://cloud.tencent.com/product"),
        price[[#This Row],[母产品标识]]
    )</f>
        <v>emr</v>
      </c>
      <c r="T19" s="46" t="str" cm="1">
        <f t="array" ref="T19"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 SA3】8核16G
 系统盘SSD 50GB
 数据盘SSD 200GB</v>
      </c>
      <c r="U19" s="55" t="str" cm="1">
        <f t="array" ref="U19" xml:space="preserve"> IF(
    ISBLANK(price[[#This Row],[选择产品]]), "-",IFERROR(_xlfn._xlws.FILTER(报价产品[产品标识],报价产品[产品名]=price[[#This Row],[选择产品]]), "自定义")
)</f>
        <v>emr/cvm</v>
      </c>
      <c r="V19" s="55" t="str" cm="1">
        <f t="array" ref="V19" xml:space="preserve"> IF(
    ISBLANK(price[[#This Row],[选择产品]]), "-",IFERROR(_xlfn._xlws.FILTER(报价产品[母产品标识],报价产品[产品名]=price[[#This Row],[选择产品]]), "自定义")
)</f>
        <v>emr</v>
      </c>
      <c r="W19" s="37" t="str" cm="1">
        <f t="array" ref="W19" xml:space="preserve"> IF(
    ISBLANK(price[[#This Row],[选择产品]]), "-",
    IFERROR(_xlfn.SINGLE(_xlfn._xlws.FILTER(报价产品[报价器类型],(报价产品[产品标识]=price[[#This Row],[产品标识]]) )), "指定价")
)</f>
        <v>自动</v>
      </c>
      <c r="X19" s="39" t="str" cm="1">
        <f t="array" ref="X19" xml:space="preserve"> IF(
    ISBLANK(price[[#This Row],[选择产品]]), "-",IFERROR(_xlfn._xlws.FILTER(报价产品[可编辑列],报价产品[产品标识]=price[[#This Row],[产品标识]]), "无")
)</f>
        <v>规格,CPU,内存,系统盘HDD,系统盘SSD,数据盘HDD,数据盘SSD</v>
      </c>
      <c r="Y19" s="40" t="str" cm="1">
        <f t="array" ref="Y19">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选规格!$M$888#</v>
      </c>
      <c r="Z19" s="41" t="str" cm="1">
        <f t="array" ref="Z19">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选CPU!$M$1288#</v>
      </c>
      <c r="AA19" s="41" t="str" cm="1">
        <f t="array" ref="AA19">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选内存!$M$1128#</v>
      </c>
      <c r="AB19" s="41" t="str" cm="1">
        <f t="array" ref="AB19">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19" s="42" t="s">
        <v>2379</v>
      </c>
      <c r="AD19" s="43">
        <v>32496.48</v>
      </c>
      <c r="AE19" s="44" t="str" cm="1">
        <f t="array" ref="AE19">_xlfn.IFS(
    ISBLANK(price[[#This Row],[期望价格]]),       "-",
    price[[#This Row],[期望价格]]=price[[#This Row],[折后总价]],         "ok",
    TRUE,                                            "error:" &amp; ADDRESS(ROW(price[[#This Row],[自检]]),COLUMN(price[[#This Row],[自检]]))
)</f>
        <v>ok</v>
      </c>
    </row>
    <row r="20" spans="1:31" x14ac:dyDescent="0.4">
      <c r="A20" s="29" t="s">
        <v>2094</v>
      </c>
      <c r="B20" s="49" t="s">
        <v>2090</v>
      </c>
      <c r="C20" s="59" t="s">
        <v>2084</v>
      </c>
      <c r="D20" s="29">
        <v>8</v>
      </c>
      <c r="E20" s="50">
        <v>16</v>
      </c>
      <c r="F20" s="31"/>
      <c r="G20" s="50">
        <v>50</v>
      </c>
      <c r="H20" s="51"/>
      <c r="I20" s="51">
        <v>200</v>
      </c>
      <c r="J20" s="51"/>
      <c r="K20" s="80"/>
      <c r="L20" s="60">
        <v>0</v>
      </c>
      <c r="M20" s="60">
        <v>1</v>
      </c>
      <c r="N20" s="60">
        <v>12</v>
      </c>
      <c r="O20" s="32" t="s">
        <v>2384</v>
      </c>
      <c r="P20" s="61"/>
      <c r="Q20" s="34" cm="1">
        <f t="array" ref="Q20"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902.68</v>
      </c>
      <c r="R20" s="53">
        <f>_xlfn.LET(
    _xlpm.结果,             price[[#This Row],[折前单价]] *  price[[#This Row],[数量]] * price[[#This Row],[期次]] * price[[#This Row],[折扣率]],
    _xlpm.结果
)</f>
        <v>0</v>
      </c>
      <c r="S20" s="54" t="str" cm="1">
        <f t="array" ref="S20">HYPERLINK(
        IFERROR(_xlfn._xlws.FILTER(报价产品[产品URL],报价产品[产品名]=price[[#This Row],[选择产品]]), "https://cloud.tencent.com/product"),
        price[[#This Row],[母产品标识]]
    )</f>
        <v>emr</v>
      </c>
      <c r="T20" s="46" t="str" cm="1">
        <f t="array" ref="T20"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 SA3】8核16G
 系统盘SSD 50GB
 数据盘SSD 200GB</v>
      </c>
      <c r="U20" s="55" t="str" cm="1">
        <f t="array" ref="U20" xml:space="preserve"> IF(
    ISBLANK(price[[#This Row],[选择产品]]), "-",IFERROR(_xlfn._xlws.FILTER(报价产品[产品标识],报价产品[产品名]=price[[#This Row],[选择产品]]), "自定义")
)</f>
        <v>emr/cvm</v>
      </c>
      <c r="V20" s="55" t="str" cm="1">
        <f t="array" ref="V20" xml:space="preserve"> IF(
    ISBLANK(price[[#This Row],[选择产品]]), "-",IFERROR(_xlfn._xlws.FILTER(报价产品[母产品标识],报价产品[产品名]=price[[#This Row],[选择产品]]), "自定义")
)</f>
        <v>emr</v>
      </c>
      <c r="W20" s="37" t="str" cm="1">
        <f t="array" ref="W20" xml:space="preserve"> IF(
    ISBLANK(price[[#This Row],[选择产品]]), "-",
    IFERROR(_xlfn.SINGLE(_xlfn._xlws.FILTER(报价产品[报价器类型],(报价产品[产品标识]=price[[#This Row],[产品标识]]) )), "指定价")
)</f>
        <v>自动</v>
      </c>
      <c r="X20" s="39" t="str" cm="1">
        <f t="array" ref="X20" xml:space="preserve"> IF(
    ISBLANK(price[[#This Row],[选择产品]]), "-",IFERROR(_xlfn._xlws.FILTER(报价产品[可编辑列],报价产品[产品标识]=price[[#This Row],[产品标识]]), "无")
)</f>
        <v>规格,CPU,内存,系统盘HDD,系统盘SSD,数据盘HDD,数据盘SSD</v>
      </c>
      <c r="Y20" s="40" t="str" cm="1">
        <f t="array" ref="Y20">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选规格!$M$888#</v>
      </c>
      <c r="Z20" s="41" t="str" cm="1">
        <f t="array" ref="Z20">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选CPU!$M$1288#</v>
      </c>
      <c r="AA20" s="41" t="str" cm="1">
        <f t="array" ref="AA20">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选内存!$M$1128#</v>
      </c>
      <c r="AB20" s="41" t="str" cm="1">
        <f t="array" ref="AB20">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20" s="42" t="s">
        <v>2379</v>
      </c>
      <c r="AD20" s="43">
        <v>0</v>
      </c>
      <c r="AE20" s="44" t="str" cm="1">
        <f t="array" ref="AE20">_xlfn.IFS(
    ISBLANK(price[[#This Row],[期望价格]]),       "-",
    price[[#This Row],[期望价格]]=price[[#This Row],[折后总价]],         "ok",
    TRUE,                                            "error:" &amp; ADDRESS(ROW(price[[#This Row],[自检]]),COLUMN(price[[#This Row],[自检]]))
)</f>
        <v>ok</v>
      </c>
    </row>
    <row r="21" spans="1:31" x14ac:dyDescent="0.4">
      <c r="A21" s="29" t="s">
        <v>2095</v>
      </c>
      <c r="B21" s="49" t="s">
        <v>2090</v>
      </c>
      <c r="C21" s="59" t="s">
        <v>2084</v>
      </c>
      <c r="D21" s="29">
        <v>8</v>
      </c>
      <c r="E21" s="50">
        <v>16</v>
      </c>
      <c r="F21" s="31"/>
      <c r="G21" s="50">
        <v>50</v>
      </c>
      <c r="H21" s="51"/>
      <c r="I21" s="51">
        <v>200</v>
      </c>
      <c r="J21" s="51"/>
      <c r="K21" s="80"/>
      <c r="L21" s="60">
        <v>3</v>
      </c>
      <c r="M21" s="60">
        <v>1</v>
      </c>
      <c r="N21" s="60">
        <v>12</v>
      </c>
      <c r="O21" s="32" t="s">
        <v>2384</v>
      </c>
      <c r="P21" s="61"/>
      <c r="Q21" s="34" cm="1">
        <f t="array" ref="Q21"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902.68</v>
      </c>
      <c r="R21" s="53">
        <f>_xlfn.LET(
    _xlpm.结果,             price[[#This Row],[折前单价]] *  price[[#This Row],[数量]] * price[[#This Row],[期次]] * price[[#This Row],[折扣率]],
    _xlpm.结果
)</f>
        <v>32496.48</v>
      </c>
      <c r="S21" s="54" t="str" cm="1">
        <f t="array" ref="S21">HYPERLINK(
        IFERROR(_xlfn._xlws.FILTER(报价产品[产品URL],报价产品[产品名]=price[[#This Row],[选择产品]]), "https://cloud.tencent.com/product"),
        price[[#This Row],[母产品标识]]
    )</f>
        <v>emr</v>
      </c>
      <c r="T21" s="46" t="str" cm="1">
        <f t="array" ref="T21"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 SA3】8核16G
 系统盘SSD 50GB
 数据盘SSD 200GB</v>
      </c>
      <c r="U21" s="55" t="str" cm="1">
        <f t="array" ref="U21" xml:space="preserve"> IF(
    ISBLANK(price[[#This Row],[选择产品]]), "-",IFERROR(_xlfn._xlws.FILTER(报价产品[产品标识],报价产品[产品名]=price[[#This Row],[选择产品]]), "自定义")
)</f>
        <v>emr/cvm</v>
      </c>
      <c r="V21" s="55" t="str" cm="1">
        <f t="array" ref="V21" xml:space="preserve"> IF(
    ISBLANK(price[[#This Row],[选择产品]]), "-",IFERROR(_xlfn._xlws.FILTER(报价产品[母产品标识],报价产品[产品名]=price[[#This Row],[选择产品]]), "自定义")
)</f>
        <v>emr</v>
      </c>
      <c r="W21" s="37" t="str" cm="1">
        <f t="array" ref="W21" xml:space="preserve"> IF(
    ISBLANK(price[[#This Row],[选择产品]]), "-",
    IFERROR(_xlfn.SINGLE(_xlfn._xlws.FILTER(报价产品[报价器类型],(报价产品[产品标识]=price[[#This Row],[产品标识]]) )), "指定价")
)</f>
        <v>自动</v>
      </c>
      <c r="X21" s="39" t="str" cm="1">
        <f t="array" ref="X21" xml:space="preserve"> IF(
    ISBLANK(price[[#This Row],[选择产品]]), "-",IFERROR(_xlfn._xlws.FILTER(报价产品[可编辑列],报价产品[产品标识]=price[[#This Row],[产品标识]]), "无")
)</f>
        <v>规格,CPU,内存,系统盘HDD,系统盘SSD,数据盘HDD,数据盘SSD</v>
      </c>
      <c r="Y21" s="40" t="str" cm="1">
        <f t="array" ref="Y21">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选规格!$M$888#</v>
      </c>
      <c r="Z21" s="41" t="str" cm="1">
        <f t="array" ref="Z21">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选CPU!$M$1288#</v>
      </c>
      <c r="AA21" s="41" t="str" cm="1">
        <f t="array" ref="AA21">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选内存!$M$1128#</v>
      </c>
      <c r="AB21" s="41" t="str" cm="1">
        <f t="array" ref="AB21">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21" s="42" t="s">
        <v>2379</v>
      </c>
      <c r="AD21" s="43">
        <v>32496.48</v>
      </c>
      <c r="AE21" s="44" t="str" cm="1">
        <f t="array" ref="AE21">_xlfn.IFS(
    ISBLANK(price[[#This Row],[期望价格]]),       "-",
    price[[#This Row],[期望价格]]=price[[#This Row],[折后总价]],         "ok",
    TRUE,                                            "error:" &amp; ADDRESS(ROW(price[[#This Row],[自检]]),COLUMN(price[[#This Row],[自检]]))
)</f>
        <v>ok</v>
      </c>
    </row>
    <row r="22" spans="1:31" x14ac:dyDescent="0.4">
      <c r="A22" s="29" t="s">
        <v>2096</v>
      </c>
      <c r="B22" s="49" t="s">
        <v>2090</v>
      </c>
      <c r="C22" s="59" t="s">
        <v>2084</v>
      </c>
      <c r="D22" s="29">
        <v>8</v>
      </c>
      <c r="E22" s="50">
        <v>16</v>
      </c>
      <c r="F22" s="31"/>
      <c r="G22" s="50">
        <v>50</v>
      </c>
      <c r="H22" s="51"/>
      <c r="I22" s="51">
        <v>200</v>
      </c>
      <c r="J22" s="51"/>
      <c r="K22" s="80"/>
      <c r="L22" s="60">
        <v>0</v>
      </c>
      <c r="M22" s="60">
        <v>1</v>
      </c>
      <c r="N22" s="60">
        <v>12</v>
      </c>
      <c r="O22" s="32" t="s">
        <v>2384</v>
      </c>
      <c r="P22" s="61"/>
      <c r="Q22" s="34" cm="1">
        <f t="array" ref="Q22"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902.68</v>
      </c>
      <c r="R22" s="53">
        <f>_xlfn.LET(
    _xlpm.结果,             price[[#This Row],[折前单价]] *  price[[#This Row],[数量]] * price[[#This Row],[期次]] * price[[#This Row],[折扣率]],
    _xlpm.结果
)</f>
        <v>0</v>
      </c>
      <c r="S22" s="54" t="str" cm="1">
        <f t="array" ref="S22">HYPERLINK(
        IFERROR(_xlfn._xlws.FILTER(报价产品[产品URL],报价产品[产品名]=price[[#This Row],[选择产品]]), "https://cloud.tencent.com/product"),
        price[[#This Row],[母产品标识]]
    )</f>
        <v>emr</v>
      </c>
      <c r="T22" s="46" t="str" cm="1">
        <f t="array" ref="T22"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 SA3】8核16G
 系统盘SSD 50GB
 数据盘SSD 200GB</v>
      </c>
      <c r="U22" s="55" t="str" cm="1">
        <f t="array" ref="U22" xml:space="preserve"> IF(
    ISBLANK(price[[#This Row],[选择产品]]), "-",IFERROR(_xlfn._xlws.FILTER(报价产品[产品标识],报价产品[产品名]=price[[#This Row],[选择产品]]), "自定义")
)</f>
        <v>emr/cvm</v>
      </c>
      <c r="V22" s="55" t="str" cm="1">
        <f t="array" ref="V22" xml:space="preserve"> IF(
    ISBLANK(price[[#This Row],[选择产品]]), "-",IFERROR(_xlfn._xlws.FILTER(报价产品[母产品标识],报价产品[产品名]=price[[#This Row],[选择产品]]), "自定义")
)</f>
        <v>emr</v>
      </c>
      <c r="W22" s="37" t="str" cm="1">
        <f t="array" ref="W22" xml:space="preserve"> IF(
    ISBLANK(price[[#This Row],[选择产品]]), "-",
    IFERROR(_xlfn.SINGLE(_xlfn._xlws.FILTER(报价产品[报价器类型],(报价产品[产品标识]=price[[#This Row],[产品标识]]) )), "指定价")
)</f>
        <v>自动</v>
      </c>
      <c r="X22" s="39" t="str" cm="1">
        <f t="array" ref="X22" xml:space="preserve"> IF(
    ISBLANK(price[[#This Row],[选择产品]]), "-",IFERROR(_xlfn._xlws.FILTER(报价产品[可编辑列],报价产品[产品标识]=price[[#This Row],[产品标识]]), "无")
)</f>
        <v>规格,CPU,内存,系统盘HDD,系统盘SSD,数据盘HDD,数据盘SSD</v>
      </c>
      <c r="Y22" s="40" t="str" cm="1">
        <f t="array" ref="Y22">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选规格!$M$888#</v>
      </c>
      <c r="Z22" s="41" t="str" cm="1">
        <f t="array" ref="Z22">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选CPU!$M$1288#</v>
      </c>
      <c r="AA22" s="41" t="str" cm="1">
        <f t="array" ref="AA22">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选内存!$M$1128#</v>
      </c>
      <c r="AB22" s="41" t="str" cm="1">
        <f t="array" ref="AB22">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22" s="42" t="s">
        <v>2379</v>
      </c>
      <c r="AD22" s="43">
        <v>0</v>
      </c>
      <c r="AE22" s="44" t="str" cm="1">
        <f t="array" ref="AE22">_xlfn.IFS(
    ISBLANK(price[[#This Row],[期望价格]]),       "-",
    price[[#This Row],[期望价格]]=price[[#This Row],[折后总价]],         "ok",
    TRUE,                                            "error:" &amp; ADDRESS(ROW(price[[#This Row],[自检]]),COLUMN(price[[#This Row],[自检]]))
)</f>
        <v>ok</v>
      </c>
    </row>
    <row r="23" spans="1:31" x14ac:dyDescent="0.4">
      <c r="A23" s="29"/>
      <c r="B23" s="49"/>
      <c r="C23" s="59"/>
      <c r="D23" s="29"/>
      <c r="E23" s="50"/>
      <c r="F23" s="31"/>
      <c r="G23" s="50"/>
      <c r="H23" s="51"/>
      <c r="I23" s="51"/>
      <c r="J23" s="51"/>
      <c r="K23" s="80"/>
      <c r="L23" s="60"/>
      <c r="M23" s="60">
        <v>1</v>
      </c>
      <c r="N23" s="60">
        <v>12</v>
      </c>
      <c r="O23" s="32" t="s">
        <v>2384</v>
      </c>
      <c r="P23" s="61"/>
      <c r="Q23" s="34" cm="1">
        <f t="array" ref="Q23"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3" s="53">
        <f>_xlfn.LET(
    _xlpm.结果,             price[[#This Row],[折前单价]] *  price[[#This Row],[数量]] * price[[#This Row],[期次]] * price[[#This Row],[折扣率]],
    _xlpm.结果
)</f>
        <v>0</v>
      </c>
      <c r="S23" s="62" t="str" cm="1">
        <f t="array" ref="S23">HYPERLINK(
        IFERROR(_xlfn._xlws.FILTER(报价产品[产品URL],报价产品[产品名]=price[[#This Row],[选择产品]]), "https://cloud.tencent.com/product"),
        price[[#This Row],[母产品标识]]
    )</f>
        <v>-</v>
      </c>
      <c r="T23" s="46" t="str" cm="1">
        <f t="array" ref="T23"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v>
      </c>
      <c r="U23" s="55" t="str" cm="1">
        <f t="array" ref="U23" xml:space="preserve"> IF(
    ISBLANK(price[[#This Row],[选择产品]]), "-",IFERROR(_xlfn._xlws.FILTER(报价产品[产品标识],报价产品[产品名]=price[[#This Row],[选择产品]]), "自定义")
)</f>
        <v>-</v>
      </c>
      <c r="V23" s="55" t="str" cm="1">
        <f t="array" ref="V23" xml:space="preserve"> IF(
    ISBLANK(price[[#This Row],[选择产品]]), "-",IFERROR(_xlfn._xlws.FILTER(报价产品[母产品标识],报价产品[产品名]=price[[#This Row],[选择产品]]), "自定义")
)</f>
        <v>-</v>
      </c>
      <c r="W23" s="37" t="str" cm="1">
        <f t="array" ref="W23" xml:space="preserve"> IF(
    ISBLANK(price[[#This Row],[选择产品]]), "-",
    IFERROR(_xlfn.SINGLE(_xlfn._xlws.FILTER(报价产品[报价器类型],(报价产品[产品标识]=price[[#This Row],[产品标识]]) )), "指定价")
)</f>
        <v>-</v>
      </c>
      <c r="X23" s="39" t="str" cm="1">
        <f t="array" ref="X23" xml:space="preserve"> IF(
    ISBLANK(price[[#This Row],[选择产品]]), "-",IFERROR(_xlfn._xlws.FILTER(报价产品[可编辑列],报价产品[产品标识]=price[[#This Row],[产品标识]]), "无")
)</f>
        <v>-</v>
      </c>
      <c r="Y23" s="40" t="str" cm="1">
        <f t="array" ref="Y23">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Z23" s="41" t="str" cm="1">
        <f t="array" ref="Z23">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A23" s="41" t="str" cm="1">
        <f t="array" ref="AA23">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B23" s="41" t="str" cm="1">
        <f t="array" ref="AB23">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config!$C$6</v>
      </c>
      <c r="AC23" s="42"/>
      <c r="AD23" s="43"/>
      <c r="AE23" s="44" t="str" cm="1">
        <f t="array" ref="AE23">_xlfn.IFS(
    ISBLANK(price[[#This Row],[期望价格]]),       "-",
    price[[#This Row],[期望价格]]=price[[#This Row],[折后总价]],         "ok",
    TRUE,                                            "error:" &amp; ADDRESS(ROW(price[[#This Row],[自检]]),COLUMN(price[[#This Row],[自检]]))
)</f>
        <v>-</v>
      </c>
    </row>
    <row r="24" spans="1:31" x14ac:dyDescent="0.4">
      <c r="A24" s="29"/>
      <c r="B24" s="49"/>
      <c r="C24" s="59"/>
      <c r="D24" s="29"/>
      <c r="E24" s="50"/>
      <c r="F24" s="31"/>
      <c r="G24" s="50"/>
      <c r="H24" s="51"/>
      <c r="I24" s="51"/>
      <c r="J24" s="51"/>
      <c r="K24" s="80"/>
      <c r="L24" s="60"/>
      <c r="M24" s="60">
        <v>1</v>
      </c>
      <c r="N24" s="60">
        <v>12</v>
      </c>
      <c r="O24" s="32" t="s">
        <v>2384</v>
      </c>
      <c r="P24" s="61"/>
      <c r="Q24" s="34" cm="1">
        <f t="array" ref="Q24"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4" s="53">
        <f>_xlfn.LET(
    _xlpm.结果,             price[[#This Row],[折前单价]] *  price[[#This Row],[数量]] * price[[#This Row],[期次]] * price[[#This Row],[折扣率]],
    _xlpm.结果
)</f>
        <v>0</v>
      </c>
      <c r="S24" s="62" t="str" cm="1">
        <f t="array" ref="S24">HYPERLINK(
        IFERROR(_xlfn._xlws.FILTER(报价产品[产品URL],报价产品[产品名]=price[[#This Row],[选择产品]]), "https://cloud.tencent.com/product"),
        price[[#This Row],[母产品标识]]
    )</f>
        <v>-</v>
      </c>
      <c r="T24" s="46" t="str" cm="1">
        <f t="array" ref="T24"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v>
      </c>
      <c r="U24" s="55" t="str" cm="1">
        <f t="array" ref="U24" xml:space="preserve"> IF(
    ISBLANK(price[[#This Row],[选择产品]]), "-",IFERROR(_xlfn._xlws.FILTER(报价产品[产品标识],报价产品[产品名]=price[[#This Row],[选择产品]]), "自定义")
)</f>
        <v>-</v>
      </c>
      <c r="V24" s="55" t="str" cm="1">
        <f t="array" ref="V24" xml:space="preserve"> IF(
    ISBLANK(price[[#This Row],[选择产品]]), "-",IFERROR(_xlfn._xlws.FILTER(报价产品[母产品标识],报价产品[产品名]=price[[#This Row],[选择产品]]), "自定义")
)</f>
        <v>-</v>
      </c>
      <c r="W24" s="37" t="str" cm="1">
        <f t="array" ref="W24" xml:space="preserve"> IF(
    ISBLANK(price[[#This Row],[选择产品]]), "-",
    IFERROR(_xlfn.SINGLE(_xlfn._xlws.FILTER(报价产品[报价器类型],(报价产品[产品标识]=price[[#This Row],[产品标识]]) )), "指定价")
)</f>
        <v>-</v>
      </c>
      <c r="X24" s="39" t="str" cm="1">
        <f t="array" ref="X24" xml:space="preserve"> IF(
    ISBLANK(price[[#This Row],[选择产品]]), "-",IFERROR(_xlfn._xlws.FILTER(报价产品[可编辑列],报价产品[产品标识]=price[[#This Row],[产品标识]]), "无")
)</f>
        <v>-</v>
      </c>
      <c r="Y24" s="40" t="str" cm="1">
        <f t="array" ref="Y24">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Z24" s="41" t="str" cm="1">
        <f t="array" ref="Z24">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A24" s="41" t="str" cm="1">
        <f t="array" ref="AA24">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B24" s="41" t="str" cm="1">
        <f t="array" ref="AB24">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config!$C$6</v>
      </c>
      <c r="AC24" s="42"/>
      <c r="AD24" s="43"/>
      <c r="AE24" s="44" t="str" cm="1">
        <f t="array" ref="AE24">_xlfn.IFS(
    ISBLANK(price[[#This Row],[期望价格]]),       "-",
    price[[#This Row],[期望价格]]=price[[#This Row],[折后总价]],         "ok",
    TRUE,                                            "error:" &amp; ADDRESS(ROW(price[[#This Row],[自检]]),COLUMN(price[[#This Row],[自检]]))
)</f>
        <v>-</v>
      </c>
    </row>
    <row r="25" spans="1:31" x14ac:dyDescent="0.4">
      <c r="A25" s="29"/>
      <c r="B25" s="49"/>
      <c r="C25" s="59"/>
      <c r="D25" s="29"/>
      <c r="E25" s="50"/>
      <c r="F25" s="31"/>
      <c r="G25" s="50"/>
      <c r="H25" s="51"/>
      <c r="I25" s="51"/>
      <c r="J25" s="51"/>
      <c r="K25" s="80"/>
      <c r="L25" s="60"/>
      <c r="M25" s="60">
        <v>1</v>
      </c>
      <c r="N25" s="60">
        <v>12</v>
      </c>
      <c r="O25" s="32" t="s">
        <v>2384</v>
      </c>
      <c r="P25" s="61"/>
      <c r="Q25" s="34" cm="1">
        <f t="array" ref="Q25"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5" s="53">
        <f>_xlfn.LET(
    _xlpm.结果,             price[[#This Row],[折前单价]] *  price[[#This Row],[数量]] * price[[#This Row],[期次]] * price[[#This Row],[折扣率]],
    _xlpm.结果
)</f>
        <v>0</v>
      </c>
      <c r="S25" s="54" t="str" cm="1">
        <f t="array" ref="S25">HYPERLINK(
        IFERROR(_xlfn._xlws.FILTER(报价产品[产品URL],报价产品[产品名]=price[[#This Row],[选择产品]]), "https://cloud.tencent.com/product"),
        price[[#This Row],[母产品标识]]
    )</f>
        <v>-</v>
      </c>
      <c r="T25" s="46" t="str" cm="1">
        <f t="array" ref="T25"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v>
      </c>
      <c r="U25" s="55" t="str" cm="1">
        <f t="array" ref="U25" xml:space="preserve"> IF(
    ISBLANK(price[[#This Row],[选择产品]]), "-",IFERROR(_xlfn._xlws.FILTER(报价产品[产品标识],报价产品[产品名]=price[[#This Row],[选择产品]]), "自定义")
)</f>
        <v>-</v>
      </c>
      <c r="V25" s="55" t="str" cm="1">
        <f t="array" ref="V25" xml:space="preserve"> IF(
    ISBLANK(price[[#This Row],[选择产品]]), "-",IFERROR(_xlfn._xlws.FILTER(报价产品[母产品标识],报价产品[产品名]=price[[#This Row],[选择产品]]), "自定义")
)</f>
        <v>-</v>
      </c>
      <c r="W25" s="37" t="str" cm="1">
        <f t="array" ref="W25" xml:space="preserve"> IF(
    ISBLANK(price[[#This Row],[选择产品]]), "-",
    IFERROR(_xlfn.SINGLE(_xlfn._xlws.FILTER(报价产品[报价器类型],(报价产品[产品标识]=price[[#This Row],[产品标识]]) )), "指定价")
)</f>
        <v>-</v>
      </c>
      <c r="X25" s="39" t="str" cm="1">
        <f t="array" ref="X25" xml:space="preserve"> IF(
    ISBLANK(price[[#This Row],[选择产品]]), "-",IFERROR(_xlfn._xlws.FILTER(报价产品[可编辑列],报价产品[产品标识]=price[[#This Row],[产品标识]]), "无")
)</f>
        <v>-</v>
      </c>
      <c r="Y25" s="40" t="str" cm="1">
        <f t="array" ref="Y25">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Z25" s="41" t="str" cm="1">
        <f t="array" ref="Z25">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A25" s="41" t="str" cm="1">
        <f t="array" ref="AA25">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B25" s="41" t="str" cm="1">
        <f t="array" ref="AB25">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config!$C$6</v>
      </c>
      <c r="AC25" s="42"/>
      <c r="AD25" s="43"/>
      <c r="AE25" s="44" t="str" cm="1">
        <f t="array" ref="AE25">_xlfn.IFS(
    ISBLANK(price[[#This Row],[期望价格]]),       "-",
    price[[#This Row],[期望价格]]=price[[#This Row],[折后总价]],         "ok",
    TRUE,                                            "error:" &amp; ADDRESS(ROW(price[[#This Row],[自检]]),COLUMN(price[[#This Row],[自检]]))
)</f>
        <v>-</v>
      </c>
    </row>
    <row r="26" spans="1:31" x14ac:dyDescent="0.4">
      <c r="A26" s="29" t="s">
        <v>21</v>
      </c>
      <c r="B26" s="49" t="s">
        <v>6</v>
      </c>
      <c r="C26" s="59"/>
      <c r="D26" s="29"/>
      <c r="E26" s="50"/>
      <c r="F26" s="31"/>
      <c r="G26" s="50"/>
      <c r="H26" s="51"/>
      <c r="I26" s="51"/>
      <c r="J26" s="51"/>
      <c r="K26" s="80"/>
      <c r="L26" s="60"/>
      <c r="M26" s="60">
        <v>1</v>
      </c>
      <c r="N26" s="60">
        <v>12</v>
      </c>
      <c r="O26" s="32" t="s">
        <v>2384</v>
      </c>
      <c r="P26" s="61"/>
      <c r="Q26" s="34" cm="1">
        <f t="array" ref="Q26"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6" s="53">
        <f>_xlfn.LET(
    _xlpm.结果,             price[[#This Row],[折前单价]] *  price[[#This Row],[数量]] * price[[#This Row],[期次]] * price[[#This Row],[折扣率]],
    _xlpm.结果
)</f>
        <v>0</v>
      </c>
      <c r="S26" s="54" t="str" cm="1">
        <f t="array" ref="S26">HYPERLINK(
        IFERROR(_xlfn._xlws.FILTER(报价产品[产品URL],报价产品[产品名]=price[[#This Row],[选择产品]]), "https://cloud.tencent.com/product"),
        price[[#This Row],[母产品标识]]
    )</f>
        <v>cvm</v>
      </c>
      <c r="T26" s="46" t="str" cm="1">
        <f t="array" ref="T26"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26" s="55" t="str" cm="1">
        <f t="array" ref="U26" xml:space="preserve"> IF(
    ISBLANK(price[[#This Row],[选择产品]]), "-",IFERROR(_xlfn._xlws.FILTER(报价产品[产品标识],报价产品[产品名]=price[[#This Row],[选择产品]]), "自定义")
)</f>
        <v>cvm</v>
      </c>
      <c r="V26" s="55" t="str" cm="1">
        <f t="array" ref="V26" xml:space="preserve"> IF(
    ISBLANK(price[[#This Row],[选择产品]]), "-",IFERROR(_xlfn._xlws.FILTER(报价产品[母产品标识],报价产品[产品名]=price[[#This Row],[选择产品]]), "自定义")
)</f>
        <v>cvm</v>
      </c>
      <c r="W26" s="37" t="str" cm="1">
        <f t="array" ref="W26" xml:space="preserve"> IF(
    ISBLANK(price[[#This Row],[选择产品]]), "-",
    IFERROR(_xlfn.SINGLE(_xlfn._xlws.FILTER(报价产品[报价器类型],(报价产品[产品标识]=price[[#This Row],[产品标识]]) )), "指定价")
)</f>
        <v>自动</v>
      </c>
      <c r="X26" s="39" t="str" cm="1">
        <f t="array" ref="X26" xml:space="preserve"> IF(
    ISBLANK(price[[#This Row],[选择产品]]), "-",IFERROR(_xlfn._xlws.FILTER(报价产品[可编辑列],报价产品[产品标识]=price[[#This Row],[产品标识]]), "无")
)</f>
        <v>规格,CPU,内存,系统盘HDD,系统盘SSD,数据盘HDD,数据盘SSD</v>
      </c>
      <c r="Y26" s="40" t="str" cm="1">
        <f t="array" ref="Y26">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选规格!$M$3#</v>
      </c>
      <c r="Z26" s="41" t="str" cm="1">
        <f t="array" ref="Z26">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选CPU!$M$3#</v>
      </c>
      <c r="AA26" s="41" t="str" cm="1">
        <f t="array" ref="AA26">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选内存!$M$3#</v>
      </c>
      <c r="AB26" s="41" t="str" cm="1">
        <f t="array" ref="AB26">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26" s="42"/>
      <c r="AD26" s="43"/>
      <c r="AE26" s="44" t="str" cm="1">
        <f t="array" ref="AE26">_xlfn.IFS(
    ISBLANK(price[[#This Row],[期望价格]]),       "-",
    price[[#This Row],[期望价格]]=price[[#This Row],[折后总价]],         "ok",
    TRUE,                                            "error:" &amp; ADDRESS(ROW(price[[#This Row],[自检]]),COLUMN(price[[#This Row],[自检]]))
)</f>
        <v>-</v>
      </c>
    </row>
    <row r="27" spans="1:31" x14ac:dyDescent="0.4">
      <c r="A27" s="29" t="s">
        <v>23</v>
      </c>
      <c r="B27" s="49" t="s">
        <v>7</v>
      </c>
      <c r="C27" s="59"/>
      <c r="D27" s="29"/>
      <c r="E27" s="50"/>
      <c r="F27" s="31"/>
      <c r="G27" s="50"/>
      <c r="H27" s="51"/>
      <c r="I27" s="51"/>
      <c r="J27" s="51"/>
      <c r="K27" s="80"/>
      <c r="L27" s="60">
        <v>1</v>
      </c>
      <c r="M27" s="60">
        <v>1</v>
      </c>
      <c r="N27" s="60">
        <v>12</v>
      </c>
      <c r="O27" s="32" t="s">
        <v>2384</v>
      </c>
      <c r="P27" s="61"/>
      <c r="Q27" s="34" cm="1">
        <f t="array" ref="Q27"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7" s="53">
        <f>_xlfn.LET(
    _xlpm.结果,             price[[#This Row],[折前单价]] *  price[[#This Row],[数量]] * price[[#This Row],[期次]] * price[[#This Row],[折扣率]],
    _xlpm.结果
)</f>
        <v>0</v>
      </c>
      <c r="S27" s="54" t="str" cm="1">
        <f t="array" ref="S27">HYPERLINK(
        IFERROR(_xlfn._xlws.FILTER(报价产品[产品URL],报价产品[产品名]=price[[#This Row],[选择产品]]), "https://cloud.tencent.com/product"),
        price[[#This Row],[母产品标识]]
    )</f>
        <v>cdb</v>
      </c>
      <c r="T27" s="46" t="str" cm="1">
        <f t="array" ref="T27"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CPU?内存?
 硬盘?
 节点?</v>
      </c>
      <c r="U27" s="55" t="str" cm="1">
        <f t="array" ref="U27" xml:space="preserve"> IF(
    ISBLANK(price[[#This Row],[选择产品]]), "-",IFERROR(_xlfn._xlws.FILTER(报价产品[产品标识],报价产品[产品名]=price[[#This Row],[选择产品]]), "自定义")
)</f>
        <v>cdb</v>
      </c>
      <c r="V27" s="55" t="str" cm="1">
        <f t="array" ref="V27" xml:space="preserve"> IF(
    ISBLANK(price[[#This Row],[选择产品]]), "-",IFERROR(_xlfn._xlws.FILTER(报价产品[母产品标识],报价产品[产品名]=price[[#This Row],[选择产品]]), "自定义")
)</f>
        <v>cdb</v>
      </c>
      <c r="W27" s="37" t="str" cm="1">
        <f t="array" ref="W27" xml:space="preserve"> IF(
    ISBLANK(price[[#This Row],[选择产品]]), "-",
    IFERROR(_xlfn.SINGLE(_xlfn._xlws.FILTER(报价产品[报价器类型],(报价产品[产品标识]=price[[#This Row],[产品标识]]) )), "指定价")
)</f>
        <v>自动</v>
      </c>
      <c r="X27" s="39" t="str" cm="1">
        <f t="array" ref="X27" xml:space="preserve"> IF(
    ISBLANK(price[[#This Row],[选择产品]]), "-",IFERROR(_xlfn._xlws.FILTER(报价产品[可编辑列],报价产品[产品标识]=price[[#This Row],[产品标识]]), "无")
)</f>
        <v>CPU,内存,数据盘SSD,集群节点数</v>
      </c>
      <c r="Y27" s="40" t="str" cm="1">
        <f t="array" ref="Y27">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27" s="41" t="str" cm="1">
        <f t="array" ref="Z27">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选CPU!$M$10#</v>
      </c>
      <c r="AA27" s="41" t="str" cm="1">
        <f t="array" ref="AA27">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选内存!$M$10#</v>
      </c>
      <c r="AB27" s="41" t="str" cm="1">
        <f t="array" ref="AB27">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27" s="42"/>
      <c r="AD27" s="43"/>
      <c r="AE27" s="44" t="str" cm="1">
        <f t="array" ref="AE27">_xlfn.IFS(
    ISBLANK(price[[#This Row],[期望价格]]),       "-",
    price[[#This Row],[期望价格]]=price[[#This Row],[折后总价]],         "ok",
    TRUE,                                            "error:" &amp; ADDRESS(ROW(price[[#This Row],[自检]]),COLUMN(price[[#This Row],[自检]]))
)</f>
        <v>-</v>
      </c>
    </row>
    <row r="28" spans="1:31" x14ac:dyDescent="0.4">
      <c r="A28" s="29" t="s">
        <v>1877</v>
      </c>
      <c r="B28" s="49" t="s">
        <v>7</v>
      </c>
      <c r="C28" s="59"/>
      <c r="D28" s="29"/>
      <c r="E28" s="50"/>
      <c r="F28" s="31"/>
      <c r="G28" s="50"/>
      <c r="H28" s="51"/>
      <c r="I28" s="51"/>
      <c r="J28" s="51"/>
      <c r="K28" s="80"/>
      <c r="L28" s="60"/>
      <c r="M28" s="60">
        <v>1</v>
      </c>
      <c r="N28" s="60">
        <v>12</v>
      </c>
      <c r="O28" s="32" t="s">
        <v>2384</v>
      </c>
      <c r="P28" s="61"/>
      <c r="Q28" s="34" cm="1">
        <f t="array" ref="Q28"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8" s="53">
        <f>_xlfn.LET(
    _xlpm.结果,             price[[#This Row],[折前单价]] *  price[[#This Row],[数量]] * price[[#This Row],[期次]] * price[[#This Row],[折扣率]],
    _xlpm.结果
)</f>
        <v>0</v>
      </c>
      <c r="S28" s="54" t="str" cm="1">
        <f t="array" ref="S28">HYPERLINK(
        IFERROR(_xlfn._xlws.FILTER(报价产品[产品URL],报价产品[产品名]=price[[#This Row],[选择产品]]), "https://cloud.tencent.com/product"),
        price[[#This Row],[母产品标识]]
    )</f>
        <v>cdb</v>
      </c>
      <c r="T28" s="46" t="str" cm="1">
        <f t="array" ref="T28"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CPU?内存?
 硬盘?
 节点?</v>
      </c>
      <c r="U28" s="55" t="str" cm="1">
        <f t="array" ref="U28" xml:space="preserve"> IF(
    ISBLANK(price[[#This Row],[选择产品]]), "-",IFERROR(_xlfn._xlws.FILTER(报价产品[产品标识],报价产品[产品名]=price[[#This Row],[选择产品]]), "自定义")
)</f>
        <v>cdb</v>
      </c>
      <c r="V28" s="55" t="str" cm="1">
        <f t="array" ref="V28" xml:space="preserve"> IF(
    ISBLANK(price[[#This Row],[选择产品]]), "-",IFERROR(_xlfn._xlws.FILTER(报价产品[母产品标识],报价产品[产品名]=price[[#This Row],[选择产品]]), "自定义")
)</f>
        <v>cdb</v>
      </c>
      <c r="W28" s="37" t="str" cm="1">
        <f t="array" ref="W28" xml:space="preserve"> IF(
    ISBLANK(price[[#This Row],[选择产品]]), "-",
    IFERROR(_xlfn.SINGLE(_xlfn._xlws.FILTER(报价产品[报价器类型],(报价产品[产品标识]=price[[#This Row],[产品标识]]) )), "指定价")
)</f>
        <v>自动</v>
      </c>
      <c r="X28" s="39" t="str" cm="1">
        <f t="array" ref="X28" xml:space="preserve"> IF(
    ISBLANK(price[[#This Row],[选择产品]]), "-",IFERROR(_xlfn._xlws.FILTER(报价产品[可编辑列],报价产品[产品标识]=price[[#This Row],[产品标识]]), "无")
)</f>
        <v>CPU,内存,数据盘SSD,集群节点数</v>
      </c>
      <c r="Y28" s="40" t="str" cm="1">
        <f t="array" ref="Y28">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28" s="41" t="str" cm="1">
        <f t="array" ref="Z28">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选CPU!$M$10#</v>
      </c>
      <c r="AA28" s="41" t="str" cm="1">
        <f t="array" ref="AA28">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选内存!$M$10#</v>
      </c>
      <c r="AB28" s="41" t="str" cm="1">
        <f t="array" ref="AB28">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28" s="42"/>
      <c r="AD28" s="43"/>
      <c r="AE28" s="44" t="str" cm="1">
        <f t="array" ref="AE28">_xlfn.IFS(
    ISBLANK(price[[#This Row],[期望价格]]),       "-",
    price[[#This Row],[期望价格]]=price[[#This Row],[折后总价]],         "ok",
    TRUE,                                            "error:" &amp; ADDRESS(ROW(price[[#This Row],[自检]]),COLUMN(price[[#This Row],[自检]]))
)</f>
        <v>-</v>
      </c>
    </row>
    <row r="29" spans="1:31" x14ac:dyDescent="0.4">
      <c r="A29" s="29" t="s">
        <v>23</v>
      </c>
      <c r="B29" s="49" t="s">
        <v>8</v>
      </c>
      <c r="C29" s="59"/>
      <c r="D29" s="29"/>
      <c r="E29" s="50"/>
      <c r="F29" s="31"/>
      <c r="G29" s="50"/>
      <c r="H29" s="51"/>
      <c r="I29" s="51"/>
      <c r="J29" s="51"/>
      <c r="K29" s="80"/>
      <c r="L29" s="60"/>
      <c r="M29" s="60">
        <v>1</v>
      </c>
      <c r="N29" s="60">
        <v>12</v>
      </c>
      <c r="O29" s="32" t="s">
        <v>2384</v>
      </c>
      <c r="P29" s="61"/>
      <c r="Q29" s="34" cm="1">
        <f t="array" ref="Q29"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9" s="53">
        <f>_xlfn.LET(
    _xlpm.结果,             price[[#This Row],[折前单价]] *  price[[#This Row],[数量]] * price[[#This Row],[期次]] * price[[#This Row],[折扣率]],
    _xlpm.结果
)</f>
        <v>0</v>
      </c>
      <c r="S29" s="54" t="str" cm="1">
        <f t="array" ref="S29">HYPERLINK(
        IFERROR(_xlfn._xlws.FILTER(报价产品[产品URL],报价产品[产品名]=price[[#This Row],[选择产品]]), "https://cloud.tencent.com/product"),
        price[[#This Row],[母产品标识]]
    )</f>
        <v>crs</v>
      </c>
      <c r="T29" s="46" t="str" cm="1">
        <f t="array" ref="T29"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【规格?】内存?
 节点?</v>
      </c>
      <c r="U29" s="55" t="str" cm="1">
        <f t="array" ref="U29" xml:space="preserve"> IF(
    ISBLANK(price[[#This Row],[选择产品]]), "-",IFERROR(_xlfn._xlws.FILTER(报价产品[产品标识],报价产品[产品名]=price[[#This Row],[选择产品]]), "自定义")
)</f>
        <v>crs</v>
      </c>
      <c r="V29" s="55" t="str" cm="1">
        <f t="array" ref="V29" xml:space="preserve"> IF(
    ISBLANK(price[[#This Row],[选择产品]]), "-",IFERROR(_xlfn._xlws.FILTER(报价产品[母产品标识],报价产品[产品名]=price[[#This Row],[选择产品]]), "自定义")
)</f>
        <v>crs</v>
      </c>
      <c r="W29" s="37" t="str" cm="1">
        <f t="array" ref="W29" xml:space="preserve"> IF(
    ISBLANK(price[[#This Row],[选择产品]]), "-",
    IFERROR(_xlfn.SINGLE(_xlfn._xlws.FILTER(报价产品[报价器类型],(报价产品[产品标识]=price[[#This Row],[产品标识]]) )), "指定价")
)</f>
        <v>自动</v>
      </c>
      <c r="X29" s="39" t="str" cm="1">
        <f t="array" ref="X29" xml:space="preserve"> IF(
    ISBLANK(price[[#This Row],[选择产品]]), "-",IFERROR(_xlfn._xlws.FILTER(报价产品[可编辑列],报价产品[产品标识]=price[[#This Row],[产品标识]]), "无")
)</f>
        <v>规格,内存,集群节点数</v>
      </c>
      <c r="Y29" s="40" t="str" cm="1">
        <f t="array" ref="Y29">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选规格!$M$5#</v>
      </c>
      <c r="Z29" s="41" t="str" cm="1">
        <f t="array" ref="Z29">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A29" s="41" t="str" cm="1">
        <f t="array" ref="AA29">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选内存!$M$11#</v>
      </c>
      <c r="AB29" s="41" t="str" cm="1">
        <f t="array" ref="AB29">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29" s="42"/>
      <c r="AD29" s="43"/>
      <c r="AE29" s="44" t="str" cm="1">
        <f t="array" ref="AE29">_xlfn.IFS(
    ISBLANK(price[[#This Row],[期望价格]]),       "-",
    price[[#This Row],[期望价格]]=price[[#This Row],[折后总价]],         "ok",
    TRUE,                                            "error:" &amp; ADDRESS(ROW(price[[#This Row],[自检]]),COLUMN(price[[#This Row],[自检]]))
)</f>
        <v>-</v>
      </c>
    </row>
    <row r="30" spans="1:31" x14ac:dyDescent="0.4">
      <c r="A30" s="29" t="s">
        <v>26</v>
      </c>
      <c r="B30" s="49" t="s">
        <v>3</v>
      </c>
      <c r="C30" s="59"/>
      <c r="D30" s="29"/>
      <c r="E30" s="50"/>
      <c r="F30" s="31"/>
      <c r="G30" s="50"/>
      <c r="H30" s="51"/>
      <c r="I30" s="51"/>
      <c r="J30" s="51"/>
      <c r="K30" s="80"/>
      <c r="L30" s="60"/>
      <c r="M30" s="60">
        <v>1</v>
      </c>
      <c r="N30" s="60">
        <v>12</v>
      </c>
      <c r="O30" s="32" t="s">
        <v>2384</v>
      </c>
      <c r="P30" s="61"/>
      <c r="Q30" s="34" cm="1">
        <f t="array" ref="Q30"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146</v>
      </c>
      <c r="R30" s="53">
        <f>_xlfn.LET(
    _xlpm.结果,             price[[#This Row],[折前单价]] *  price[[#This Row],[数量]] * price[[#This Row],[期次]] * price[[#This Row],[折扣率]],
    _xlpm.结果
)</f>
        <v>0</v>
      </c>
      <c r="S30" s="54" t="str" cm="1">
        <f t="array" ref="S30">HYPERLINK(
        IFERROR(_xlfn._xlws.FILTER(报价产品[产品URL],报价产品[产品名]=price[[#This Row],[选择产品]]), "https://cloud.tencent.com/product"),
        price[[#This Row],[母产品标识]]
    )</f>
        <v>clb</v>
      </c>
      <c r="T30" s="46" t="str" cm="1">
        <f t="array" ref="T30"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30" s="55" t="str" cm="1">
        <f t="array" ref="U30" xml:space="preserve"> IF(
    ISBLANK(price[[#This Row],[选择产品]]), "-",IFERROR(_xlfn._xlws.FILTER(报价产品[产品标识],报价产品[产品名]=price[[#This Row],[选择产品]]), "自定义")
)</f>
        <v>clb</v>
      </c>
      <c r="V30" s="55" t="str" cm="1">
        <f t="array" ref="V30" xml:space="preserve"> IF(
    ISBLANK(price[[#This Row],[选择产品]]), "-",IFERROR(_xlfn._xlws.FILTER(报价产品[母产品标识],报价产品[产品名]=price[[#This Row],[选择产品]]), "自定义")
)</f>
        <v>clb</v>
      </c>
      <c r="W30" s="37" t="str" cm="1">
        <f t="array" ref="W30" xml:space="preserve"> IF(
    ISBLANK(price[[#This Row],[选择产品]]), "-",
    IFERROR(_xlfn.SINGLE(_xlfn._xlws.FILTER(报价产品[报价器类型],(报价产品[产品标识]=price[[#This Row],[产品标识]]) )), "指定价")
)</f>
        <v>自动</v>
      </c>
      <c r="X30" s="39" t="str" cm="1">
        <f t="array" ref="X30" xml:space="preserve"> IF(
    ISBLANK(price[[#This Row],[选择产品]]), "-",IFERROR(_xlfn._xlws.FILTER(报价产品[可编辑列],报价产品[产品标识]=price[[#This Row],[产品标识]]), "无")
)</f>
        <v>-</v>
      </c>
      <c r="Y30" s="40" t="str" cm="1">
        <f t="array" ref="Y30">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30" s="41" t="str" cm="1">
        <f t="array" ref="Z30">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A30" s="41" t="str" cm="1">
        <f t="array" ref="AA30">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B30" s="41" t="str" cm="1">
        <f t="array" ref="AB30">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30" s="42"/>
      <c r="AD30" s="43"/>
      <c r="AE30" s="44" t="str" cm="1">
        <f t="array" ref="AE30">_xlfn.IFS(
    ISBLANK(price[[#This Row],[期望价格]]),       "-",
    price[[#This Row],[期望价格]]=price[[#This Row],[折后总价]],         "ok",
    TRUE,                                            "error:" &amp; ADDRESS(ROW(price[[#This Row],[自检]]),COLUMN(price[[#This Row],[自检]]))
)</f>
        <v>-</v>
      </c>
    </row>
    <row r="31" spans="1:31" x14ac:dyDescent="0.4">
      <c r="A31" s="29" t="s">
        <v>26</v>
      </c>
      <c r="B31" s="49" t="s">
        <v>2</v>
      </c>
      <c r="C31" s="59"/>
      <c r="D31" s="29"/>
      <c r="E31" s="50"/>
      <c r="F31" s="31"/>
      <c r="G31" s="50"/>
      <c r="H31" s="51"/>
      <c r="I31" s="51"/>
      <c r="J31" s="51"/>
      <c r="K31" s="80"/>
      <c r="L31" s="60"/>
      <c r="M31" s="60">
        <v>1</v>
      </c>
      <c r="N31" s="60">
        <v>12</v>
      </c>
      <c r="O31" s="32" t="s">
        <v>2384</v>
      </c>
      <c r="P31" s="61"/>
      <c r="Q31" s="34" cm="1">
        <f t="array" ref="Q31"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1" s="53">
        <f>_xlfn.LET(
    _xlpm.结果,             price[[#This Row],[折前单价]] *  price[[#This Row],[数量]] * price[[#This Row],[期次]] * price[[#This Row],[折扣率]],
    _xlpm.结果
)</f>
        <v>0</v>
      </c>
      <c r="S31" s="54" t="str" cm="1">
        <f t="array" ref="S31">HYPERLINK(
        IFERROR(_xlfn._xlws.FILTER(报价产品[产品URL],报价产品[产品名]=price[[#This Row],[选择产品]]), "https://cloud.tencent.com/product"),
        price[[#This Row],[母产品标识]]
    )</f>
        <v>vpn</v>
      </c>
      <c r="T31" s="46" t="str" cm="1">
        <f t="array" ref="T31"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31" s="55" t="str" cm="1">
        <f t="array" ref="U31" xml:space="preserve"> IF(
    ISBLANK(price[[#This Row],[选择产品]]), "-",IFERROR(_xlfn._xlws.FILTER(报价产品[产品标识],报价产品[产品名]=price[[#This Row],[选择产品]]), "自定义")
)</f>
        <v>vpn</v>
      </c>
      <c r="V31" s="55" t="str" cm="1">
        <f t="array" ref="V31" xml:space="preserve"> IF(
    ISBLANK(price[[#This Row],[选择产品]]), "-",IFERROR(_xlfn._xlws.FILTER(报价产品[母产品标识],报价产品[产品名]=price[[#This Row],[选择产品]]), "自定义")
)</f>
        <v>vpn</v>
      </c>
      <c r="W31" s="37" t="str" cm="1">
        <f t="array" ref="W31" xml:space="preserve"> IF(
    ISBLANK(price[[#This Row],[选择产品]]), "-",
    IFERROR(_xlfn.SINGLE(_xlfn._xlws.FILTER(报价产品[报价器类型],(报价产品[产品标识]=price[[#This Row],[产品标识]]) )), "指定价")
)</f>
        <v>自动</v>
      </c>
      <c r="X31" s="39" t="str" cm="1">
        <f t="array" ref="X31" xml:space="preserve"> IF(
    ISBLANK(price[[#This Row],[选择产品]]), "-",IFERROR(_xlfn._xlws.FILTER(报价产品[可编辑列],报价产品[产品标识]=price[[#This Row],[产品标识]]), "无")
)</f>
        <v>带宽</v>
      </c>
      <c r="Y31" s="40" t="str" cm="1">
        <f t="array" ref="Y31">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31" s="41" t="str" cm="1">
        <f t="array" ref="Z31">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A31" s="41" t="str" cm="1">
        <f t="array" ref="AA31">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B31" s="41" t="str" cm="1">
        <f t="array" ref="AB31">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选带宽!$M$3#</v>
      </c>
      <c r="AC31" s="42"/>
      <c r="AD31" s="43"/>
      <c r="AE31" s="44" t="str" cm="1">
        <f t="array" ref="AE31">_xlfn.IFS(
    ISBLANK(price[[#This Row],[期望价格]]),       "-",
    price[[#This Row],[期望价格]]=price[[#This Row],[折后总价]],         "ok",
    TRUE,                                            "error:" &amp; ADDRESS(ROW(price[[#This Row],[自检]]),COLUMN(price[[#This Row],[自检]]))
)</f>
        <v>-</v>
      </c>
    </row>
    <row r="32" spans="1:31" x14ac:dyDescent="0.4">
      <c r="A32" s="29" t="s">
        <v>26</v>
      </c>
      <c r="B32" s="49" t="s">
        <v>1</v>
      </c>
      <c r="C32" s="59"/>
      <c r="D32" s="29"/>
      <c r="E32" s="50"/>
      <c r="F32" s="31"/>
      <c r="G32" s="50"/>
      <c r="H32" s="51"/>
      <c r="I32" s="51"/>
      <c r="J32" s="51"/>
      <c r="K32" s="80"/>
      <c r="L32" s="60"/>
      <c r="M32" s="60">
        <v>1</v>
      </c>
      <c r="N32" s="60">
        <v>12</v>
      </c>
      <c r="O32" s="32" t="s">
        <v>2384</v>
      </c>
      <c r="P32" s="61"/>
      <c r="Q32" s="34" cm="1">
        <f t="array" ref="Q32"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2" s="53">
        <f>_xlfn.LET(
    _xlpm.结果,             price[[#This Row],[折前单价]] *  price[[#This Row],[数量]] * price[[#This Row],[期次]] * price[[#This Row],[折扣率]],
    _xlpm.结果
)</f>
        <v>0</v>
      </c>
      <c r="S32" s="54" t="str" cm="1">
        <f t="array" ref="S32">HYPERLINK(
        IFERROR(_xlfn._xlws.FILTER(报价产品[产品URL],报价产品[产品名]=price[[#This Row],[选择产品]]), "https://cloud.tencent.com/product"),
        price[[#This Row],[母产品标识]]
    )</f>
        <v>nat</v>
      </c>
      <c r="T32" s="46" t="str" cm="1">
        <f t="array" ref="T32"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v>
      </c>
      <c r="U32" s="55" t="str" cm="1">
        <f t="array" ref="U32" xml:space="preserve"> IF(
    ISBLANK(price[[#This Row],[选择产品]]), "-",IFERROR(_xlfn._xlws.FILTER(报价产品[产品标识],报价产品[产品名]=price[[#This Row],[选择产品]]), "自定义")
)</f>
        <v>nat</v>
      </c>
      <c r="V32" s="55" t="str" cm="1">
        <f t="array" ref="V32" xml:space="preserve"> IF(
    ISBLANK(price[[#This Row],[选择产品]]), "-",IFERROR(_xlfn._xlws.FILTER(报价产品[母产品标识],报价产品[产品名]=price[[#This Row],[选择产品]]), "自定义")
)</f>
        <v>nat</v>
      </c>
      <c r="W32" s="37" t="str" cm="1">
        <f t="array" ref="W32" xml:space="preserve"> IF(
    ISBLANK(price[[#This Row],[选择产品]]), "-",
    IFERROR(_xlfn.SINGLE(_xlfn._xlws.FILTER(报价产品[报价器类型],(报价产品[产品标识]=price[[#This Row],[产品标识]]) )), "指定价")
)</f>
        <v>自动</v>
      </c>
      <c r="X32" s="39" t="str" cm="1">
        <f t="array" ref="X32" xml:space="preserve"> IF(
    ISBLANK(price[[#This Row],[选择产品]]), "-",IFERROR(_xlfn._xlws.FILTER(报价产品[可编辑列],报价产品[产品标识]=price[[#This Row],[产品标识]]), "无")
)</f>
        <v>规格</v>
      </c>
      <c r="Y32" s="40" t="str" cm="1">
        <f t="array" ref="Y32">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选规格!$M$12#</v>
      </c>
      <c r="Z32" s="41" t="str" cm="1">
        <f t="array" ref="Z32">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A32" s="41" t="str" cm="1">
        <f t="array" ref="AA32">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B32" s="41" t="str" cm="1">
        <f t="array" ref="AB32">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32" s="42"/>
      <c r="AD32" s="43"/>
      <c r="AE32" s="44" t="str" cm="1">
        <f t="array" ref="AE32">_xlfn.IFS(
    ISBLANK(price[[#This Row],[期望价格]]),       "-",
    price[[#This Row],[期望价格]]=price[[#This Row],[折后总价]],         "ok",
    TRUE,                                            "error:" &amp; ADDRESS(ROW(price[[#This Row],[自检]]),COLUMN(price[[#This Row],[自检]]))
)</f>
        <v>-</v>
      </c>
    </row>
    <row r="33" spans="1:31" x14ac:dyDescent="0.4">
      <c r="A33" s="29" t="s">
        <v>32</v>
      </c>
      <c r="B33" s="49" t="s">
        <v>4</v>
      </c>
      <c r="C33" s="59"/>
      <c r="D33" s="29"/>
      <c r="E33" s="50"/>
      <c r="F33" s="31"/>
      <c r="G33" s="50"/>
      <c r="H33" s="51"/>
      <c r="I33" s="51"/>
      <c r="J33" s="51"/>
      <c r="K33" s="80"/>
      <c r="L33" s="60"/>
      <c r="M33" s="60">
        <v>1</v>
      </c>
      <c r="N33" s="60">
        <v>12</v>
      </c>
      <c r="O33" s="32" t="s">
        <v>2384</v>
      </c>
      <c r="P33" s="61"/>
      <c r="Q33" s="34" cm="1">
        <f t="array" ref="Q33"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3" s="53">
        <f>_xlfn.LET(
    _xlpm.结果,             price[[#This Row],[折前单价]] *  price[[#This Row],[数量]] * price[[#This Row],[期次]] * price[[#This Row],[折扣率]],
    _xlpm.结果
)</f>
        <v>0</v>
      </c>
      <c r="S33" s="54" t="str" cm="1">
        <f t="array" ref="S33">HYPERLINK(
        IFERROR(_xlfn._xlws.FILTER(报价产品[产品URL],报价产品[产品名]=price[[#This Row],[选择产品]]), "https://cloud.tencent.com/product"),
        price[[#This Row],[母产品标识]]
    )</f>
        <v>bwp</v>
      </c>
      <c r="T33" s="46" t="str" cm="1">
        <f t="array" ref="T33"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33" s="55" t="str" cm="1">
        <f t="array" ref="U33" xml:space="preserve"> IF(
    ISBLANK(price[[#This Row],[选择产品]]), "-",IFERROR(_xlfn._xlws.FILTER(报价产品[产品标识],报价产品[产品名]=price[[#This Row],[选择产品]]), "自定义")
)</f>
        <v>bwp</v>
      </c>
      <c r="V33" s="55" t="str" cm="1">
        <f t="array" ref="V33" xml:space="preserve"> IF(
    ISBLANK(price[[#This Row],[选择产品]]), "-",IFERROR(_xlfn._xlws.FILTER(报价产品[母产品标识],报价产品[产品名]=price[[#This Row],[选择产品]]), "自定义")
)</f>
        <v>bwp</v>
      </c>
      <c r="W33" s="37" t="str" cm="1">
        <f t="array" ref="W33" xml:space="preserve"> IF(
    ISBLANK(price[[#This Row],[选择产品]]), "-",
    IFERROR(_xlfn.SINGLE(_xlfn._xlws.FILTER(报价产品[报价器类型],(报价产品[产品标识]=price[[#This Row],[产品标识]]) )), "指定价")
)</f>
        <v>自动</v>
      </c>
      <c r="X33" s="39" t="str" cm="1">
        <f t="array" ref="X33" xml:space="preserve"> IF(
    ISBLANK(price[[#This Row],[选择产品]]), "-",IFERROR(_xlfn._xlws.FILTER(报价产品[可编辑列],报价产品[产品标识]=price[[#This Row],[产品标识]]), "无")
)</f>
        <v>带宽</v>
      </c>
      <c r="Y33" s="40" t="str" cm="1">
        <f t="array" ref="Y33">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33" s="41" t="str" cm="1">
        <f t="array" ref="Z33">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A33" s="41" t="str" cm="1">
        <f t="array" ref="AA33">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B33" s="41" t="str" cm="1">
        <f t="array" ref="AB33">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33" s="42"/>
      <c r="AD33" s="43"/>
      <c r="AE33" s="44" t="str" cm="1">
        <f t="array" ref="AE33">_xlfn.IFS(
    ISBLANK(price[[#This Row],[期望价格]]),       "-",
    price[[#This Row],[期望价格]]=price[[#This Row],[折后总价]],         "ok",
    TRUE,                                            "error:" &amp; ADDRESS(ROW(price[[#This Row],[自检]]),COLUMN(price[[#This Row],[自检]]))
)</f>
        <v>-</v>
      </c>
    </row>
    <row r="34" spans="1:31" x14ac:dyDescent="0.4">
      <c r="A34" s="29" t="s">
        <v>1896</v>
      </c>
      <c r="B34" s="56" t="s">
        <v>2101</v>
      </c>
      <c r="C34" s="29"/>
      <c r="D34" s="29"/>
      <c r="E34" s="50"/>
      <c r="F34" s="31"/>
      <c r="G34" s="50"/>
      <c r="H34" s="51"/>
      <c r="I34" s="51"/>
      <c r="J34" s="51"/>
      <c r="K34" s="80"/>
      <c r="L34" s="60"/>
      <c r="M34" s="60">
        <v>1</v>
      </c>
      <c r="N34" s="60">
        <v>12</v>
      </c>
      <c r="O34" s="32" t="s">
        <v>2384</v>
      </c>
      <c r="P34" s="61"/>
      <c r="Q34" s="34" cm="1">
        <f t="array" ref="Q34"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4" s="53">
        <f>_xlfn.LET(
    _xlpm.结果,             price[[#This Row],[折前单价]] *  price[[#This Row],[数量]] * price[[#This Row],[期次]] * price[[#This Row],[折扣率]],
    _xlpm.结果
)</f>
        <v>0</v>
      </c>
      <c r="S34" s="54" t="str" cm="1">
        <f t="array" ref="S34">HYPERLINK(
        IFERROR(_xlfn._xlws.FILTER(报价产品[产品URL],报价产品[产品名]=price[[#This Row],[选择产品]]), "https://cloud.tencent.com/product"),
        price[[#This Row],[母产品标识]]
    )</f>
        <v>自定义</v>
      </c>
      <c r="T34" s="46" t="str" cm="1">
        <f t="array" ref="T34"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34" s="55" t="str" cm="1">
        <f t="array" ref="U34" xml:space="preserve"> IF(
    ISBLANK(price[[#This Row],[选择产品]]), "-",IFERROR(_xlfn._xlws.FILTER(报价产品[产品标识],报价产品[产品名]=price[[#This Row],[选择产品]]), "自定义")
)</f>
        <v>自定义</v>
      </c>
      <c r="V34" s="55" t="str" cm="1">
        <f t="array" ref="V34" xml:space="preserve"> IF(
    ISBLANK(price[[#This Row],[选择产品]]), "-",IFERROR(_xlfn._xlws.FILTER(报价产品[母产品标识],报价产品[产品名]=price[[#This Row],[选择产品]]), "自定义")
)</f>
        <v>自定义</v>
      </c>
      <c r="W34" s="37" t="str" cm="1">
        <f t="array" ref="W34" xml:space="preserve"> IF(
    ISBLANK(price[[#This Row],[选择产品]]), "-",
    IFERROR(_xlfn.SINGLE(_xlfn._xlws.FILTER(报价产品[报价器类型],(报价产品[产品标识]=price[[#This Row],[产品标识]]) )), "指定价")
)</f>
        <v>指定价</v>
      </c>
      <c r="X34" s="39" t="str" cm="1">
        <f t="array" ref="X34" xml:space="preserve"> IF(
    ISBLANK(price[[#This Row],[选择产品]]), "-",IFERROR(_xlfn._xlws.FILTER(报价产品[可编辑列],报价产品[产品标识]=price[[#This Row],[产品标识]]), "无")
)</f>
        <v>无</v>
      </c>
      <c r="Y34" s="40" t="str" cm="1">
        <f t="array" ref="Y34">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Z34" s="41" t="str" cm="1">
        <f t="array" ref="Z34">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A34" s="41" t="str" cm="1">
        <f t="array" ref="AA34">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B34" s="41" t="str" cm="1">
        <f t="array" ref="AB34">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config!$C$6</v>
      </c>
      <c r="AC34" s="42"/>
      <c r="AD34" s="43"/>
      <c r="AE34" s="44" t="str" cm="1">
        <f t="array" ref="AE34">_xlfn.IFS(
    ISBLANK(price[[#This Row],[期望价格]]),       "-",
    price[[#This Row],[期望价格]]=price[[#This Row],[折后总价]],         "ok",
    TRUE,                                            "error:" &amp; ADDRESS(ROW(price[[#This Row],[自检]]),COLUMN(price[[#This Row],[自检]]))
)</f>
        <v>-</v>
      </c>
    </row>
    <row r="35" spans="1:31" x14ac:dyDescent="0.4">
      <c r="A35" s="29" t="s">
        <v>2109</v>
      </c>
      <c r="B35" s="56" t="s">
        <v>2108</v>
      </c>
      <c r="C35" s="59"/>
      <c r="D35" s="29"/>
      <c r="E35" s="50"/>
      <c r="F35" s="31"/>
      <c r="G35" s="50"/>
      <c r="H35" s="51"/>
      <c r="I35" s="51"/>
      <c r="J35" s="51"/>
      <c r="K35" s="80"/>
      <c r="L35" s="60"/>
      <c r="M35" s="60">
        <v>1</v>
      </c>
      <c r="N35" s="60">
        <v>12</v>
      </c>
      <c r="O35" s="32" t="s">
        <v>2384</v>
      </c>
      <c r="P35" s="61"/>
      <c r="Q35" s="34" cm="1">
        <f t="array" ref="Q35"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5" s="53">
        <f>_xlfn.LET(
    _xlpm.结果,             price[[#This Row],[折前单价]] *  price[[#This Row],[数量]] * price[[#This Row],[期次]] * price[[#This Row],[折扣率]],
    _xlpm.结果
)</f>
        <v>0</v>
      </c>
      <c r="S35" s="54" t="str" cm="1">
        <f t="array" ref="S35">HYPERLINK(
        IFERROR(_xlfn._xlws.FILTER(报价产品[产品URL],报价产品[产品名]=price[[#This Row],[选择产品]]), "https://cloud.tencent.com/product"),
        price[[#This Row],[母产品标识]]
    )</f>
        <v>自定义</v>
      </c>
      <c r="T35" s="46" t="str" cm="1">
        <f t="array" ref="T35"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35" s="55" t="str" cm="1">
        <f t="array" ref="U35" xml:space="preserve"> IF(
    ISBLANK(price[[#This Row],[选择产品]]), "-",IFERROR(_xlfn._xlws.FILTER(报价产品[产品标识],报价产品[产品名]=price[[#This Row],[选择产品]]), "自定义")
)</f>
        <v>自定义</v>
      </c>
      <c r="V35" s="55" t="str" cm="1">
        <f t="array" ref="V35" xml:space="preserve"> IF(
    ISBLANK(price[[#This Row],[选择产品]]), "-",IFERROR(_xlfn._xlws.FILTER(报价产品[母产品标识],报价产品[产品名]=price[[#This Row],[选择产品]]), "自定义")
)</f>
        <v>自定义</v>
      </c>
      <c r="W35" s="37" t="str" cm="1">
        <f t="array" ref="W35" xml:space="preserve"> IF(
    ISBLANK(price[[#This Row],[选择产品]]), "-",
    IFERROR(_xlfn.SINGLE(_xlfn._xlws.FILTER(报价产品[报价器类型],(报价产品[产品标识]=price[[#This Row],[产品标识]]) )), "指定价")
)</f>
        <v>指定价</v>
      </c>
      <c r="X35" s="39" t="str" cm="1">
        <f t="array" ref="X35" xml:space="preserve"> IF(
    ISBLANK(price[[#This Row],[选择产品]]), "-",IFERROR(_xlfn._xlws.FILTER(报价产品[可编辑列],报价产品[产品标识]=price[[#This Row],[产品标识]]), "无")
)</f>
        <v>无</v>
      </c>
      <c r="Y35" s="40" t="str" cm="1">
        <f t="array" ref="Y35">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Z35" s="41" t="str" cm="1">
        <f t="array" ref="Z35">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A35" s="41" t="str" cm="1">
        <f t="array" ref="AA35">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B35" s="41" t="str" cm="1">
        <f t="array" ref="AB35">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config!$C$6</v>
      </c>
      <c r="AC35" s="42"/>
      <c r="AD35" s="43"/>
      <c r="AE35" s="44" t="str" cm="1">
        <f t="array" ref="AE35">_xlfn.IFS(
    ISBLANK(price[[#This Row],[期望价格]]),       "-",
    price[[#This Row],[期望价格]]=price[[#This Row],[折后总价]],         "ok",
    TRUE,                                            "error:" &amp; ADDRESS(ROW(price[[#This Row],[自检]]),COLUMN(price[[#This Row],[自检]]))
)</f>
        <v>-</v>
      </c>
    </row>
    <row r="36" spans="1:31" x14ac:dyDescent="0.4">
      <c r="A36" s="29" t="s">
        <v>2099</v>
      </c>
      <c r="B36" s="49" t="s">
        <v>7</v>
      </c>
      <c r="C36" s="59"/>
      <c r="D36" s="29"/>
      <c r="E36" s="50"/>
      <c r="F36" s="31"/>
      <c r="G36" s="50"/>
      <c r="H36" s="51"/>
      <c r="I36" s="51"/>
      <c r="J36" s="51"/>
      <c r="K36" s="80"/>
      <c r="L36" s="60"/>
      <c r="M36" s="60">
        <v>1</v>
      </c>
      <c r="N36" s="60">
        <v>12</v>
      </c>
      <c r="O36" s="32" t="s">
        <v>2384</v>
      </c>
      <c r="P36" s="61"/>
      <c r="Q36" s="34" cm="1">
        <f t="array" ref="Q36"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6" s="53">
        <f>_xlfn.LET(
    _xlpm.结果,             price[[#This Row],[折前单价]] *  price[[#This Row],[数量]] * price[[#This Row],[期次]] * price[[#This Row],[折扣率]],
    _xlpm.结果
)</f>
        <v>0</v>
      </c>
      <c r="S36" s="54" t="str" cm="1">
        <f t="array" ref="S36">HYPERLINK(
        IFERROR(_xlfn._xlws.FILTER(报价产品[产品URL],报价产品[产品名]=price[[#This Row],[选择产品]]), "https://cloud.tencent.com/product"),
        price[[#This Row],[母产品标识]]
    )</f>
        <v>cdb</v>
      </c>
      <c r="T36" s="46" t="str" cm="1">
        <f t="array" ref="T36"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CPU?内存?
 硬盘?
 节点?</v>
      </c>
      <c r="U36" s="55" t="str" cm="1">
        <f t="array" ref="U36" xml:space="preserve"> IF(
    ISBLANK(price[[#This Row],[选择产品]]), "-",IFERROR(_xlfn._xlws.FILTER(报价产品[产品标识],报价产品[产品名]=price[[#This Row],[选择产品]]), "自定义")
)</f>
        <v>cdb</v>
      </c>
      <c r="V36" s="55" t="str" cm="1">
        <f t="array" ref="V36" xml:space="preserve"> IF(
    ISBLANK(price[[#This Row],[选择产品]]), "-",IFERROR(_xlfn._xlws.FILTER(报价产品[母产品标识],报价产品[产品名]=price[[#This Row],[选择产品]]), "自定义")
)</f>
        <v>cdb</v>
      </c>
      <c r="W36" s="37" t="str" cm="1">
        <f t="array" ref="W36" xml:space="preserve"> IF(
    ISBLANK(price[[#This Row],[选择产品]]), "-",
    IFERROR(_xlfn.SINGLE(_xlfn._xlws.FILTER(报价产品[报价器类型],(报价产品[产品标识]=price[[#This Row],[产品标识]]) )), "指定价")
)</f>
        <v>自动</v>
      </c>
      <c r="X36" s="39" t="str" cm="1">
        <f t="array" ref="X36" xml:space="preserve"> IF(
    ISBLANK(price[[#This Row],[选择产品]]), "-",IFERROR(_xlfn._xlws.FILTER(报价产品[可编辑列],报价产品[产品标识]=price[[#This Row],[产品标识]]), "无")
)</f>
        <v>CPU,内存,数据盘SSD,集群节点数</v>
      </c>
      <c r="Y36" s="40" t="str" cm="1">
        <f t="array" ref="Y36">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36" s="41" t="str" cm="1">
        <f t="array" ref="Z36">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选CPU!$M$10#</v>
      </c>
      <c r="AA36" s="41" t="str" cm="1">
        <f t="array" ref="AA36">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选内存!$M$10#</v>
      </c>
      <c r="AB36" s="41" t="str" cm="1">
        <f t="array" ref="AB36">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36" s="42"/>
      <c r="AD36" s="43"/>
      <c r="AE36" s="44" t="str" cm="1">
        <f t="array" ref="AE36">_xlfn.IFS(
    ISBLANK(price[[#This Row],[期望价格]]),       "-",
    price[[#This Row],[期望价格]]=price[[#This Row],[折后总价]],         "ok",
    TRUE,                                            "error:" &amp; ADDRESS(ROW(price[[#This Row],[自检]]),COLUMN(price[[#This Row],[自检]]))
)</f>
        <v>-</v>
      </c>
    </row>
    <row r="37" spans="1:31" x14ac:dyDescent="0.4">
      <c r="A37" s="29" t="s">
        <v>2097</v>
      </c>
      <c r="B37" s="49" t="s">
        <v>2090</v>
      </c>
      <c r="C37" s="59"/>
      <c r="D37" s="29"/>
      <c r="E37" s="50"/>
      <c r="F37" s="31"/>
      <c r="G37" s="50"/>
      <c r="H37" s="51"/>
      <c r="I37" s="51"/>
      <c r="J37" s="51"/>
      <c r="K37" s="80"/>
      <c r="L37" s="60"/>
      <c r="M37" s="60">
        <v>1</v>
      </c>
      <c r="N37" s="60">
        <v>12</v>
      </c>
      <c r="O37" s="32" t="s">
        <v>2384</v>
      </c>
      <c r="P37" s="61"/>
      <c r="Q37" s="34" cm="1">
        <f t="array" ref="Q37"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7" s="53">
        <f>_xlfn.LET(
    _xlpm.结果,             price[[#This Row],[折前单价]] *  price[[#This Row],[数量]] * price[[#This Row],[期次]] * price[[#This Row],[折扣率]],
    _xlpm.结果
)</f>
        <v>0</v>
      </c>
      <c r="S37" s="54" t="str" cm="1">
        <f t="array" ref="S37">HYPERLINK(
        IFERROR(_xlfn._xlws.FILTER(报价产品[产品URL],报价产品[产品名]=price[[#This Row],[选择产品]]), "https://cloud.tencent.com/product"),
        price[[#This Row],[母产品标识]]
    )</f>
        <v>emr</v>
      </c>
      <c r="T37" s="46" t="str" cm="1">
        <f t="array" ref="T37"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37" s="55" t="str" cm="1">
        <f t="array" ref="U37" xml:space="preserve"> IF(
    ISBLANK(price[[#This Row],[选择产品]]), "-",IFERROR(_xlfn._xlws.FILTER(报价产品[产品标识],报价产品[产品名]=price[[#This Row],[选择产品]]), "自定义")
)</f>
        <v>emr/cvm</v>
      </c>
      <c r="V37" s="55" t="str" cm="1">
        <f t="array" ref="V37" xml:space="preserve"> IF(
    ISBLANK(price[[#This Row],[选择产品]]), "-",IFERROR(_xlfn._xlws.FILTER(报价产品[母产品标识],报价产品[产品名]=price[[#This Row],[选择产品]]), "自定义")
)</f>
        <v>emr</v>
      </c>
      <c r="W37" s="37" t="str" cm="1">
        <f t="array" ref="W37" xml:space="preserve"> IF(
    ISBLANK(price[[#This Row],[选择产品]]), "-",
    IFERROR(_xlfn.SINGLE(_xlfn._xlws.FILTER(报价产品[报价器类型],(报价产品[产品标识]=price[[#This Row],[产品标识]]) )), "指定价")
)</f>
        <v>自动</v>
      </c>
      <c r="X37" s="39" t="str" cm="1">
        <f t="array" ref="X37" xml:space="preserve"> IF(
    ISBLANK(price[[#This Row],[选择产品]]), "-",IFERROR(_xlfn._xlws.FILTER(报价产品[可编辑列],报价产品[产品标识]=price[[#This Row],[产品标识]]), "无")
)</f>
        <v>规格,CPU,内存,系统盘HDD,系统盘SSD,数据盘HDD,数据盘SSD</v>
      </c>
      <c r="Y37" s="40" t="str" cm="1">
        <f t="array" ref="Y37">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选规格!$M$9#</v>
      </c>
      <c r="Z37" s="41" t="str" cm="1">
        <f t="array" ref="Z37">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v>
      </c>
      <c r="AA37" s="41" t="str" cm="1">
        <f t="array" ref="AA37">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选内存!$M$6#</v>
      </c>
      <c r="AB37" s="41" t="str" cm="1">
        <f t="array" ref="AB37">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37" s="42"/>
      <c r="AD37" s="43"/>
      <c r="AE37" s="44" t="str" cm="1">
        <f t="array" ref="AE37">_xlfn.IFS(
    ISBLANK(price[[#This Row],[期望价格]]),       "-",
    price[[#This Row],[期望价格]]=price[[#This Row],[折后总价]],         "ok",
    TRUE,                                            "error:" &amp; ADDRESS(ROW(price[[#This Row],[自检]]),COLUMN(price[[#This Row],[自检]]))
)</f>
        <v>-</v>
      </c>
    </row>
    <row r="38" spans="1:31" x14ac:dyDescent="0.4">
      <c r="A38" s="29" t="s">
        <v>2093</v>
      </c>
      <c r="B38" s="49" t="s">
        <v>2090</v>
      </c>
      <c r="C38" s="59"/>
      <c r="D38" s="29"/>
      <c r="E38" s="50"/>
      <c r="F38" s="31"/>
      <c r="G38" s="50"/>
      <c r="H38" s="51"/>
      <c r="I38" s="51"/>
      <c r="J38" s="51"/>
      <c r="K38" s="80"/>
      <c r="L38" s="60"/>
      <c r="M38" s="60">
        <v>1</v>
      </c>
      <c r="N38" s="60">
        <v>12</v>
      </c>
      <c r="O38" s="32" t="s">
        <v>2384</v>
      </c>
      <c r="P38" s="61"/>
      <c r="Q38" s="34" cm="1">
        <f t="array" ref="Q38"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8" s="53">
        <f>_xlfn.LET(
    _xlpm.结果,             price[[#This Row],[折前单价]] *  price[[#This Row],[数量]] * price[[#This Row],[期次]] * price[[#This Row],[折扣率]],
    _xlpm.结果
)</f>
        <v>0</v>
      </c>
      <c r="S38" s="54" t="str" cm="1">
        <f t="array" ref="S38">HYPERLINK(
        IFERROR(_xlfn._xlws.FILTER(报价产品[产品URL],报价产品[产品名]=price[[#This Row],[选择产品]]), "https://cloud.tencent.com/product"),
        price[[#This Row],[母产品标识]]
    )</f>
        <v>emr</v>
      </c>
      <c r="T38" s="46" t="str" cm="1">
        <f t="array" ref="T38"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38" s="55" t="str" cm="1">
        <f t="array" ref="U38" xml:space="preserve"> IF(
    ISBLANK(price[[#This Row],[选择产品]]), "-",IFERROR(_xlfn._xlws.FILTER(报价产品[产品标识],报价产品[产品名]=price[[#This Row],[选择产品]]), "自定义")
)</f>
        <v>emr/cvm</v>
      </c>
      <c r="V38" s="55" t="str" cm="1">
        <f t="array" ref="V38" xml:space="preserve"> IF(
    ISBLANK(price[[#This Row],[选择产品]]), "-",IFERROR(_xlfn._xlws.FILTER(报价产品[母产品标识],报价产品[产品名]=price[[#This Row],[选择产品]]), "自定义")
)</f>
        <v>emr</v>
      </c>
      <c r="W38" s="37" t="str" cm="1">
        <f t="array" ref="W38" xml:space="preserve"> IF(
    ISBLANK(price[[#This Row],[选择产品]]), "-",
    IFERROR(_xlfn.SINGLE(_xlfn._xlws.FILTER(报价产品[报价器类型],(报价产品[产品标识]=price[[#This Row],[产品标识]]) )), "指定价")
)</f>
        <v>自动</v>
      </c>
      <c r="X38" s="39" t="str" cm="1">
        <f t="array" ref="X38" xml:space="preserve"> IF(
    ISBLANK(price[[#This Row],[选择产品]]), "-",IFERROR(_xlfn._xlws.FILTER(报价产品[可编辑列],报价产品[产品标识]=price[[#This Row],[产品标识]]), "无")
)</f>
        <v>规格,CPU,内存,系统盘HDD,系统盘SSD,数据盘HDD,数据盘SSD</v>
      </c>
      <c r="Y38" s="40" t="str" cm="1">
        <f t="array" ref="Y38">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选规格!$M$9#</v>
      </c>
      <c r="Z38" s="41" t="str" cm="1">
        <f t="array" ref="Z38">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v>
      </c>
      <c r="AA38" s="41" t="str" cm="1">
        <f t="array" ref="AA38">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选内存!$M$6#</v>
      </c>
      <c r="AB38" s="41" t="str" cm="1">
        <f t="array" ref="AB38">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38" s="42"/>
      <c r="AD38" s="43"/>
      <c r="AE38" s="44" t="str" cm="1">
        <f t="array" ref="AE38">_xlfn.IFS(
    ISBLANK(price[[#This Row],[期望价格]]),       "-",
    price[[#This Row],[期望价格]]=price[[#This Row],[折后总价]],         "ok",
    TRUE,                                            "error:" &amp; ADDRESS(ROW(price[[#This Row],[自检]]),COLUMN(price[[#This Row],[自检]]))
)</f>
        <v>-</v>
      </c>
    </row>
    <row r="39" spans="1:31" x14ac:dyDescent="0.4">
      <c r="A39" s="29" t="s">
        <v>2094</v>
      </c>
      <c r="B39" s="49" t="s">
        <v>2090</v>
      </c>
      <c r="C39" s="59"/>
      <c r="D39" s="29"/>
      <c r="E39" s="50"/>
      <c r="F39" s="31"/>
      <c r="G39" s="50"/>
      <c r="H39" s="51"/>
      <c r="I39" s="51"/>
      <c r="J39" s="51"/>
      <c r="K39" s="80"/>
      <c r="L39" s="60"/>
      <c r="M39" s="60">
        <v>1</v>
      </c>
      <c r="N39" s="60">
        <v>12</v>
      </c>
      <c r="O39" s="32" t="s">
        <v>2384</v>
      </c>
      <c r="P39" s="61"/>
      <c r="Q39" s="34" cm="1">
        <f t="array" ref="Q39"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9" s="53">
        <f>_xlfn.LET(
    _xlpm.结果,             price[[#This Row],[折前单价]] *  price[[#This Row],[数量]] * price[[#This Row],[期次]] * price[[#This Row],[折扣率]],
    _xlpm.结果
)</f>
        <v>0</v>
      </c>
      <c r="S39" s="54" t="str" cm="1">
        <f t="array" ref="S39">HYPERLINK(
        IFERROR(_xlfn._xlws.FILTER(报价产品[产品URL],报价产品[产品名]=price[[#This Row],[选择产品]]), "https://cloud.tencent.com/product"),
        price[[#This Row],[母产品标识]]
    )</f>
        <v>emr</v>
      </c>
      <c r="T39" s="46" t="str" cm="1">
        <f t="array" ref="T39"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39" s="55" t="str" cm="1">
        <f t="array" ref="U39" xml:space="preserve"> IF(
    ISBLANK(price[[#This Row],[选择产品]]), "-",IFERROR(_xlfn._xlws.FILTER(报价产品[产品标识],报价产品[产品名]=price[[#This Row],[选择产品]]), "自定义")
)</f>
        <v>emr/cvm</v>
      </c>
      <c r="V39" s="55" t="str" cm="1">
        <f t="array" ref="V39" xml:space="preserve"> IF(
    ISBLANK(price[[#This Row],[选择产品]]), "-",IFERROR(_xlfn._xlws.FILTER(报价产品[母产品标识],报价产品[产品名]=price[[#This Row],[选择产品]]), "自定义")
)</f>
        <v>emr</v>
      </c>
      <c r="W39" s="37" t="str" cm="1">
        <f t="array" ref="W39" xml:space="preserve"> IF(
    ISBLANK(price[[#This Row],[选择产品]]), "-",
    IFERROR(_xlfn.SINGLE(_xlfn._xlws.FILTER(报价产品[报价器类型],(报价产品[产品标识]=price[[#This Row],[产品标识]]) )), "指定价")
)</f>
        <v>自动</v>
      </c>
      <c r="X39" s="39" t="str" cm="1">
        <f t="array" ref="X39" xml:space="preserve"> IF(
    ISBLANK(price[[#This Row],[选择产品]]), "-",IFERROR(_xlfn._xlws.FILTER(报价产品[可编辑列],报价产品[产品标识]=price[[#This Row],[产品标识]]), "无")
)</f>
        <v>规格,CPU,内存,系统盘HDD,系统盘SSD,数据盘HDD,数据盘SSD</v>
      </c>
      <c r="Y39" s="40" t="str" cm="1">
        <f t="array" ref="Y39">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选规格!$M$9#</v>
      </c>
      <c r="Z39" s="41" t="str" cm="1">
        <f t="array" ref="Z39">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v>
      </c>
      <c r="AA39" s="41" t="str" cm="1">
        <f t="array" ref="AA39">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选内存!$M$6#</v>
      </c>
      <c r="AB39" s="41" t="str" cm="1">
        <f t="array" ref="AB39">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39" s="42"/>
      <c r="AD39" s="43"/>
      <c r="AE39" s="44" t="str" cm="1">
        <f t="array" ref="AE39">_xlfn.IFS(
    ISBLANK(price[[#This Row],[期望价格]]),       "-",
    price[[#This Row],[期望价格]]=price[[#This Row],[折后总价]],         "ok",
    TRUE,                                            "error:" &amp; ADDRESS(ROW(price[[#This Row],[自检]]),COLUMN(price[[#This Row],[自检]]))
)</f>
        <v>-</v>
      </c>
    </row>
    <row r="40" spans="1:31" x14ac:dyDescent="0.4">
      <c r="A40" s="29" t="s">
        <v>2095</v>
      </c>
      <c r="B40" s="49" t="s">
        <v>2090</v>
      </c>
      <c r="C40" s="59"/>
      <c r="D40" s="29"/>
      <c r="E40" s="50"/>
      <c r="F40" s="31"/>
      <c r="G40" s="50"/>
      <c r="H40" s="51"/>
      <c r="I40" s="51"/>
      <c r="J40" s="51"/>
      <c r="K40" s="80"/>
      <c r="L40" s="60"/>
      <c r="M40" s="60">
        <v>1</v>
      </c>
      <c r="N40" s="60">
        <v>12</v>
      </c>
      <c r="O40" s="32" t="s">
        <v>2384</v>
      </c>
      <c r="P40" s="61"/>
      <c r="Q40" s="34" cm="1">
        <f t="array" ref="Q40"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40" s="53">
        <f>_xlfn.LET(
    _xlpm.结果,             price[[#This Row],[折前单价]] *  price[[#This Row],[数量]] * price[[#This Row],[期次]] * price[[#This Row],[折扣率]],
    _xlpm.结果
)</f>
        <v>0</v>
      </c>
      <c r="S40" s="62" t="str" cm="1">
        <f t="array" ref="S40">HYPERLINK(
        IFERROR(_xlfn._xlws.FILTER(报价产品[产品URL],报价产品[产品名]=price[[#This Row],[选择产品]]), "https://cloud.tencent.com/product"),
        price[[#This Row],[母产品标识]]
    )</f>
        <v>emr</v>
      </c>
      <c r="T40" s="46" t="str" cm="1">
        <f t="array" ref="T40"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40" s="55" t="str" cm="1">
        <f t="array" ref="U40" xml:space="preserve"> IF(
    ISBLANK(price[[#This Row],[选择产品]]), "-",IFERROR(_xlfn._xlws.FILTER(报价产品[产品标识],报价产品[产品名]=price[[#This Row],[选择产品]]), "自定义")
)</f>
        <v>emr/cvm</v>
      </c>
      <c r="V40" s="55" t="str" cm="1">
        <f t="array" ref="V40" xml:space="preserve"> IF(
    ISBLANK(price[[#This Row],[选择产品]]), "-",IFERROR(_xlfn._xlws.FILTER(报价产品[母产品标识],报价产品[产品名]=price[[#This Row],[选择产品]]), "自定义")
)</f>
        <v>emr</v>
      </c>
      <c r="W40" s="37" t="str" cm="1">
        <f t="array" ref="W40" xml:space="preserve"> IF(
    ISBLANK(price[[#This Row],[选择产品]]), "-",
    IFERROR(_xlfn.SINGLE(_xlfn._xlws.FILTER(报价产品[报价器类型],(报价产品[产品标识]=price[[#This Row],[产品标识]]) )), "指定价")
)</f>
        <v>自动</v>
      </c>
      <c r="X40" s="39" t="str" cm="1">
        <f t="array" ref="X40" xml:space="preserve"> IF(
    ISBLANK(price[[#This Row],[选择产品]]), "-",IFERROR(_xlfn._xlws.FILTER(报价产品[可编辑列],报价产品[产品标识]=price[[#This Row],[产品标识]]), "无")
)</f>
        <v>规格,CPU,内存,系统盘HDD,系统盘SSD,数据盘HDD,数据盘SSD</v>
      </c>
      <c r="Y40" s="40" t="str" cm="1">
        <f t="array" ref="Y40">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选规格!$M$9#</v>
      </c>
      <c r="Z40" s="41" t="str" cm="1">
        <f t="array" ref="Z40">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v>
      </c>
      <c r="AA40" s="41" t="str" cm="1">
        <f t="array" ref="AA40">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选内存!$M$6#</v>
      </c>
      <c r="AB40" s="41" t="str" cm="1">
        <f t="array" ref="AB40">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40" s="42"/>
      <c r="AD40" s="43"/>
      <c r="AE40" s="44" t="str" cm="1">
        <f t="array" ref="AE40">_xlfn.IFS(
    ISBLANK(price[[#This Row],[期望价格]]),       "-",
    price[[#This Row],[期望价格]]=price[[#This Row],[折后总价]],         "ok",
    TRUE,                                            "error:" &amp; ADDRESS(ROW(price[[#This Row],[自检]]),COLUMN(price[[#This Row],[自检]]))
)</f>
        <v>-</v>
      </c>
    </row>
    <row r="41" spans="1:31" x14ac:dyDescent="0.4">
      <c r="A41" s="29" t="s">
        <v>2096</v>
      </c>
      <c r="B41" s="49" t="s">
        <v>2090</v>
      </c>
      <c r="C41" s="59"/>
      <c r="D41" s="29"/>
      <c r="E41" s="50"/>
      <c r="F41" s="31"/>
      <c r="G41" s="50"/>
      <c r="H41" s="51"/>
      <c r="I41" s="51"/>
      <c r="J41" s="51"/>
      <c r="K41" s="60"/>
      <c r="L41" s="60"/>
      <c r="M41" s="60">
        <v>1</v>
      </c>
      <c r="N41" s="60">
        <v>12</v>
      </c>
      <c r="O41" s="32" t="s">
        <v>2384</v>
      </c>
      <c r="P41" s="61"/>
      <c r="Q41" s="34" cm="1">
        <f t="array" ref="Q41"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41" s="53">
        <f>_xlfn.LET(
    _xlpm.结果,             price[[#This Row],[折前单价]] *  price[[#This Row],[数量]] * price[[#This Row],[期次]] * price[[#This Row],[折扣率]],
    _xlpm.结果
)</f>
        <v>0</v>
      </c>
      <c r="S41" s="62" t="str" cm="1">
        <f t="array" ref="S41">HYPERLINK(
        IFERROR(_xlfn._xlws.FILTER(报价产品[产品URL],报价产品[产品名]=price[[#This Row],[选择产品]]), "https://cloud.tencent.com/product"),
        price[[#This Row],[母产品标识]]
    )</f>
        <v>emr</v>
      </c>
      <c r="T41" s="46" t="str" cm="1">
        <f t="array" ref="T41"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41" s="55" t="str" cm="1">
        <f t="array" ref="U41" xml:space="preserve"> IF(
    ISBLANK(price[[#This Row],[选择产品]]), "-",IFERROR(_xlfn._xlws.FILTER(报价产品[产品标识],报价产品[产品名]=price[[#This Row],[选择产品]]), "自定义")
)</f>
        <v>emr/cvm</v>
      </c>
      <c r="V41" s="55" t="str" cm="1">
        <f t="array" ref="V41" xml:space="preserve"> IF(
    ISBLANK(price[[#This Row],[选择产品]]), "-",IFERROR(_xlfn._xlws.FILTER(报价产品[母产品标识],报价产品[产品名]=price[[#This Row],[选择产品]]), "自定义")
)</f>
        <v>emr</v>
      </c>
      <c r="W41" s="37" t="str" cm="1">
        <f t="array" ref="W41" xml:space="preserve"> IF(
    ISBLANK(price[[#This Row],[选择产品]]), "-",
    IFERROR(_xlfn.SINGLE(_xlfn._xlws.FILTER(报价产品[报价器类型],(报价产品[产品标识]=price[[#This Row],[产品标识]]) )), "指定价")
)</f>
        <v>自动</v>
      </c>
      <c r="X41" s="39" t="str" cm="1">
        <f t="array" ref="X41" xml:space="preserve"> IF(
    ISBLANK(price[[#This Row],[选择产品]]), "-",IFERROR(_xlfn._xlws.FILTER(报价产品[可编辑列],报价产品[产品标识]=price[[#This Row],[产品标识]]), "无")
)</f>
        <v>规格,CPU,内存,系统盘HDD,系统盘SSD,数据盘HDD,数据盘SSD</v>
      </c>
      <c r="Y41" s="40" t="str" cm="1">
        <f t="array" ref="Y41">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选规格!$M$9#</v>
      </c>
      <c r="Z41" s="41" t="str" cm="1">
        <f t="array" ref="Z41">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v>
      </c>
      <c r="AA41" s="41" t="str" cm="1">
        <f t="array" ref="AA41">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选内存!$M$6#</v>
      </c>
      <c r="AB41" s="41" t="str" cm="1">
        <f t="array" ref="AB41">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41" s="42"/>
      <c r="AD41" s="43"/>
      <c r="AE41" s="44" t="str" cm="1">
        <f t="array" ref="AE41">_xlfn.IFS(
    ISBLANK(price[[#This Row],[期望价格]]),       "-",
    price[[#This Row],[期望价格]]=price[[#This Row],[折后总价]],         "ok",
    TRUE,                                            "error:" &amp; ADDRESS(ROW(price[[#This Row],[自检]]),COLUMN(price[[#This Row],[自检]]))
)</f>
        <v>-</v>
      </c>
    </row>
  </sheetData>
  <mergeCells count="5">
    <mergeCell ref="AC4:AE4"/>
    <mergeCell ref="Q4:T4"/>
    <mergeCell ref="L4:N4"/>
    <mergeCell ref="C4:J4"/>
    <mergeCell ref="U4:AA4"/>
  </mergeCells>
  <phoneticPr fontId="1" type="noConversion"/>
  <conditionalFormatting sqref="AE7:AE41">
    <cfRule type="containsText" dxfId="47" priority="4" operator="containsText" text="error">
      <formula>NOT(ISERROR(SEARCH("error",AE7)))</formula>
    </cfRule>
  </conditionalFormatting>
  <conditionalFormatting sqref="C7:K41">
    <cfRule type="expression" dxfId="46" priority="170">
      <formula>NOT(ISNUMBER(SEARCH(C$6,$X7)))</formula>
    </cfRule>
  </conditionalFormatting>
  <dataValidations count="10">
    <dataValidation type="list" allowBlank="1" showInputMessage="1" showErrorMessage="1" sqref="B1:B2" xr:uid="{743E2725-C688-40CC-8F6E-47E8088F2623}">
      <formula1>region列表</formula1>
    </dataValidation>
    <dataValidation allowBlank="1" showInputMessage="1" showErrorMessage="1" sqref="U7:W15 X7:X24 Q7:Q41 S7:T7 T8:T41" xr:uid="{2E54B6A6-5934-4DA7-925D-7D885BDBB747}"/>
    <dataValidation type="list" errorStyle="warning" allowBlank="1" showInputMessage="1" sqref="S7:T7 T8:T41" xr:uid="{12D25D74-D803-4DCB-AA1C-F18293FC4546}">
      <formula1>INDIRECT("产品[产品名搜索用]")</formula1>
    </dataValidation>
    <dataValidation type="list" allowBlank="1" showInputMessage="1" showErrorMessage="1" sqref="S7:T7 Q7:Q41 T8:T41" xr:uid="{70BA1ED0-5DFE-4297-B695-68CCF66A6197}">
      <formula1>dc_cas带宽列表</formula1>
    </dataValidation>
    <dataValidation allowBlank="1" showInputMessage="1" sqref="F7:F41 P7:P41" xr:uid="{4A4E68F5-6764-4C0A-9337-CD9F06A46454}"/>
    <dataValidation type="whole" allowBlank="1" showInputMessage="1" showErrorMessage="1" error="请输入大于1的月份或次数" sqref="N7:N41" xr:uid="{517A1E91-715D-49C3-8148-205F1EB89BC8}">
      <formula1>1</formula1>
      <formula2>9999</formula2>
    </dataValidation>
    <dataValidation type="list" allowBlank="1" showInputMessage="1" sqref="C7:E41" xr:uid="{DB45717F-243F-4275-A936-77E5297D610C}">
      <formula1>INDIRECT(Y7)</formula1>
    </dataValidation>
    <dataValidation type="list" allowBlank="1" showInputMessage="1" sqref="B7:B41" xr:uid="{D583BB72-E85B-46A3-81D0-0557F4ADA565}">
      <formula1>INDIRECT("报价产品[产品名]")</formula1>
    </dataValidation>
    <dataValidation type="list" allowBlank="1" showInputMessage="1" showErrorMessage="1" sqref="O7:O41" xr:uid="{78031D91-9C8D-42D4-AE18-7DE0D34C2521}">
      <formula1>"月,次"</formula1>
    </dataValidation>
    <dataValidation type="list" allowBlank="1" showInputMessage="1" showErrorMessage="1" sqref="K7:K41" xr:uid="{0BF2076A-DB57-40F9-93DE-21FB2755CAE0}">
      <formula1>INDIRECT(AB7)</formula1>
    </dataValidation>
  </dataValidations>
  <pageMargins left="0.7" right="0.7" top="0.75" bottom="0.75" header="0.3" footer="0.3"/>
  <pageSetup paperSize="9" orientation="portrait" horizontalDpi="0" verticalDpi="0" r:id="rId1"/>
  <drawing r:id="rId2"/>
  <legacyDrawing r:id="rId3"/>
  <tableParts count="1">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E2752-2AD5-4EEB-AC3F-DD1B51D5BA6B}">
  <dimension ref="B1:NE351"/>
  <sheetViews>
    <sheetView zoomScale="90" zoomScaleNormal="90" workbookViewId="0">
      <selection activeCell="D21" sqref="D21"/>
    </sheetView>
  </sheetViews>
  <sheetFormatPr defaultColWidth="8.796875" defaultRowHeight="13.9" x14ac:dyDescent="0.4"/>
  <cols>
    <col min="1" max="1" width="40.3984375" customWidth="1"/>
    <col min="2" max="2" width="19.06640625" bestFit="1" customWidth="1"/>
    <col min="3" max="3" width="9.3984375" bestFit="1" customWidth="1"/>
    <col min="4" max="4" width="17.06640625" bestFit="1" customWidth="1"/>
    <col min="5" max="5" width="19.06640625" bestFit="1" customWidth="1"/>
    <col min="6" max="6" width="26.53125" style="8" bestFit="1" customWidth="1"/>
    <col min="7" max="7" width="80.53125" bestFit="1" customWidth="1"/>
    <col min="8" max="8" width="16.9296875" bestFit="1" customWidth="1"/>
    <col min="9" max="9" width="48" bestFit="1" customWidth="1"/>
    <col min="10" max="10" width="57.86328125" bestFit="1" customWidth="1"/>
    <col min="11" max="11" width="9.3984375" bestFit="1" customWidth="1"/>
    <col min="12" max="12" width="8.9296875" bestFit="1" customWidth="1"/>
    <col min="13" max="13" width="7.46484375" bestFit="1" customWidth="1"/>
    <col min="14" max="14" width="18.46484375" customWidth="1"/>
    <col min="15" max="15" width="18.6640625" customWidth="1"/>
    <col min="16" max="16" width="18.265625" customWidth="1"/>
    <col min="17" max="17" width="17.59765625" bestFit="1" customWidth="1"/>
    <col min="18" max="18" width="7.3984375" bestFit="1" customWidth="1"/>
    <col min="19" max="19" width="9.73046875" bestFit="1" customWidth="1"/>
    <col min="20" max="20" width="26.265625" customWidth="1"/>
    <col min="21" max="21" width="35.46484375" customWidth="1"/>
    <col min="22" max="22" width="32.1328125" customWidth="1"/>
  </cols>
  <sheetData>
    <row r="1" spans="2:369" x14ac:dyDescent="0.4">
      <c r="B1" t="s">
        <v>35</v>
      </c>
      <c r="C1" t="s">
        <v>1959</v>
      </c>
      <c r="D1" t="s">
        <v>36</v>
      </c>
      <c r="E1" t="s">
        <v>37</v>
      </c>
      <c r="F1" t="s">
        <v>38</v>
      </c>
      <c r="G1" s="8" t="s">
        <v>41</v>
      </c>
      <c r="H1" t="s">
        <v>42</v>
      </c>
      <c r="I1" t="s">
        <v>43</v>
      </c>
      <c r="J1" t="s">
        <v>44</v>
      </c>
      <c r="K1" t="s">
        <v>1889</v>
      </c>
      <c r="L1" t="s">
        <v>39</v>
      </c>
      <c r="M1" t="s">
        <v>40</v>
      </c>
      <c r="P1" t="s">
        <v>1892</v>
      </c>
      <c r="Q1" t="s">
        <v>1888</v>
      </c>
      <c r="T1" s="14" t="s">
        <v>1888</v>
      </c>
    </row>
    <row r="2" spans="2:369" x14ac:dyDescent="0.4">
      <c r="B2" t="e" vm="1">
        <v>#VALUE!</v>
      </c>
      <c r="D2" t="s">
        <v>45</v>
      </c>
      <c r="E2" t="s">
        <v>46</v>
      </c>
      <c r="F2" t="s">
        <v>47</v>
      </c>
      <c r="G2" s="8" t="s">
        <v>48</v>
      </c>
      <c r="H2" t="s">
        <v>49</v>
      </c>
      <c r="I2" t="s">
        <v>50</v>
      </c>
      <c r="J2" t="s">
        <v>51</v>
      </c>
      <c r="P2" t="s">
        <v>1891</v>
      </c>
      <c r="Q2" t="str">
        <f t="shared" ref="Q2:Q4" si="0">"产品!"&amp;ADDRESS(ROW(T2),COLUMN(T2)) &amp; "#"</f>
        <v>产品!$T$2#</v>
      </c>
      <c r="T2" t="str" cm="1">
        <f t="array" ref="T2:AA2">TRANSPOSE(_xlfn._xlws.FILTER(产品[产品选项名], 产品[报价器]="自动" ))</f>
        <v>计算→ 云服务器→ CVM</v>
      </c>
      <c r="U2" t="str">
        <v>数据库→ 云数据库 Redis→ CRS</v>
      </c>
      <c r="V2" t="str">
        <v>数据库→ 云数据库 MySQL→ CDB</v>
      </c>
      <c r="W2" t="str">
        <v>网络与CDN→ 负载均衡→ CLB</v>
      </c>
      <c r="X2" t="str">
        <v>网络与CDN→ 专线接入-高速上云→ DC/CAS</v>
      </c>
      <c r="Y2" t="str">
        <v>网络与CDN→ NAT 网关→ NAT</v>
      </c>
      <c r="Z2" t="str">
        <v>网络与CDN→ VPN 连接→ VPN</v>
      </c>
      <c r="AA2" t="str">
        <v>网络与CDN→ 共享带宽包→ BWP</v>
      </c>
    </row>
    <row r="3" spans="2:369" x14ac:dyDescent="0.4">
      <c r="B3" t="e" vm="2">
        <v>#VALUE!</v>
      </c>
      <c r="D3" t="s">
        <v>45</v>
      </c>
      <c r="E3" t="s">
        <v>46</v>
      </c>
      <c r="F3" t="s">
        <v>52</v>
      </c>
      <c r="G3" s="8" t="s">
        <v>53</v>
      </c>
      <c r="H3" t="s">
        <v>54</v>
      </c>
      <c r="I3" t="s">
        <v>55</v>
      </c>
      <c r="J3" t="s">
        <v>56</v>
      </c>
      <c r="P3" t="s">
        <v>1893</v>
      </c>
      <c r="Q3" t="str">
        <f t="shared" si="0"/>
        <v>产品!$T$3#</v>
      </c>
      <c r="T3" t="str" cm="1">
        <f t="array" ref="T3:CC3">TRANSPOSE(_xlfn._xlws.FILTER(产品[产品选项名], 产品[关注]="常用" ))</f>
        <v>计算→ 云服务器→ CVM</v>
      </c>
      <c r="U3" t="str">
        <v>计算→ 弹性伸缩→ AS</v>
      </c>
      <c r="V3" t="str">
        <v>计算→ 自动化助手→ TAT</v>
      </c>
      <c r="W3" t="str">
        <v>存储→ 对象存储→ COS</v>
      </c>
      <c r="X3" t="str">
        <v>存储→ 云硬盘→ CBS</v>
      </c>
      <c r="Y3" t="str">
        <v>存储→ 云 HDFS→ CHDFS</v>
      </c>
      <c r="Z3" t="str">
        <v>存储→ 数据万象→ CI</v>
      </c>
      <c r="AA3" t="str">
        <v>存储→ 日志服务→ CLS</v>
      </c>
      <c r="AB3" t="str">
        <v>存储→ 迁移服务平台→ MSP</v>
      </c>
      <c r="AC3" t="str">
        <v>数据库→ 云数据库 Redis→ CRS</v>
      </c>
      <c r="AD3" t="str">
        <v>数据库→ 云数据库 MongoDB→ MONGODB</v>
      </c>
      <c r="AE3" t="str">
        <v>数据库→ 云数据库 MySQL→ CDB</v>
      </c>
      <c r="AF3" t="str">
        <v>数据库→ 云数据库 SQL Server→ SQLSERVER</v>
      </c>
      <c r="AG3" t="str">
        <v>数据库→ 云数据库 PostgreSQL→ POSTGRES</v>
      </c>
      <c r="AH3" t="str">
        <v>数据库→ TDSQL MySQL 版→ DCDB</v>
      </c>
      <c r="AI3" t="str">
        <v>数据库→ TDSQL PostgreSQL 版→ TBASE</v>
      </c>
      <c r="AJ3" t="str">
        <v>数据库→ 数据传输服务→ DTS</v>
      </c>
      <c r="AK3" t="str">
        <v>数据库→ 数据库智能管家 DBbrain→ DBBRAIN</v>
      </c>
      <c r="AL3" t="str">
        <v>大数据→ 弹性 MapReduce→ EMR</v>
      </c>
      <c r="AM3" t="str">
        <v>大数据→ Elasticsearch Service→ ES</v>
      </c>
      <c r="AN3" t="str">
        <v>大数据→ 流计算 Oceanus→ OCEANUS</v>
      </c>
      <c r="AO3" t="str">
        <v>大数据→ 云数据仓库 PostgreSQL→ CDWPG</v>
      </c>
      <c r="AP3" t="str">
        <v>大数据→ 云数据仓库 ClickHouse→ CDWCH</v>
      </c>
      <c r="AQ3" t="str">
        <v>网络与CDN→ 内容分发网络 CDN→ CDN</v>
      </c>
      <c r="AR3" t="str">
        <v>网络与CDN→ 全站加速网络→ ECDN</v>
      </c>
      <c r="AS3" t="str">
        <v>网络与CDN→ 负载均衡→ CLB</v>
      </c>
      <c r="AT3" t="str">
        <v>网络与CDN→ 私有网络→ VPC</v>
      </c>
      <c r="AU3" t="str">
        <v>网络与CDN→ 专线接入→ DC</v>
      </c>
      <c r="AV3" t="str">
        <v>网络与CDN→ 云联网→ CCN</v>
      </c>
      <c r="AW3" t="str">
        <v>网络与CDN→ 弹性网卡→ ENI</v>
      </c>
      <c r="AX3" t="str">
        <v>网络与CDN→ NAT 网关→ NAT</v>
      </c>
      <c r="AY3" t="str">
        <v>网络与CDN→ 对等连接→ PC</v>
      </c>
      <c r="AZ3" t="str">
        <v>网络与CDN→ VPN 连接→ VPN</v>
      </c>
      <c r="BA3" t="str">
        <v>网络与CDN→ 共享带宽包→ BWP</v>
      </c>
      <c r="BB3" t="str">
        <v>网络与CDN→ 共享流量包→ TP</v>
      </c>
      <c r="BC3" t="str">
        <v>网络与CDN→ 弹性公网 IP→ EIP</v>
      </c>
      <c r="BD3" t="str">
        <v>容器与中间件→ 容器服务→ TKE</v>
      </c>
      <c r="BE3" t="str">
        <v>容器与中间件→ 弹性容器服务 EKS→ EKS</v>
      </c>
      <c r="BF3" t="str">
        <v>容器与中间件→ 微服务平台 TSF→ TSF</v>
      </c>
      <c r="BG3" t="str">
        <v>容器与中间件→ 消息队列 CKafka→ CKAFKA</v>
      </c>
      <c r="BH3" t="str">
        <v>容器与中间件→ 消息队列 TDMQ→ TDMQ</v>
      </c>
      <c r="BI3" t="str">
        <v>安全→ 堡垒机→ BH</v>
      </c>
      <c r="BJ3" t="str">
        <v>安全→ 数据脱敏→ DMASK</v>
      </c>
      <c r="BK3" t="str">
        <v>安全→ 云加密机→ CLOUDHSM</v>
      </c>
      <c r="BL3" t="str">
        <v>安全→ DDoS 防护→ DDOS</v>
      </c>
      <c r="BM3" t="str">
        <v>安全→ 云防火墙→ CFW</v>
      </c>
      <c r="BN3" t="str">
        <v>安全→ Web 应用防火墙→ WAF</v>
      </c>
      <c r="BO3" t="str">
        <v>安全→ 主机安全→ CWP</v>
      </c>
      <c r="BP3" t="str">
        <v>开发者服务→ 访问管理→ CAM</v>
      </c>
      <c r="BQ3" t="str">
        <v>开发者服务→ 集团账号管理→ ORGANIZATION</v>
      </c>
      <c r="BR3" t="str">
        <v>开发者服务→ 云审计→ CLOUDAUDIT</v>
      </c>
      <c r="BS3" t="str">
        <v>开发者服务→ 云拨测→ CAT</v>
      </c>
      <c r="BT3" t="str">
        <v>开发者服务→ 应用性能观测→ APM</v>
      </c>
      <c r="BU3" t="str">
        <v>开发者服务→ 前端性能监控→ RUM</v>
      </c>
      <c r="BV3" t="str">
        <v>开发者服务→ 云监控→ CM</v>
      </c>
      <c r="BW3" t="str">
        <v>开发者服务→ Prometheus 监控服务→ TMP</v>
      </c>
      <c r="BX3" t="str">
        <v>企业应用与云通信→ SSL 证书→ SSL</v>
      </c>
      <c r="BY3" t="str">
        <v>企业应用与云通信→ 私有域解析 Private DNS→ PRIVATEDNS</v>
      </c>
      <c r="BZ3" t="str">
        <v>企业应用与云通信→ 即时通信 IM→ IM</v>
      </c>
      <c r="CA3" t="str">
        <v>企业应用与云通信→ 短信→ SMS</v>
      </c>
      <c r="CB3" t="str">
        <v>视频服务→ 云点播→ VOD</v>
      </c>
      <c r="CC3" t="str">
        <v>视频服务→ 云直播→ CSS</v>
      </c>
    </row>
    <row r="4" spans="2:369" x14ac:dyDescent="0.4">
      <c r="B4" t="e" vm="3">
        <v>#VALUE!</v>
      </c>
      <c r="D4" t="s">
        <v>45</v>
      </c>
      <c r="E4" t="s">
        <v>45</v>
      </c>
      <c r="F4" t="s">
        <v>6</v>
      </c>
      <c r="G4" s="8" t="s">
        <v>58</v>
      </c>
      <c r="H4" t="s">
        <v>59</v>
      </c>
      <c r="I4" s="15" t="s">
        <v>1905</v>
      </c>
      <c r="J4" t="s">
        <v>22</v>
      </c>
      <c r="K4" t="s">
        <v>1890</v>
      </c>
      <c r="M4" t="s">
        <v>57</v>
      </c>
      <c r="P4" t="s">
        <v>1894</v>
      </c>
      <c r="Q4" t="str">
        <f t="shared" si="0"/>
        <v>产品!$T$4#</v>
      </c>
      <c r="T4" t="str" cm="1">
        <f t="array" ref="T4:NE4">TRANSPOSE(产品[产品选项名])</f>
        <v>计算→ 边缘计算机器→ ECM</v>
      </c>
      <c r="U4" t="str">
        <v>计算→ 物联网边缘计算平台→ IECP</v>
      </c>
      <c r="V4" t="str">
        <v>计算→ 云服务器→ CVM</v>
      </c>
      <c r="W4" t="str">
        <v>计算→ 轻量应用服务器→ LIGHTHOUSE</v>
      </c>
      <c r="X4" t="str">
        <v>计算→ GPU 云服务器→ GPU</v>
      </c>
      <c r="Y4" t="str">
        <v>计算→ 专用宿主机→ CDH</v>
      </c>
      <c r="Z4" t="str">
        <v>计算→ 黑石物理服务器2.0→ CPM</v>
      </c>
      <c r="AA4" t="str">
        <v>计算→ 云托付物理服务器→ CHC</v>
      </c>
      <c r="AB4" t="str">
        <v>计算→ 弹性伸缩→ AS</v>
      </c>
      <c r="AC4" t="str">
        <v>计算→ 批量计算→ BATCH</v>
      </c>
      <c r="AD4" t="str">
        <v>计算→ 本地专用集群→ CDC</v>
      </c>
      <c r="AE4" t="str">
        <v>计算→ 边缘可用区→ EDGEZONE</v>
      </c>
      <c r="AF4" t="str">
        <v>计算→ 自动化助手→ TAT</v>
      </c>
      <c r="AG4" t="str">
        <v>计算→ 抗量子签名服务→ PQSS</v>
      </c>
      <c r="AH4" t="str">
        <v>存储→ 智能媒资托管→ SMH</v>
      </c>
      <c r="AI4" t="str">
        <v>存储→ 数据协作平台→ DSP</v>
      </c>
      <c r="AJ4" t="str">
        <v>存储→ 存储网关→ CSG</v>
      </c>
      <c r="AK4" t="str">
        <v>存储→ 存储一体机→ TSTOR</v>
      </c>
      <c r="AL4" t="str">
        <v>存储→ 备份一体机→ TSTORB2000</v>
      </c>
      <c r="AM4" t="str">
        <v>存储→ 对象存储→ COS</v>
      </c>
      <c r="AN4" t="str">
        <v>存储→ 云硬盘→ CBS</v>
      </c>
      <c r="AO4" t="str">
        <v>存储→ 文件存储→ CFS</v>
      </c>
      <c r="AP4" t="str">
        <v>存储→ 归档存储→ CAS</v>
      </c>
      <c r="AQ4" t="str">
        <v>存储→ 云 HDFS→ CHDFS</v>
      </c>
      <c r="AR4" t="str">
        <v>存储→ 数据万象→ CI</v>
      </c>
      <c r="AS4" t="str">
        <v>存储→ 日志服务→ CLS</v>
      </c>
      <c r="AT4" t="str">
        <v>存储→ 迁移服务平台→ MSP</v>
      </c>
      <c r="AU4" t="str">
        <v>存储→ 云数据迁移→ CDM</v>
      </c>
      <c r="AV4" t="str">
        <v>存储→ 明瞳智控→ ISS</v>
      </c>
      <c r="AW4" t="str">
        <v>数据库→ 云数据库 Redis→ CRS</v>
      </c>
      <c r="AX4" t="str">
        <v>数据库→ 云数据库 MongoDB→ MONGODB</v>
      </c>
      <c r="AY4" t="str">
        <v>数据库→ 云数据库 Memcached→ CMEM</v>
      </c>
      <c r="AZ4" t="str">
        <v>数据库→ 时序数据库 CTSDB→ CTSDB</v>
      </c>
      <c r="BA4" t="str">
        <v>数据库→ 游戏数据库 TcaplusDB→ TCAPLUSDB</v>
      </c>
      <c r="BB4" t="str">
        <v>数据库→ 云数据库 Tendis→ TENDIS</v>
      </c>
      <c r="BC4" t="str">
        <v>数据库→ 图数据库 KonisGraph→ KONISGRAPH</v>
      </c>
      <c r="BD4" t="str">
        <v>数据库→ 云数据库 MySQL→ CDB</v>
      </c>
      <c r="BE4" t="str">
        <v>数据库→ 云数据库 SQL Server→ SQLSERVER</v>
      </c>
      <c r="BF4" t="str">
        <v>数据库→ 云数据库 PostgreSQL→ POSTGRES</v>
      </c>
      <c r="BG4" t="str">
        <v>数据库→ TDSQL-A PostgreSQL 版→ TDA</v>
      </c>
      <c r="BH4" t="str">
        <v>数据库→ TDSQL-H TxLightning→ TXLN</v>
      </c>
      <c r="BI4" t="str">
        <v>数据库→ TDSQL MySQL 版→ DCDB</v>
      </c>
      <c r="BJ4" t="str">
        <v>数据库→ TDSQL PostgreSQL 版→ TBASE</v>
      </c>
      <c r="BK4" t="str">
        <v>数据库→ 数据传输服务→ DTS</v>
      </c>
      <c r="BL4" t="str">
        <v>数据库→ 数据库专家服务→ DES</v>
      </c>
      <c r="BM4" t="str">
        <v>数据库→ 腾讯云图→ TCV</v>
      </c>
      <c r="BN4" t="str">
        <v>数据库→ 数据库智能管家 DBbrain→ DBBRAIN</v>
      </c>
      <c r="BO4" t="str">
        <v>数据库→ 数据库一体机 TData→ TDATA</v>
      </c>
      <c r="BP4" t="str">
        <v>数据库→ 云数据库独享集群→ DBDC</v>
      </c>
      <c r="BQ4" t="str">
        <v>大数据→ 弹性 MapReduce→ EMR</v>
      </c>
      <c r="BR4" t="str">
        <v>大数据→ Elasticsearch Service→ ES</v>
      </c>
      <c r="BS4" t="str">
        <v>大数据→ 流计算 Oceanus→ OCEANUS</v>
      </c>
      <c r="BT4" t="str">
        <v>大数据→ 云数据仓库 PostgreSQL→ CDWPG</v>
      </c>
      <c r="BU4" t="str">
        <v>大数据→ 云数据仓库 ClickHouse→ CDWCH</v>
      </c>
      <c r="BV4" t="str">
        <v>大数据→ 云数据仓库 Doris→ CDWDORIS</v>
      </c>
      <c r="BW4" t="str">
        <v>大数据→ 数据湖计算 DLC→ DLC</v>
      </c>
      <c r="BX4" t="str">
        <v>大数据→ 数据湖构建 DLF→ DLF</v>
      </c>
      <c r="BY4" t="str">
        <v>大数据→ 商业智能分析 BI→ BI</v>
      </c>
      <c r="BZ4" t="str">
        <v>大数据→ 大数据处理套件→ TBDS</v>
      </c>
      <c r="CA4" t="str">
        <v>大数据→ 数据开发平台 WeData→ WEDATA</v>
      </c>
      <c r="CB4" t="str">
        <v>大数据→ 智能数据分析→ IDA</v>
      </c>
      <c r="CC4" t="str">
        <v>大数据→ 产业分析→ IEA</v>
      </c>
      <c r="CD4" t="str">
        <v>大数据→ 商机魔方→ BCDM</v>
      </c>
      <c r="CE4" t="str">
        <v>大数据→ 商机雷达→ BRDM</v>
      </c>
      <c r="CF4" t="str">
        <v>大数据→ 企业画像→ EP</v>
      </c>
      <c r="CG4" t="str">
        <v>大数据→ 腾讯文智公众趋势分析→ POA</v>
      </c>
      <c r="CH4" t="str">
        <v>大数据→ 腾讯增长平台→ TGP</v>
      </c>
      <c r="CI4" t="str">
        <v>大数据→ 云安全隐私计算→ TCSPC</v>
      </c>
      <c r="CJ4" t="str">
        <v>大数据→ 腾讯云搜→ TCS</v>
      </c>
      <c r="CK4" t="str">
        <v>大数据→ 大数据可视交互系统→ RAYDATA</v>
      </c>
      <c r="CL4" t="str">
        <v>大数据→ 企业舆情→ EPO</v>
      </c>
      <c r="CM4" t="str">
        <v>网络与CDN→ 内容分发网络 CDN→ CDN</v>
      </c>
      <c r="CN4" t="str">
        <v>网络与CDN→ 全站加速网络→ ECDN</v>
      </c>
      <c r="CO4" t="str">
        <v>网络与CDN→ 全球应用加速→ GAAP</v>
      </c>
      <c r="CP4" t="str">
        <v>网络与CDN→ 安全加速 SCDN→ SCDN</v>
      </c>
      <c r="CQ4" t="str">
        <v>网络与CDN→ X-P2P→ X-P2P</v>
      </c>
      <c r="CR4" t="str">
        <v>网络与CDN→ 全球办公访问→ GOA</v>
      </c>
      <c r="CS4" t="str">
        <v>网络与CDN→ 负载均衡→ CLB</v>
      </c>
      <c r="CT4" t="str">
        <v>网络与CDN→ 私有网络→ VPC</v>
      </c>
      <c r="CU4" t="str">
        <v>网络与CDN→ 专线接入→ DC</v>
      </c>
      <c r="CV4" t="str">
        <v>网络与CDN→ 专线接入-高速上云→ DC/CAS</v>
      </c>
      <c r="CW4" t="str">
        <v>网络与CDN→ 云联网→ CCN</v>
      </c>
      <c r="CX4" t="str">
        <v>网络与CDN→ 弹性网卡→ ENI</v>
      </c>
      <c r="CY4" t="str">
        <v>网络与CDN→ NAT 网关→ NAT</v>
      </c>
      <c r="CZ4" t="str">
        <v>网络与CDN→ 对等连接→ PC</v>
      </c>
      <c r="DA4" t="str">
        <v>网络与CDN→ VPN 连接→ VPN</v>
      </c>
      <c r="DB4" t="str">
        <v>网络与CDN→ 网络流日志→ FL</v>
      </c>
      <c r="DC4" t="str">
        <v>网络与CDN→ Anycast 公网加速→ AIA</v>
      </c>
      <c r="DD4" t="str">
        <v>网络与CDN→ 共享带宽包→ BWP</v>
      </c>
      <c r="DE4" t="str">
        <v>网络与CDN→ 共享流量包→ TP</v>
      </c>
      <c r="DF4" t="str">
        <v>网络与CDN→ 弹性公网 IPv6→ EIPV6</v>
      </c>
      <c r="DG4" t="str">
        <v>网络与CDN→ 弹性公网 IP→ EIP</v>
      </c>
      <c r="DH4" t="str">
        <v>网络与CDN→ SD-WAN 接入服务→ SAS</v>
      </c>
      <c r="DI4" t="str">
        <v>网络与CDN→ 私有连接→ PLS</v>
      </c>
      <c r="DJ4" t="str">
        <v>容器与中间件→ Serverless 应用中心→ SLS</v>
      </c>
      <c r="DK4" t="str">
        <v>容器与中间件→ 云函数→ SCF</v>
      </c>
      <c r="DL4" t="str">
        <v>容器与中间件→ 事件总线→ EB</v>
      </c>
      <c r="DM4" t="str">
        <v>容器与中间件→ 容器服务→ TKE</v>
      </c>
      <c r="DN4" t="str">
        <v>容器与中间件→ 弹性容器服务 EKS→ EKS</v>
      </c>
      <c r="DO4" t="str">
        <v>容器与中间件→ 容器镜像服务→ TCR</v>
      </c>
      <c r="DP4" t="str">
        <v>容器与中间件→ 弹性微服务→ TEM</v>
      </c>
      <c r="DQ4" t="str">
        <v>容器与中间件→ 分布式事务 DTF→ DTF</v>
      </c>
      <c r="DR4" t="str">
        <v>容器与中间件→ 微服务平台 TSF→ TSF</v>
      </c>
      <c r="DS4" t="str">
        <v>容器与中间件→ 微服务引擎→ TSE</v>
      </c>
      <c r="DT4" t="str">
        <v>容器与中间件→ 云开发 CloudBase→ TCB</v>
      </c>
      <c r="DU4" t="str">
        <v>容器与中间件→ 腾讯云微搭低代码→ WEDA</v>
      </c>
      <c r="DV4" t="str">
        <v>容器与中间件→ 静态网站托管→ WH</v>
      </c>
      <c r="DW4" t="str">
        <v>容器与中间件→ 云开发 CLI 工具→ CCLID</v>
      </c>
      <c r="DX4" t="str">
        <v>容器与中间件→ 云托管 CloudBase Run→ TCBR</v>
      </c>
      <c r="DY4" t="str">
        <v>容器与中间件→ Web 应用托管→ WEBIFY</v>
      </c>
      <c r="DZ4" t="str">
        <v>容器与中间件→ 消息队列 CMQ→ CMQ</v>
      </c>
      <c r="EA4" t="str">
        <v>容器与中间件→ 消息队列 CKafka→ CKAFKA</v>
      </c>
      <c r="EB4" t="str">
        <v>容器与中间件→ API 网关→ APIGW</v>
      </c>
      <c r="EC4" t="str">
        <v>容器与中间件→ 消息队列 TDMQ→ TDMQ</v>
      </c>
      <c r="ED4" t="str">
        <v>容器与中间件→ 腾讯 Kona→ TKJDK</v>
      </c>
      <c r="EE4" t="str">
        <v>安全→ 安全专家服务→ EXPERT-SERVICE</v>
      </c>
      <c r="EF4" t="str">
        <v>安全→ 高级威胁追溯系统→ ATTS</v>
      </c>
      <c r="EG4" t="str">
        <v>安全→ 威胁情报云查服务→ TICS</v>
      </c>
      <c r="EH4" t="str">
        <v>安全→ 安全托管服务→ MSS</v>
      </c>
      <c r="EI4" t="str">
        <v>安全→ 网络空间云监测系统→ CCMS</v>
      </c>
      <c r="EJ4" t="str">
        <v>安全→ 安全运营中心→ SOC</v>
      </c>
      <c r="EK4" t="str">
        <v>安全→ 多因子身份认证→ MFAS</v>
      </c>
      <c r="EL4" t="str">
        <v>安全→ 数据安全中心→ DSGC</v>
      </c>
      <c r="EM4" t="str">
        <v>安全→ 堡垒机→ BH</v>
      </c>
      <c r="EN4" t="str">
        <v>安全→ 数据安全审计→ DSAUDIT</v>
      </c>
      <c r="EO4" t="str">
        <v>安全→ 数据脱敏→ DMASK</v>
      </c>
      <c r="EP4" t="str">
        <v>安全→ 云加密机→ CLOUDHSM</v>
      </c>
      <c r="EQ4" t="str">
        <v>安全→ 密钥管理系统→ KMS</v>
      </c>
      <c r="ER4" t="str">
        <v>安全→ 凭据管理系统→ SSM</v>
      </c>
      <c r="ES4" t="str">
        <v>安全→ 数据保险箱→ CDCS</v>
      </c>
      <c r="ET4" t="str">
        <v>安全→ 云访问安全代理→ CASB</v>
      </c>
      <c r="EU4" t="str">
        <v>安全→ DDoS 防护→ DDOS</v>
      </c>
      <c r="EV4" t="str">
        <v>安全→ 云防火墙→ CFW</v>
      </c>
      <c r="EW4" t="str">
        <v>安全→ 网络入侵防护系统→ NIPS</v>
      </c>
      <c r="EX4" t="str">
        <v>安全→ 样本智能分析平台→ AMA-SANDBOX</v>
      </c>
      <c r="EY4" t="str">
        <v>安全→ 高级威胁检测系统→ NTA</v>
      </c>
      <c r="EZ4" t="str">
        <v>安全→ 借贷反欺诈→ AF</v>
      </c>
      <c r="FA4" t="str">
        <v>安全→ 保险反欺诈→ IAF</v>
      </c>
      <c r="FB4" t="str">
        <v>安全→ 定制建模→ AFC</v>
      </c>
      <c r="FC4" t="str">
        <v>安全→ 风控平台→ RCP</v>
      </c>
      <c r="FD4" t="str">
        <v>安全→ 流量反欺诈→ TAF</v>
      </c>
      <c r="FE4" t="str">
        <v>安全→ 活动防刷→ AA</v>
      </c>
      <c r="FF4" t="str">
        <v>安全→ 注册保护→ RP</v>
      </c>
      <c r="FG4" t="str">
        <v>安全→ 登录保护→ LP</v>
      </c>
      <c r="FH4" t="str">
        <v>安全→ 营销风控→ MRM</v>
      </c>
      <c r="FI4" t="str">
        <v>安全→ 验证码→ CAPTCHA</v>
      </c>
      <c r="FJ4" t="str">
        <v>安全→ 文本内容安全→ TMS</v>
      </c>
      <c r="FK4" t="str">
        <v>安全→ 图片内容安全→ IMS</v>
      </c>
      <c r="FL4" t="str">
        <v>安全→ 音频内容安全→ AMS</v>
      </c>
      <c r="FM4" t="str">
        <v>安全→ 视频内容安全→ VM</v>
      </c>
      <c r="FN4" t="str">
        <v>安全→ 营销号码安全→ SMPN</v>
      </c>
      <c r="FO4" t="str">
        <v>安全→ 业务风险情报→ BRI</v>
      </c>
      <c r="FP4" t="str">
        <v>安全→ 联邦学习→ FELE</v>
      </c>
      <c r="FQ4" t="str">
        <v>安全→ 邮件证书→ ESC</v>
      </c>
      <c r="FR4" t="str">
        <v>安全→ 全栈式风控引擎→ RCE</v>
      </c>
      <c r="FS4" t="str">
        <v>安全→ 安全营销运营平台→ SMOP</v>
      </c>
      <c r="FT4" t="str">
        <v>安全→ 私域安全→ PDS</v>
      </c>
      <c r="FU4" t="str">
        <v>安全→ Web 应用防火墙→ WAF</v>
      </c>
      <c r="FV4" t="str">
        <v>安全→ iOA 应用安全访问服务→ SASE</v>
      </c>
      <c r="FW4" t="str">
        <v>安全→ 漏洞扫描服务→ VSS</v>
      </c>
      <c r="FX4" t="str">
        <v>安全→ 移动应用安全→ MS</v>
      </c>
      <c r="FY4" t="str">
        <v>安全→ 手游安全→ ACE</v>
      </c>
      <c r="FZ4" t="str">
        <v>安全→ 小程序安全→ MMPS</v>
      </c>
      <c r="GA4" t="str">
        <v>安全→ 软件定义边界→ SDP</v>
      </c>
      <c r="GB4" t="str">
        <v>安全→ 应用安全开发→ ASD</v>
      </c>
      <c r="GC4" t="str">
        <v>安全→ 主机安全→ CWP</v>
      </c>
      <c r="GD4" t="str">
        <v>安全→ 反病毒引擎→ ANTIVIRUS</v>
      </c>
      <c r="GE4" t="str">
        <v>安全→ 零信任无边界访问控制系统→ IOA</v>
      </c>
      <c r="GF4" t="str">
        <v>安全→ 企业移动管理→ EMM</v>
      </c>
      <c r="GG4" t="str">
        <v>安全→ 容器安全服务→ TCSS</v>
      </c>
      <c r="GH4" t="str">
        <v>开发者服务→ 访问管理→ CAM</v>
      </c>
      <c r="GI4" t="str">
        <v>开发者服务→ 集团账号管理→ ORGANIZATION</v>
      </c>
      <c r="GJ4" t="str">
        <v>开发者服务→ 商业流程服务→ BPAAS</v>
      </c>
      <c r="GK4" t="str">
        <v>开发者服务→ 账号安全服务→ ACSS</v>
      </c>
      <c r="GL4" t="str">
        <v>开发者服务→ 云审计→ CLOUDAUDIT</v>
      </c>
      <c r="GM4" t="str">
        <v>开发者服务→ 账号威胁发现→ ATD</v>
      </c>
      <c r="GN4" t="str">
        <v>开发者服务→ 云拨测→ CAT</v>
      </c>
      <c r="GO4" t="str">
        <v>开发者服务→ 应用性能观测→ APM</v>
      </c>
      <c r="GP4" t="str">
        <v>开发者服务→ 前端性能监控→ RUM</v>
      </c>
      <c r="GQ4" t="str">
        <v>开发者服务→ 云监控→ CM</v>
      </c>
      <c r="GR4" t="str">
        <v>开发者服务→ Prometheus 监控服务→ TMP</v>
      </c>
      <c r="GS4" t="str">
        <v>开发者服务→ 混沌演练平台→ CFG</v>
      </c>
      <c r="GT4" t="str">
        <v>开发者服务→ 压测大师→ LM</v>
      </c>
      <c r="GU4" t="str">
        <v>开发者服务→ 腾讯云代码分析→ TCAP</v>
      </c>
      <c r="GV4" t="str">
        <v>开发者服务→ 测试服务→ WETEST</v>
      </c>
      <c r="GW4" t="str">
        <v>开发者服务→ CODING DevOps→ CODING</v>
      </c>
      <c r="GX4" t="str">
        <v>开发者服务→ 设计协作平台→ CODESIGN</v>
      </c>
      <c r="GY4" t="str">
        <v>开发者服务→ 泰山创意创作→ TAIDC</v>
      </c>
      <c r="GZ4" t="str">
        <v>开发者服务→ 应用与服务编排工作流→ ASW</v>
      </c>
      <c r="HA4" t="str">
        <v>开发者服务→ 腾讯云助手→ TCA</v>
      </c>
      <c r="HB4" t="str">
        <v>开发者服务→ 云 API→ API</v>
      </c>
      <c r="HC4" t="str">
        <v>开发者服务→ 命令行工具→ CLI</v>
      </c>
      <c r="HD4" t="str">
        <v>开发者服务→ 资源编排 TIC→ TIC</v>
      </c>
      <c r="HE4" t="str">
        <v>开发者服务→ 云顾问→ ADVISOR</v>
      </c>
      <c r="HF4" t="str">
        <v>企业应用与云通信→ 腾讯会议→ TM</v>
      </c>
      <c r="HG4" t="str">
        <v>企业应用与云通信→ 腾讯文档企业版→ TDE</v>
      </c>
      <c r="HH4" t="str">
        <v>企业应用与云通信→ TAPD 敏捷项目管理→ TAPD</v>
      </c>
      <c r="HI4" t="str">
        <v>企业应用与云通信→ 腾讯乐享→ LEXIANG</v>
      </c>
      <c r="HJ4" t="str">
        <v>企业应用与云通信→ 腾讯HR助手→ HRM</v>
      </c>
      <c r="HK4" t="str">
        <v>企业应用与云通信→ 腾讯企业邮→ EXMAIL</v>
      </c>
      <c r="HL4" t="str">
        <v>企业应用与云通信→ 商标注册→ TMR</v>
      </c>
      <c r="HM4" t="str">
        <v>企业应用与云通信→ 版权登记→ CRR</v>
      </c>
      <c r="HN4" t="str">
        <v>企业应用与云通信→ 增值电信→ VAT</v>
      </c>
      <c r="HO4" t="str">
        <v>企业应用与云通信→ 工商注册→ BR</v>
      </c>
      <c r="HP4" t="str">
        <v>企业应用与云通信→ 网站建设→ WDS</v>
      </c>
      <c r="HQ4" t="str">
        <v>企业应用与云通信→ 云呼叫中心→ CCC</v>
      </c>
      <c r="HR4" t="str">
        <v>企业应用与云通信→ 智慧会务→ TCC</v>
      </c>
      <c r="HS4" t="str">
        <v>企业应用与云通信→ 腾讯云 IDaaS→ TCID</v>
      </c>
      <c r="HT4" t="str">
        <v>企业应用与云通信→ 企业集成服务→ EIS</v>
      </c>
      <c r="HU4" t="str">
        <v>企业应用与云通信→ 品牌经营管家→ BMA</v>
      </c>
      <c r="HV4" t="str">
        <v>企业应用与云通信→ 神笔低代码平台→ SHENBI</v>
      </c>
      <c r="HW4" t="str">
        <v>企业应用与云通信→ 腾讯问卷→ SURVEY</v>
      </c>
      <c r="HX4" t="str">
        <v>企业应用与云通信→ 腾讯企点→ QIDIAN</v>
      </c>
      <c r="HY4" t="str">
        <v>企业应用与云通信→ 腾讯电子签 SaaS 版→ ESS</v>
      </c>
      <c r="HZ4" t="str">
        <v>企业应用与云通信→ 腾讯电子签集成版→ ESS-INTEGRATION</v>
      </c>
      <c r="IA4" t="str">
        <v>企业应用与云通信→ TBaaS→ TBAAS</v>
      </c>
      <c r="IB4" t="str">
        <v>企业应用与云通信→ 动产质押区块链登记系统→ TBPR</v>
      </c>
      <c r="IC4" t="str">
        <v>企业应用与云通信→ 区块链可信取证→ BTOE</v>
      </c>
      <c r="ID4" t="str">
        <v>企业应用与云通信→ 分布式身份→ TDID</v>
      </c>
      <c r="IE4" t="str">
        <v>企业应用与云通信→ 域名注册→ DOMAIN</v>
      </c>
      <c r="IF4" t="str">
        <v>企业应用与云通信→ DNS 解析 DNSPod→ CNS</v>
      </c>
      <c r="IG4" t="str">
        <v>企业应用与云通信→ 网站备案→ BA</v>
      </c>
      <c r="IH4" t="str">
        <v>企业应用与云通信→ SSL 证书→ SSL</v>
      </c>
      <c r="II4" t="str">
        <v>企业应用与云通信→ 证书监控 SSLPod→ SSLPOD</v>
      </c>
      <c r="IJ4" t="str">
        <v>企业应用与云通信→ 移动解析 HTTPDNS→ HTTPDNS</v>
      </c>
      <c r="IK4" t="str">
        <v>企业应用与云通信→ 检测工具→ TOOLS</v>
      </c>
      <c r="IL4" t="str">
        <v>企业应用与云通信→ 私有域解析 Private DNS→ PRIVATEDNS</v>
      </c>
      <c r="IM4" t="str">
        <v>企业应用与云通信→ 代码签名证书→ CSC</v>
      </c>
      <c r="IN4" t="str">
        <v>企业应用与云通信→ Discuz!→ DISCUZ</v>
      </c>
      <c r="IO4" t="str">
        <v>企业应用与云通信→ 云证通→ TDCP</v>
      </c>
      <c r="IP4" t="str">
        <v>企业应用与云通信→ 即时通信 IM→ IM</v>
      </c>
      <c r="IQ4" t="str">
        <v>企业应用与云通信→ 移动推送 TPNS→ TPNS</v>
      </c>
      <c r="IR4" t="str">
        <v>企业应用与云通信→ 短信→ SMS</v>
      </c>
      <c r="IS4" t="str">
        <v>企业应用与云通信→ 语音消息→ VMS</v>
      </c>
      <c r="IT4" t="str">
        <v>企业应用与云通信→ 邮件推送→ SES</v>
      </c>
      <c r="IU4" t="str">
        <v>企业应用与云通信→ 号码认证→ NVS</v>
      </c>
      <c r="IV4" t="str">
        <v>企业应用与云通信→ 移动网络加速→ MNA</v>
      </c>
      <c r="IW4" t="str">
        <v>人工智能→ 人脸融合→ FACEFUSION</v>
      </c>
      <c r="IX4" t="str">
        <v>人工智能→ 人脸试妆→ FMU</v>
      </c>
      <c r="IY4" t="str">
        <v>人工智能→ 人像变换→ FT</v>
      </c>
      <c r="IZ4" t="str">
        <v>人工智能→ 手势识别→ GR</v>
      </c>
      <c r="JA4" t="str">
        <v>人工智能→ 人工智能服务平台→ TIMATRIX</v>
      </c>
      <c r="JB4" t="str">
        <v>人工智能→ 腾讯智能对话平台→ TBP</v>
      </c>
      <c r="JC4" t="str">
        <v>人工智能→ IP 虚拟人→ IVH</v>
      </c>
      <c r="JD4" t="str">
        <v>人工智能→ 智能钛机器学习平台→ TIONE</v>
      </c>
      <c r="JE4" t="str">
        <v>人工智能→ 智能钛弹性模型服务→ TI-EMS</v>
      </c>
      <c r="JF4" t="str">
        <v>人工智能→ 智能钛工业 AI 平台→ TI-INSIGHT</v>
      </c>
      <c r="JG4" t="str">
        <v>人工智能→ 智能保险助手→ CII</v>
      </c>
      <c r="JH4" t="str">
        <v>人工智能→ 人脸识别→ FACERECOGNITION</v>
      </c>
      <c r="JI4" t="str">
        <v>人工智能→ 人脸核身→ FACEID</v>
      </c>
      <c r="JJ4" t="str">
        <v>人工智能→ 人脸支付→ FRP</v>
      </c>
      <c r="JK4" t="str">
        <v>人工智能→ 换脸甄别→ ATDF</v>
      </c>
      <c r="JL4" t="str">
        <v>人工智能→ 人体分析→ BDA</v>
      </c>
      <c r="JM4" t="str">
        <v>人工智能→ 图像分析→ TIIA</v>
      </c>
      <c r="JN4" t="str">
        <v>人工智能→ 智能识图→ IIR</v>
      </c>
      <c r="JO4" t="str">
        <v>人工智能→ 通用文字识别→ GENERALOCR</v>
      </c>
      <c r="JP4" t="str">
        <v>人工智能→ 卡证文字识别→ CARDOCR</v>
      </c>
      <c r="JQ4" t="str">
        <v>人工智能→ 票据单据识别→ INVOICEOCR</v>
      </c>
      <c r="JR4" t="str">
        <v>人工智能→ 汽车相关识别→ VEHICLEOCR</v>
      </c>
      <c r="JS4" t="str">
        <v>人工智能→ 行业文档识别→ DOCUMENTOCR</v>
      </c>
      <c r="JT4" t="str">
        <v>人工智能→ 智能扫码→ IS</v>
      </c>
      <c r="JU4" t="str">
        <v>人工智能→ 营业执照核验→ BLV</v>
      </c>
      <c r="JV4" t="str">
        <v>人工智能→ 增值税发票核验→ VTIV</v>
      </c>
      <c r="JW4" t="str">
        <v>人工智能→ 自定义模板 OCR→ CUSTOM-OCR</v>
      </c>
      <c r="JX4" t="str">
        <v>人工智能→ 语音识别→ ASR</v>
      </c>
      <c r="JY4" t="str">
        <v>人工智能→ 语音合成→ TTS</v>
      </c>
      <c r="JZ4" t="str">
        <v>人工智能→ 声纹识别→ VPR</v>
      </c>
      <c r="KA4" t="str">
        <v>人工智能→ 声音工坊→ TTSW</v>
      </c>
      <c r="KB4" t="str">
        <v>人工智能→ 声音定制→ CTTS</v>
      </c>
      <c r="KC4" t="str">
        <v>人工智能→ 腾讯云小微→ XIAOWEI</v>
      </c>
      <c r="KD4" t="str">
        <v>人工智能→ 智能硬件 AI 语音助手→ IHAVA</v>
      </c>
      <c r="KE4" t="str">
        <v>人工智能→ 对话机器人→ ICR</v>
      </c>
      <c r="KF4" t="str">
        <v>人工智能→ 腾讯同传系统→ TSI</v>
      </c>
      <c r="KG4" t="str">
        <v>人工智能→ 自然语言处理→ NLP</v>
      </c>
      <c r="KH4" t="str">
        <v>人工智能→ 机器翻译→ TMT</v>
      </c>
      <c r="KI4" t="str">
        <v>人工智能→ 腾讯知识图谱→ TKG</v>
      </c>
      <c r="KJ4" t="str">
        <v>人工智能→ 腾讯云释义→ TCEX</v>
      </c>
      <c r="KK4" t="str">
        <v>视频服务→ 实时音视频→ TRTC</v>
      </c>
      <c r="KL4" t="str">
        <v>视频服务→ 云点播→ VOD</v>
      </c>
      <c r="KM4" t="str">
        <v>视频服务→ 视频处理→ MPS</v>
      </c>
      <c r="KN4" t="str">
        <v>视频服务→ 云直播→ CSS</v>
      </c>
      <c r="KO4" t="str">
        <v>视频服务→ 音视频终端引擎→ VCUBE</v>
      </c>
      <c r="KP4" t="str">
        <v>视频服务→ 腾讯云剪→ CVE</v>
      </c>
      <c r="KQ4" t="str">
        <v>视频服务→ 极速高清→ TSC</v>
      </c>
      <c r="KR4" t="str">
        <v>视频服务→ 智能识别→ II</v>
      </c>
      <c r="KS4" t="str">
        <v>视频服务→ 智能审核→ IA</v>
      </c>
      <c r="KT4" t="str">
        <v>视频服务→ 智能编辑→ IE</v>
      </c>
      <c r="KU4" t="str">
        <v>视频服务→ 云游戏→ GS</v>
      </c>
      <c r="KV4" t="str">
        <v>视频服务→ 云桌面→ CVD</v>
      </c>
      <c r="KW4" t="str">
        <v>物联网→ 物联网设备身份认证→ IOTTID</v>
      </c>
      <c r="KX4" t="str">
        <v>物联网→ 物联网开发平台→ IOTEXPLORER</v>
      </c>
      <c r="KY4" t="str">
        <v>物联网→ 物联使能→ IOTENABLE</v>
      </c>
      <c r="KZ4" t="str">
        <v>物联网→ 物联网智能视频服务(行业版)→ IOT-VIDEO-INDUSTRY</v>
      </c>
      <c r="LA4" t="str">
        <v>物联网→ 物联网智能视频服务(消费版)→ IOT-VIDEO</v>
      </c>
      <c r="LB4" t="str">
        <v>物联网→ 物联网通信→ IOTHUB</v>
      </c>
      <c r="LC4" t="str">
        <v>物联网→ 腾讯物联网终端操作系统→ TOS-TINY</v>
      </c>
      <c r="LD4" t="str">
        <v>物联网→ 物联卡→ IOTLINK</v>
      </c>
      <c r="LE4" t="str">
        <v>物联网→ LPWA 物联网络→ LPWA</v>
      </c>
      <c r="LF4" t="str">
        <v>行业应用→ 腾讯智慧建筑管理平台→ WEILING</v>
      </c>
      <c r="LG4" t="str">
        <v>行业应用→ 腾讯智慧建筑运营系统→ WEILINGVIEW</v>
      </c>
      <c r="LH4" t="str">
        <v>行业应用→ 腾讯智慧建筑 AI 能效→ WEILINGENERGY</v>
      </c>
      <c r="LI4" t="str">
        <v>行业应用→ 腾讯一码通→ YMT</v>
      </c>
      <c r="LJ4" t="str">
        <v>行业应用→ 腾讯智慧视觉分析系统→ TIV</v>
      </c>
      <c r="LK4" t="str">
        <v>行业应用→ 数学作业批改→ HCM</v>
      </c>
      <c r="LL4" t="str">
        <v>行业应用→ 英文作文批改→ ECC</v>
      </c>
      <c r="LM4" t="str">
        <v>行业应用→ 腾学汇→ TLAB</v>
      </c>
      <c r="LN4" t="str">
        <v>行业应用→ 互动白板→ TIW</v>
      </c>
      <c r="LO4" t="str">
        <v>行业应用→ AI 互动课开发套件→ AICS</v>
      </c>
      <c r="LP4" t="str">
        <v>行业应用→ 招生通→ EOE</v>
      </c>
      <c r="LQ4" t="str">
        <v>行业应用→ 1+X 认证→ XCERT</v>
      </c>
      <c r="LR4" t="str">
        <v>行业应用→ 私域直播→ PTL</v>
      </c>
      <c r="LS4" t="str">
        <v>行业应用→ 云课堂→ OCL</v>
      </c>
      <c r="LT4" t="str">
        <v>行业应用→ 智聆口语评测（中文版）→ SOE-C</v>
      </c>
      <c r="LU4" t="str">
        <v>行业应用→ 智聆口语评测（英文版）→ SOE-E</v>
      </c>
      <c r="LV4" t="str">
        <v>行业应用→ 企业收付平台→ CPDP</v>
      </c>
      <c r="LW4" t="str">
        <v>行业应用→ 云支付→ CPAY</v>
      </c>
      <c r="LX4" t="str">
        <v>行业应用→ 金融资源聚合平台→ SOLAR</v>
      </c>
      <c r="LY4" t="str">
        <v>行业应用→ 移动金融开发平台→ TMF</v>
      </c>
      <c r="LZ4" t="str">
        <v>行业应用→ 金融专有云开发测试平台→ FPCRDTP</v>
      </c>
      <c r="MA4" t="str">
        <v>行业应用→ 供应链金融→ TSCF</v>
      </c>
      <c r="MB4" t="str">
        <v>行业应用→ 企业金融服务平台→ TEFP</v>
      </c>
      <c r="MC4" t="str">
        <v>行业应用→ 腾讯云综能工场→ ENERGY-STUDIO</v>
      </c>
      <c r="MD4" t="str">
        <v>行业应用→ 碳引擎→ TAN</v>
      </c>
      <c r="ME4" t="str">
        <v>行业应用→ 仿真云→ CLOUDSIM</v>
      </c>
      <c r="MF4" t="str">
        <v>行业应用→ 网约车系统→ CHS</v>
      </c>
      <c r="MG4" t="str">
        <v>行业应用→ 企业出行服务系统→ BMSS</v>
      </c>
      <c r="MH4" t="str">
        <v>行业应用→ 汽车精准获客服务→ APCAS</v>
      </c>
      <c r="MI4" t="str">
        <v>行业应用→ 汽车租赁系统→ CRSYS</v>
      </c>
      <c r="MJ4" t="str">
        <v>行业应用→ 新能源监控与转发平台→ EVMP</v>
      </c>
      <c r="MK4" t="str">
        <v>行业应用→ 包车系统→ CCSYS</v>
      </c>
      <c r="ML4" t="str">
        <v>行业应用→ 企业微信汽车行业版→ WAV</v>
      </c>
      <c r="MM4" t="str">
        <v>行业应用→ 顺风车系统→ HRS</v>
      </c>
      <c r="MN4" t="str">
        <v>行业应用→ 汽车智能网联产品套件→ VICPK</v>
      </c>
      <c r="MO4" t="str">
        <v>行业应用→ 数字文博采集与建模→ DMAM</v>
      </c>
      <c r="MP4" t="str">
        <v>行业应用→ 数字峰会平台→ DMP</v>
      </c>
      <c r="MQ4" t="str">
        <v>行业应用→ 智能导诊→ IG</v>
      </c>
      <c r="MR4" t="str">
        <v>行业应用→ AI 就医助手→ AMA</v>
      </c>
      <c r="MS4" t="str">
        <v>行业应用→ AI 临床助手→ ACA</v>
      </c>
      <c r="MT4" t="str">
        <v>行业应用→ 智能预问诊→ IPC</v>
      </c>
      <c r="MU4" t="str">
        <v>行业应用→ 医疗报告结构化→ MRS</v>
      </c>
      <c r="MV4" t="str">
        <v>行业应用→ 精准预约→ AIPA</v>
      </c>
      <c r="MW4" t="str">
        <v>行业应用→ 腾讯客户端性能分析→ QAPM</v>
      </c>
      <c r="MX4" t="str">
        <v>行业应用→ 正版曲库直通车→ AME</v>
      </c>
      <c r="MY4" t="str">
        <v>行业应用→ 正版图库直通车→ APE</v>
      </c>
      <c r="MZ4" t="str">
        <v>行业应用→ 游戏联机对战引擎→ MGOBE</v>
      </c>
      <c r="NA4" t="str">
        <v>行业应用→ 游戏多媒体引擎→ GME</v>
      </c>
      <c r="NB4" t="str">
        <v>行业应用→ 游戏服务器伸缩→ GSE</v>
      </c>
      <c r="NC4" t="str">
        <v>行业应用→ 游戏玩家匹配→ GPM</v>
      </c>
      <c r="ND4" t="str">
        <v>行业应用→ 智慧党建→ SPB</v>
      </c>
      <c r="NE4" t="str">
        <v>行业应用→ 腾讯数字农村→ TDC</v>
      </c>
    </row>
    <row r="5" spans="2:369" x14ac:dyDescent="0.4">
      <c r="B5" t="e" vm="4">
        <v>#VALUE!</v>
      </c>
      <c r="D5" t="s">
        <v>45</v>
      </c>
      <c r="E5" t="s">
        <v>45</v>
      </c>
      <c r="F5" t="s">
        <v>60</v>
      </c>
      <c r="G5" s="8" t="s">
        <v>61</v>
      </c>
      <c r="H5" t="s">
        <v>62</v>
      </c>
      <c r="I5" t="s">
        <v>63</v>
      </c>
      <c r="J5" t="s">
        <v>64</v>
      </c>
    </row>
    <row r="6" spans="2:369" x14ac:dyDescent="0.4">
      <c r="B6" t="e" vm="5">
        <v>#VALUE!</v>
      </c>
      <c r="D6" t="s">
        <v>45</v>
      </c>
      <c r="E6" t="s">
        <v>45</v>
      </c>
      <c r="F6" t="s">
        <v>65</v>
      </c>
      <c r="G6" s="8" t="s">
        <v>66</v>
      </c>
      <c r="H6" t="s">
        <v>67</v>
      </c>
      <c r="I6" t="s">
        <v>68</v>
      </c>
      <c r="J6" t="s">
        <v>69</v>
      </c>
    </row>
    <row r="7" spans="2:369" x14ac:dyDescent="0.4">
      <c r="B7" t="e" vm="6">
        <v>#VALUE!</v>
      </c>
      <c r="D7" t="s">
        <v>45</v>
      </c>
      <c r="E7" t="s">
        <v>45</v>
      </c>
      <c r="F7" t="s">
        <v>70</v>
      </c>
      <c r="G7" s="8" t="s">
        <v>71</v>
      </c>
      <c r="H7" t="s">
        <v>72</v>
      </c>
      <c r="I7" t="s">
        <v>73</v>
      </c>
      <c r="J7" t="s">
        <v>74</v>
      </c>
    </row>
    <row r="8" spans="2:369" x14ac:dyDescent="0.4">
      <c r="B8" t="e" vm="7">
        <v>#VALUE!</v>
      </c>
      <c r="D8" t="s">
        <v>45</v>
      </c>
      <c r="E8" t="s">
        <v>45</v>
      </c>
      <c r="F8" t="s">
        <v>75</v>
      </c>
      <c r="G8" s="8" t="s">
        <v>76</v>
      </c>
      <c r="H8" t="s">
        <v>77</v>
      </c>
      <c r="I8" t="s">
        <v>78</v>
      </c>
      <c r="J8" t="s">
        <v>79</v>
      </c>
    </row>
    <row r="9" spans="2:369" x14ac:dyDescent="0.4">
      <c r="B9" t="e" vm="8">
        <v>#VALUE!</v>
      </c>
      <c r="D9" t="s">
        <v>45</v>
      </c>
      <c r="E9" t="s">
        <v>45</v>
      </c>
      <c r="F9" t="s">
        <v>80</v>
      </c>
      <c r="G9" s="8" t="s">
        <v>81</v>
      </c>
      <c r="H9" t="s">
        <v>82</v>
      </c>
      <c r="I9" t="s">
        <v>83</v>
      </c>
      <c r="J9" t="s">
        <v>84</v>
      </c>
    </row>
    <row r="10" spans="2:369" x14ac:dyDescent="0.4">
      <c r="B10" t="e" vm="9">
        <v>#VALUE!</v>
      </c>
      <c r="D10" t="s">
        <v>45</v>
      </c>
      <c r="E10" t="s">
        <v>45</v>
      </c>
      <c r="F10" t="s">
        <v>85</v>
      </c>
      <c r="G10" s="8" t="s">
        <v>87</v>
      </c>
      <c r="H10" t="s">
        <v>88</v>
      </c>
      <c r="I10" t="s">
        <v>89</v>
      </c>
      <c r="J10" t="s">
        <v>90</v>
      </c>
      <c r="L10" t="s">
        <v>86</v>
      </c>
      <c r="M10" t="s">
        <v>57</v>
      </c>
    </row>
    <row r="11" spans="2:369" x14ac:dyDescent="0.4">
      <c r="B11" t="e" vm="10">
        <v>#VALUE!</v>
      </c>
      <c r="D11" t="s">
        <v>45</v>
      </c>
      <c r="E11" t="s">
        <v>45</v>
      </c>
      <c r="F11" t="s">
        <v>91</v>
      </c>
      <c r="G11" s="8" t="s">
        <v>92</v>
      </c>
      <c r="H11" t="s">
        <v>93</v>
      </c>
      <c r="I11" t="s">
        <v>94</v>
      </c>
      <c r="J11" t="s">
        <v>95</v>
      </c>
    </row>
    <row r="12" spans="2:369" x14ac:dyDescent="0.4">
      <c r="B12" t="e" vm="11">
        <v>#VALUE!</v>
      </c>
      <c r="D12" t="s">
        <v>45</v>
      </c>
      <c r="E12" t="s">
        <v>45</v>
      </c>
      <c r="F12" t="s">
        <v>96</v>
      </c>
      <c r="G12" s="8" t="s">
        <v>97</v>
      </c>
      <c r="H12" t="s">
        <v>98</v>
      </c>
      <c r="I12" t="s">
        <v>99</v>
      </c>
      <c r="J12" t="s">
        <v>100</v>
      </c>
    </row>
    <row r="13" spans="2:369" x14ac:dyDescent="0.4">
      <c r="B13" t="e" vm="12">
        <v>#VALUE!</v>
      </c>
      <c r="D13" t="s">
        <v>45</v>
      </c>
      <c r="E13" t="s">
        <v>45</v>
      </c>
      <c r="F13" t="s">
        <v>101</v>
      </c>
      <c r="G13" s="8" t="s">
        <v>102</v>
      </c>
      <c r="H13" t="s">
        <v>103</v>
      </c>
      <c r="I13" t="s">
        <v>104</v>
      </c>
      <c r="J13" t="s">
        <v>105</v>
      </c>
    </row>
    <row r="14" spans="2:369" x14ac:dyDescent="0.4">
      <c r="B14" t="e" vm="13">
        <v>#VALUE!</v>
      </c>
      <c r="D14" t="s">
        <v>45</v>
      </c>
      <c r="E14" t="s">
        <v>45</v>
      </c>
      <c r="F14" t="s">
        <v>106</v>
      </c>
      <c r="G14" s="8" t="s">
        <v>107</v>
      </c>
      <c r="H14" t="s">
        <v>108</v>
      </c>
      <c r="I14" t="s">
        <v>109</v>
      </c>
      <c r="J14" t="s">
        <v>110</v>
      </c>
      <c r="L14" t="s">
        <v>86</v>
      </c>
      <c r="M14" t="s">
        <v>57</v>
      </c>
    </row>
    <row r="15" spans="2:369" x14ac:dyDescent="0.4">
      <c r="B15" t="e" vm="14">
        <v>#VALUE!</v>
      </c>
      <c r="D15" t="s">
        <v>45</v>
      </c>
      <c r="E15" t="s">
        <v>111</v>
      </c>
      <c r="F15" t="s">
        <v>112</v>
      </c>
      <c r="G15" s="8" t="s">
        <v>113</v>
      </c>
      <c r="H15" t="s">
        <v>114</v>
      </c>
      <c r="I15" t="s">
        <v>115</v>
      </c>
      <c r="J15" t="s">
        <v>116</v>
      </c>
    </row>
    <row r="16" spans="2:369" x14ac:dyDescent="0.4">
      <c r="B16" t="e" vm="15">
        <v>#VALUE!</v>
      </c>
      <c r="D16" t="s">
        <v>117</v>
      </c>
      <c r="E16" t="s">
        <v>118</v>
      </c>
      <c r="F16" t="s">
        <v>119</v>
      </c>
      <c r="G16" s="8" t="s">
        <v>120</v>
      </c>
      <c r="H16" t="s">
        <v>121</v>
      </c>
      <c r="I16" t="s">
        <v>122</v>
      </c>
      <c r="J16" t="s">
        <v>123</v>
      </c>
    </row>
    <row r="17" spans="2:13" x14ac:dyDescent="0.4">
      <c r="B17" t="e" vm="16">
        <v>#VALUE!</v>
      </c>
      <c r="D17" t="s">
        <v>117</v>
      </c>
      <c r="E17" t="s">
        <v>118</v>
      </c>
      <c r="F17" t="s">
        <v>124</v>
      </c>
      <c r="G17" s="8" t="s">
        <v>125</v>
      </c>
      <c r="H17" t="s">
        <v>126</v>
      </c>
      <c r="I17" t="s">
        <v>127</v>
      </c>
      <c r="J17" t="s">
        <v>128</v>
      </c>
    </row>
    <row r="18" spans="2:13" x14ac:dyDescent="0.4">
      <c r="B18" t="e" vm="17">
        <v>#VALUE!</v>
      </c>
      <c r="D18" t="s">
        <v>117</v>
      </c>
      <c r="E18" t="s">
        <v>129</v>
      </c>
      <c r="F18" t="s">
        <v>130</v>
      </c>
      <c r="G18" s="8" t="s">
        <v>131</v>
      </c>
      <c r="H18" t="s">
        <v>132</v>
      </c>
      <c r="I18" t="s">
        <v>133</v>
      </c>
      <c r="J18" t="s">
        <v>134</v>
      </c>
    </row>
    <row r="19" spans="2:13" x14ac:dyDescent="0.4">
      <c r="B19" t="e" vm="18">
        <v>#VALUE!</v>
      </c>
      <c r="D19" t="s">
        <v>117</v>
      </c>
      <c r="E19" t="s">
        <v>129</v>
      </c>
      <c r="F19" t="s">
        <v>135</v>
      </c>
      <c r="G19" s="8" t="s">
        <v>136</v>
      </c>
      <c r="H19" t="s">
        <v>137</v>
      </c>
      <c r="I19" t="s">
        <v>138</v>
      </c>
      <c r="J19" t="s">
        <v>139</v>
      </c>
    </row>
    <row r="20" spans="2:13" x14ac:dyDescent="0.4">
      <c r="B20" t="e" vm="19">
        <v>#VALUE!</v>
      </c>
      <c r="D20" t="s">
        <v>117</v>
      </c>
      <c r="E20" t="s">
        <v>129</v>
      </c>
      <c r="F20" t="s">
        <v>140</v>
      </c>
      <c r="G20" s="8" t="s">
        <v>141</v>
      </c>
      <c r="H20" t="s">
        <v>142</v>
      </c>
      <c r="I20" t="s">
        <v>143</v>
      </c>
      <c r="J20" t="s">
        <v>144</v>
      </c>
    </row>
    <row r="21" spans="2:13" x14ac:dyDescent="0.4">
      <c r="B21" t="e" vm="20">
        <v>#VALUE!</v>
      </c>
      <c r="D21" t="s">
        <v>117</v>
      </c>
      <c r="E21" t="s">
        <v>145</v>
      </c>
      <c r="F21" t="s">
        <v>146</v>
      </c>
      <c r="G21" s="8" t="s">
        <v>147</v>
      </c>
      <c r="H21" t="s">
        <v>148</v>
      </c>
      <c r="I21" t="s">
        <v>149</v>
      </c>
      <c r="J21" t="s">
        <v>150</v>
      </c>
      <c r="M21" t="s">
        <v>57</v>
      </c>
    </row>
    <row r="22" spans="2:13" x14ac:dyDescent="0.4">
      <c r="B22" t="e" vm="21">
        <v>#VALUE!</v>
      </c>
      <c r="D22" t="s">
        <v>117</v>
      </c>
      <c r="E22" t="s">
        <v>145</v>
      </c>
      <c r="F22" t="s">
        <v>151</v>
      </c>
      <c r="G22" s="8" t="s">
        <v>152</v>
      </c>
      <c r="H22" t="s">
        <v>153</v>
      </c>
      <c r="I22" t="s">
        <v>154</v>
      </c>
      <c r="J22" t="s">
        <v>155</v>
      </c>
      <c r="M22" t="s">
        <v>57</v>
      </c>
    </row>
    <row r="23" spans="2:13" x14ac:dyDescent="0.4">
      <c r="B23" t="e" vm="22">
        <v>#VALUE!</v>
      </c>
      <c r="D23" t="s">
        <v>117</v>
      </c>
      <c r="E23" t="s">
        <v>145</v>
      </c>
      <c r="F23" t="s">
        <v>156</v>
      </c>
      <c r="G23" s="8" t="s">
        <v>157</v>
      </c>
      <c r="H23" t="s">
        <v>158</v>
      </c>
      <c r="I23" t="s">
        <v>159</v>
      </c>
      <c r="J23" t="s">
        <v>160</v>
      </c>
    </row>
    <row r="24" spans="2:13" x14ac:dyDescent="0.4">
      <c r="B24" t="e" vm="23">
        <v>#VALUE!</v>
      </c>
      <c r="D24" t="s">
        <v>117</v>
      </c>
      <c r="E24" t="s">
        <v>145</v>
      </c>
      <c r="F24" t="s">
        <v>161</v>
      </c>
      <c r="G24" s="8" t="s">
        <v>162</v>
      </c>
      <c r="H24" t="s">
        <v>163</v>
      </c>
      <c r="I24" t="s">
        <v>164</v>
      </c>
      <c r="J24" t="s">
        <v>165</v>
      </c>
    </row>
    <row r="25" spans="2:13" x14ac:dyDescent="0.4">
      <c r="B25" t="e" vm="24">
        <v>#VALUE!</v>
      </c>
      <c r="D25" t="s">
        <v>117</v>
      </c>
      <c r="E25" t="s">
        <v>145</v>
      </c>
      <c r="F25" t="s">
        <v>166</v>
      </c>
      <c r="G25" s="8" t="s">
        <v>167</v>
      </c>
      <c r="H25" t="s">
        <v>168</v>
      </c>
      <c r="I25" t="s">
        <v>169</v>
      </c>
      <c r="J25" t="s">
        <v>170</v>
      </c>
      <c r="M25" t="s">
        <v>57</v>
      </c>
    </row>
    <row r="26" spans="2:13" x14ac:dyDescent="0.4">
      <c r="B26" t="e" vm="25">
        <v>#VALUE!</v>
      </c>
      <c r="D26" t="s">
        <v>117</v>
      </c>
      <c r="E26" t="s">
        <v>171</v>
      </c>
      <c r="F26" t="s">
        <v>172</v>
      </c>
      <c r="G26" s="8" t="s">
        <v>173</v>
      </c>
      <c r="H26" t="s">
        <v>174</v>
      </c>
      <c r="I26" t="s">
        <v>175</v>
      </c>
      <c r="J26" t="s">
        <v>176</v>
      </c>
      <c r="M26" t="s">
        <v>57</v>
      </c>
    </row>
    <row r="27" spans="2:13" x14ac:dyDescent="0.4">
      <c r="B27" t="e" vm="26">
        <v>#VALUE!</v>
      </c>
      <c r="D27" t="s">
        <v>117</v>
      </c>
      <c r="E27" t="s">
        <v>171</v>
      </c>
      <c r="F27" t="s">
        <v>177</v>
      </c>
      <c r="G27" s="8" t="s">
        <v>178</v>
      </c>
      <c r="H27" t="s">
        <v>179</v>
      </c>
      <c r="I27" t="s">
        <v>180</v>
      </c>
      <c r="J27" t="s">
        <v>181</v>
      </c>
      <c r="M27" t="s">
        <v>57</v>
      </c>
    </row>
    <row r="28" spans="2:13" x14ac:dyDescent="0.4">
      <c r="B28" t="e" vm="27">
        <v>#VALUE!</v>
      </c>
      <c r="D28" t="s">
        <v>117</v>
      </c>
      <c r="E28" t="s">
        <v>182</v>
      </c>
      <c r="F28" t="s">
        <v>183</v>
      </c>
      <c r="G28" s="8" t="s">
        <v>184</v>
      </c>
      <c r="H28" t="s">
        <v>185</v>
      </c>
      <c r="I28" t="s">
        <v>186</v>
      </c>
      <c r="J28" t="s">
        <v>187</v>
      </c>
      <c r="M28" t="s">
        <v>57</v>
      </c>
    </row>
    <row r="29" spans="2:13" x14ac:dyDescent="0.4">
      <c r="B29" t="e" vm="28">
        <v>#VALUE!</v>
      </c>
      <c r="D29" t="s">
        <v>117</v>
      </c>
      <c r="E29" t="s">
        <v>182</v>
      </c>
      <c r="F29" t="s">
        <v>188</v>
      </c>
      <c r="G29" s="8" t="s">
        <v>189</v>
      </c>
      <c r="H29" t="s">
        <v>190</v>
      </c>
      <c r="I29" t="s">
        <v>191</v>
      </c>
      <c r="J29" t="s">
        <v>192</v>
      </c>
    </row>
    <row r="30" spans="2:13" x14ac:dyDescent="0.4">
      <c r="B30" t="e" vm="29">
        <v>#VALUE!</v>
      </c>
      <c r="D30" t="s">
        <v>117</v>
      </c>
      <c r="E30" t="s">
        <v>193</v>
      </c>
      <c r="F30" t="s">
        <v>194</v>
      </c>
      <c r="G30" s="8" t="s">
        <v>195</v>
      </c>
      <c r="H30" t="s">
        <v>196</v>
      </c>
      <c r="I30" t="s">
        <v>197</v>
      </c>
      <c r="J30" t="s">
        <v>198</v>
      </c>
    </row>
    <row r="31" spans="2:13" x14ac:dyDescent="0.4">
      <c r="B31" t="e" vm="30">
        <v>#VALUE!</v>
      </c>
      <c r="D31" t="s">
        <v>199</v>
      </c>
      <c r="E31" t="s">
        <v>200</v>
      </c>
      <c r="F31" t="s">
        <v>8</v>
      </c>
      <c r="G31" s="8" t="s">
        <v>201</v>
      </c>
      <c r="H31" t="s">
        <v>202</v>
      </c>
      <c r="I31" t="s">
        <v>203</v>
      </c>
      <c r="J31" t="s">
        <v>25</v>
      </c>
      <c r="K31" t="s">
        <v>1890</v>
      </c>
      <c r="M31" t="s">
        <v>57</v>
      </c>
    </row>
    <row r="32" spans="2:13" x14ac:dyDescent="0.4">
      <c r="B32" t="e" vm="31">
        <v>#VALUE!</v>
      </c>
      <c r="D32" t="s">
        <v>199</v>
      </c>
      <c r="E32" t="s">
        <v>200</v>
      </c>
      <c r="F32" t="s">
        <v>204</v>
      </c>
      <c r="G32" s="8" t="s">
        <v>205</v>
      </c>
      <c r="H32" t="s">
        <v>206</v>
      </c>
      <c r="I32" t="s">
        <v>207</v>
      </c>
      <c r="J32" t="s">
        <v>208</v>
      </c>
      <c r="M32" t="s">
        <v>57</v>
      </c>
    </row>
    <row r="33" spans="2:13" x14ac:dyDescent="0.4">
      <c r="B33" t="e" vm="32">
        <v>#VALUE!</v>
      </c>
      <c r="D33" t="s">
        <v>199</v>
      </c>
      <c r="E33" t="s">
        <v>200</v>
      </c>
      <c r="F33" t="s">
        <v>209</v>
      </c>
      <c r="G33" s="8" t="s">
        <v>210</v>
      </c>
      <c r="H33" t="s">
        <v>211</v>
      </c>
      <c r="I33" t="s">
        <v>212</v>
      </c>
      <c r="J33" t="s">
        <v>213</v>
      </c>
    </row>
    <row r="34" spans="2:13" x14ac:dyDescent="0.4">
      <c r="B34" t="e" vm="33">
        <v>#VALUE!</v>
      </c>
      <c r="D34" t="s">
        <v>199</v>
      </c>
      <c r="E34" t="s">
        <v>200</v>
      </c>
      <c r="F34" t="s">
        <v>214</v>
      </c>
      <c r="G34" s="8" t="s">
        <v>215</v>
      </c>
      <c r="H34" t="s">
        <v>216</v>
      </c>
      <c r="I34" t="s">
        <v>217</v>
      </c>
      <c r="J34" t="s">
        <v>218</v>
      </c>
    </row>
    <row r="35" spans="2:13" x14ac:dyDescent="0.4">
      <c r="B35" t="e" vm="34">
        <v>#VALUE!</v>
      </c>
      <c r="D35" t="s">
        <v>199</v>
      </c>
      <c r="E35" t="s">
        <v>200</v>
      </c>
      <c r="F35" t="s">
        <v>219</v>
      </c>
      <c r="G35" s="8" t="s">
        <v>220</v>
      </c>
      <c r="H35" t="s">
        <v>221</v>
      </c>
      <c r="I35" t="s">
        <v>222</v>
      </c>
      <c r="J35" t="s">
        <v>223</v>
      </c>
    </row>
    <row r="36" spans="2:13" x14ac:dyDescent="0.4">
      <c r="B36" t="e" vm="35">
        <v>#VALUE!</v>
      </c>
      <c r="D36" t="s">
        <v>199</v>
      </c>
      <c r="E36" t="s">
        <v>200</v>
      </c>
      <c r="F36" t="s">
        <v>224</v>
      </c>
      <c r="G36" s="8" t="s">
        <v>225</v>
      </c>
      <c r="H36" t="s">
        <v>226</v>
      </c>
      <c r="I36" t="s">
        <v>227</v>
      </c>
      <c r="J36" t="s">
        <v>228</v>
      </c>
    </row>
    <row r="37" spans="2:13" x14ac:dyDescent="0.4">
      <c r="B37" t="e" vm="36">
        <v>#VALUE!</v>
      </c>
      <c r="D37" t="s">
        <v>199</v>
      </c>
      <c r="E37" t="s">
        <v>200</v>
      </c>
      <c r="F37" t="s">
        <v>229</v>
      </c>
      <c r="G37" s="8" t="s">
        <v>230</v>
      </c>
      <c r="H37" t="s">
        <v>231</v>
      </c>
      <c r="I37" t="s">
        <v>232</v>
      </c>
      <c r="J37" t="s">
        <v>233</v>
      </c>
    </row>
    <row r="38" spans="2:13" x14ac:dyDescent="0.4">
      <c r="B38" t="e" vm="37">
        <v>#VALUE!</v>
      </c>
      <c r="D38" t="s">
        <v>199</v>
      </c>
      <c r="E38" t="s">
        <v>234</v>
      </c>
      <c r="F38" t="s">
        <v>7</v>
      </c>
      <c r="G38" s="8" t="s">
        <v>235</v>
      </c>
      <c r="H38" t="s">
        <v>236</v>
      </c>
      <c r="I38" t="s">
        <v>237</v>
      </c>
      <c r="J38" t="s">
        <v>24</v>
      </c>
      <c r="K38" t="s">
        <v>1890</v>
      </c>
      <c r="M38" t="s">
        <v>57</v>
      </c>
    </row>
    <row r="39" spans="2:13" x14ac:dyDescent="0.4">
      <c r="B39" t="e" vm="38">
        <v>#VALUE!</v>
      </c>
      <c r="D39" t="s">
        <v>199</v>
      </c>
      <c r="E39" t="s">
        <v>234</v>
      </c>
      <c r="F39" t="s">
        <v>238</v>
      </c>
      <c r="G39" s="8" t="s">
        <v>239</v>
      </c>
      <c r="H39" t="s">
        <v>240</v>
      </c>
      <c r="I39" t="s">
        <v>241</v>
      </c>
      <c r="J39" t="s">
        <v>242</v>
      </c>
      <c r="M39" t="s">
        <v>57</v>
      </c>
    </row>
    <row r="40" spans="2:13" x14ac:dyDescent="0.4">
      <c r="B40" t="e" vm="39">
        <v>#VALUE!</v>
      </c>
      <c r="D40" t="s">
        <v>199</v>
      </c>
      <c r="E40" t="s">
        <v>234</v>
      </c>
      <c r="F40" t="s">
        <v>243</v>
      </c>
      <c r="G40" s="8" t="s">
        <v>244</v>
      </c>
      <c r="H40" t="s">
        <v>245</v>
      </c>
      <c r="I40" t="s">
        <v>246</v>
      </c>
      <c r="J40" t="s">
        <v>247</v>
      </c>
      <c r="M40" t="s">
        <v>57</v>
      </c>
    </row>
    <row r="41" spans="2:13" ht="69.400000000000006" x14ac:dyDescent="0.4">
      <c r="B41" t="e" vm="40">
        <v>#VALUE!</v>
      </c>
      <c r="D41" t="s">
        <v>199</v>
      </c>
      <c r="E41" t="s">
        <v>248</v>
      </c>
      <c r="F41" t="s">
        <v>249</v>
      </c>
      <c r="G41" s="8" t="s">
        <v>250</v>
      </c>
      <c r="H41" t="s">
        <v>251</v>
      </c>
      <c r="I41" t="s">
        <v>252</v>
      </c>
      <c r="J41" t="s">
        <v>253</v>
      </c>
    </row>
    <row r="42" spans="2:13" ht="41.65" x14ac:dyDescent="0.4">
      <c r="B42" t="e" vm="41">
        <v>#VALUE!</v>
      </c>
      <c r="D42" t="s">
        <v>199</v>
      </c>
      <c r="E42" t="s">
        <v>248</v>
      </c>
      <c r="F42" t="s">
        <v>254</v>
      </c>
      <c r="G42" s="8" t="s">
        <v>255</v>
      </c>
      <c r="H42" t="s">
        <v>256</v>
      </c>
      <c r="I42" t="s">
        <v>257</v>
      </c>
      <c r="J42" t="s">
        <v>258</v>
      </c>
    </row>
    <row r="43" spans="2:13" ht="41.65" x14ac:dyDescent="0.4">
      <c r="B43" t="e" vm="42">
        <v>#VALUE!</v>
      </c>
      <c r="D43" t="s">
        <v>199</v>
      </c>
      <c r="E43" t="s">
        <v>248</v>
      </c>
      <c r="F43" t="s">
        <v>259</v>
      </c>
      <c r="G43" s="8" t="s">
        <v>260</v>
      </c>
      <c r="H43" t="s">
        <v>261</v>
      </c>
      <c r="I43" t="s">
        <v>262</v>
      </c>
      <c r="J43" t="s">
        <v>263</v>
      </c>
      <c r="M43" t="s">
        <v>57</v>
      </c>
    </row>
    <row r="44" spans="2:13" ht="55.5" x14ac:dyDescent="0.4">
      <c r="B44" t="e" vm="43">
        <v>#VALUE!</v>
      </c>
      <c r="D44" t="s">
        <v>199</v>
      </c>
      <c r="E44" t="s">
        <v>248</v>
      </c>
      <c r="F44" t="s">
        <v>264</v>
      </c>
      <c r="G44" s="8" t="s">
        <v>265</v>
      </c>
      <c r="H44" t="s">
        <v>266</v>
      </c>
      <c r="I44" t="s">
        <v>267</v>
      </c>
      <c r="J44" t="s">
        <v>268</v>
      </c>
      <c r="M44" t="s">
        <v>57</v>
      </c>
    </row>
    <row r="45" spans="2:13" x14ac:dyDescent="0.4">
      <c r="B45" t="e" vm="44">
        <v>#VALUE!</v>
      </c>
      <c r="D45" t="s">
        <v>199</v>
      </c>
      <c r="E45" t="s">
        <v>269</v>
      </c>
      <c r="F45" t="s">
        <v>270</v>
      </c>
      <c r="G45" s="8" t="s">
        <v>271</v>
      </c>
      <c r="H45" t="s">
        <v>272</v>
      </c>
      <c r="I45" t="s">
        <v>273</v>
      </c>
      <c r="J45" t="s">
        <v>274</v>
      </c>
      <c r="M45" t="s">
        <v>57</v>
      </c>
    </row>
    <row r="46" spans="2:13" x14ac:dyDescent="0.4">
      <c r="B46" t="e" vm="45">
        <v>#VALUE!</v>
      </c>
      <c r="D46" t="s">
        <v>199</v>
      </c>
      <c r="E46" t="s">
        <v>269</v>
      </c>
      <c r="F46" t="s">
        <v>275</v>
      </c>
      <c r="G46" s="8" t="s">
        <v>276</v>
      </c>
      <c r="H46" t="s">
        <v>277</v>
      </c>
      <c r="I46" t="s">
        <v>278</v>
      </c>
      <c r="J46" t="s">
        <v>279</v>
      </c>
    </row>
    <row r="47" spans="2:13" x14ac:dyDescent="0.4">
      <c r="B47" t="e" vm="46">
        <v>#VALUE!</v>
      </c>
      <c r="D47" t="s">
        <v>199</v>
      </c>
      <c r="E47" t="s">
        <v>269</v>
      </c>
      <c r="F47" t="s">
        <v>280</v>
      </c>
      <c r="G47" s="8" t="s">
        <v>281</v>
      </c>
      <c r="H47" t="s">
        <v>282</v>
      </c>
      <c r="I47" t="s">
        <v>283</v>
      </c>
      <c r="J47" t="s">
        <v>284</v>
      </c>
    </row>
    <row r="48" spans="2:13" x14ac:dyDescent="0.4">
      <c r="B48" t="e" vm="47">
        <v>#VALUE!</v>
      </c>
      <c r="D48" t="s">
        <v>199</v>
      </c>
      <c r="E48" t="s">
        <v>269</v>
      </c>
      <c r="F48" t="s">
        <v>285</v>
      </c>
      <c r="G48" s="8" t="s">
        <v>287</v>
      </c>
      <c r="H48" t="s">
        <v>288</v>
      </c>
      <c r="I48" t="s">
        <v>289</v>
      </c>
      <c r="J48" t="s">
        <v>290</v>
      </c>
      <c r="L48" t="s">
        <v>286</v>
      </c>
      <c r="M48" t="s">
        <v>57</v>
      </c>
    </row>
    <row r="49" spans="2:13" x14ac:dyDescent="0.4">
      <c r="B49" t="e" vm="48">
        <v>#VALUE!</v>
      </c>
      <c r="D49" t="s">
        <v>199</v>
      </c>
      <c r="E49" t="s">
        <v>291</v>
      </c>
      <c r="F49" t="s">
        <v>292</v>
      </c>
      <c r="G49" s="8" t="s">
        <v>293</v>
      </c>
      <c r="H49" t="s">
        <v>294</v>
      </c>
      <c r="I49" t="s">
        <v>295</v>
      </c>
      <c r="J49" t="s">
        <v>296</v>
      </c>
    </row>
    <row r="50" spans="2:13" x14ac:dyDescent="0.4">
      <c r="B50" t="e" vm="49">
        <v>#VALUE!</v>
      </c>
      <c r="D50" t="s">
        <v>199</v>
      </c>
      <c r="E50" t="s">
        <v>291</v>
      </c>
      <c r="F50" t="s">
        <v>297</v>
      </c>
      <c r="G50" s="8" t="s">
        <v>298</v>
      </c>
      <c r="H50" t="s">
        <v>299</v>
      </c>
      <c r="I50" t="s">
        <v>300</v>
      </c>
      <c r="J50" t="s">
        <v>301</v>
      </c>
    </row>
    <row r="51" spans="2:13" x14ac:dyDescent="0.4">
      <c r="B51" t="e" vm="50">
        <v>#VALUE!</v>
      </c>
      <c r="D51" t="s">
        <v>302</v>
      </c>
      <c r="E51" t="s">
        <v>303</v>
      </c>
      <c r="F51" t="s">
        <v>304</v>
      </c>
      <c r="G51" s="8" t="s">
        <v>305</v>
      </c>
      <c r="H51" t="s">
        <v>306</v>
      </c>
      <c r="I51" t="s">
        <v>307</v>
      </c>
      <c r="J51" t="s">
        <v>308</v>
      </c>
      <c r="M51" t="s">
        <v>57</v>
      </c>
    </row>
    <row r="52" spans="2:13" x14ac:dyDescent="0.4">
      <c r="B52" t="e" vm="51">
        <v>#VALUE!</v>
      </c>
      <c r="D52" t="s">
        <v>302</v>
      </c>
      <c r="E52" t="s">
        <v>303</v>
      </c>
      <c r="F52" t="s">
        <v>309</v>
      </c>
      <c r="G52" s="8" t="s">
        <v>310</v>
      </c>
      <c r="H52" t="s">
        <v>311</v>
      </c>
      <c r="I52" t="s">
        <v>312</v>
      </c>
      <c r="J52" t="s">
        <v>313</v>
      </c>
      <c r="M52" t="s">
        <v>57</v>
      </c>
    </row>
    <row r="53" spans="2:13" x14ac:dyDescent="0.4">
      <c r="B53" t="e" vm="52">
        <v>#VALUE!</v>
      </c>
      <c r="D53" t="s">
        <v>302</v>
      </c>
      <c r="E53" t="s">
        <v>303</v>
      </c>
      <c r="F53" t="s">
        <v>314</v>
      </c>
      <c r="G53" s="8" t="s">
        <v>315</v>
      </c>
      <c r="H53" t="s">
        <v>316</v>
      </c>
      <c r="I53" t="s">
        <v>317</v>
      </c>
      <c r="J53" t="s">
        <v>318</v>
      </c>
      <c r="M53" t="s">
        <v>57</v>
      </c>
    </row>
    <row r="54" spans="2:13" ht="27.75" x14ac:dyDescent="0.4">
      <c r="B54" t="e" vm="53">
        <v>#VALUE!</v>
      </c>
      <c r="D54" t="s">
        <v>302</v>
      </c>
      <c r="E54" t="s">
        <v>303</v>
      </c>
      <c r="F54" t="s">
        <v>319</v>
      </c>
      <c r="G54" s="8" t="s">
        <v>320</v>
      </c>
      <c r="H54" t="s">
        <v>321</v>
      </c>
      <c r="I54" t="s">
        <v>322</v>
      </c>
      <c r="J54" t="s">
        <v>323</v>
      </c>
      <c r="M54" t="s">
        <v>57</v>
      </c>
    </row>
    <row r="55" spans="2:13" x14ac:dyDescent="0.4">
      <c r="B55" t="e" vm="54">
        <v>#VALUE!</v>
      </c>
      <c r="D55" t="s">
        <v>302</v>
      </c>
      <c r="E55" t="s">
        <v>303</v>
      </c>
      <c r="F55" t="s">
        <v>324</v>
      </c>
      <c r="G55" s="8" t="s">
        <v>325</v>
      </c>
      <c r="H55" t="s">
        <v>326</v>
      </c>
      <c r="I55" t="s">
        <v>327</v>
      </c>
      <c r="J55" t="s">
        <v>328</v>
      </c>
      <c r="M55" t="s">
        <v>57</v>
      </c>
    </row>
    <row r="56" spans="2:13" ht="27.75" x14ac:dyDescent="0.4">
      <c r="B56" t="e" vm="55">
        <v>#VALUE!</v>
      </c>
      <c r="D56" t="s">
        <v>302</v>
      </c>
      <c r="E56" t="s">
        <v>303</v>
      </c>
      <c r="F56" t="s">
        <v>329</v>
      </c>
      <c r="G56" s="8" t="s">
        <v>330</v>
      </c>
      <c r="H56" t="s">
        <v>331</v>
      </c>
      <c r="I56" t="s">
        <v>332</v>
      </c>
      <c r="J56" t="s">
        <v>333</v>
      </c>
    </row>
    <row r="57" spans="2:13" ht="41.65" x14ac:dyDescent="0.4">
      <c r="B57" t="e" vm="56">
        <v>#VALUE!</v>
      </c>
      <c r="D57" t="s">
        <v>302</v>
      </c>
      <c r="E57" t="s">
        <v>303</v>
      </c>
      <c r="F57" t="s">
        <v>334</v>
      </c>
      <c r="G57" s="8" t="s">
        <v>335</v>
      </c>
      <c r="H57" t="s">
        <v>336</v>
      </c>
      <c r="I57" t="s">
        <v>337</v>
      </c>
      <c r="J57" t="s">
        <v>338</v>
      </c>
    </row>
    <row r="58" spans="2:13" ht="55.5" x14ac:dyDescent="0.4">
      <c r="B58" t="e" vm="57">
        <v>#VALUE!</v>
      </c>
      <c r="D58" t="s">
        <v>302</v>
      </c>
      <c r="E58" t="s">
        <v>303</v>
      </c>
      <c r="F58" t="s">
        <v>339</v>
      </c>
      <c r="G58" s="8" t="s">
        <v>340</v>
      </c>
      <c r="H58" t="s">
        <v>341</v>
      </c>
      <c r="I58" t="s">
        <v>342</v>
      </c>
      <c r="J58" t="s">
        <v>343</v>
      </c>
    </row>
    <row r="59" spans="2:13" x14ac:dyDescent="0.4">
      <c r="B59" t="e" vm="58">
        <v>#VALUE!</v>
      </c>
      <c r="D59" t="s">
        <v>302</v>
      </c>
      <c r="E59" t="s">
        <v>303</v>
      </c>
      <c r="F59" t="s">
        <v>344</v>
      </c>
      <c r="G59" s="8" t="s">
        <v>345</v>
      </c>
      <c r="H59" t="s">
        <v>346</v>
      </c>
      <c r="I59" t="s">
        <v>347</v>
      </c>
      <c r="J59" t="s">
        <v>348</v>
      </c>
    </row>
    <row r="60" spans="2:13" x14ac:dyDescent="0.4">
      <c r="B60" t="e" vm="59">
        <v>#VALUE!</v>
      </c>
      <c r="D60" t="s">
        <v>302</v>
      </c>
      <c r="E60" t="s">
        <v>349</v>
      </c>
      <c r="F60" t="s">
        <v>350</v>
      </c>
      <c r="G60" s="8" t="s">
        <v>351</v>
      </c>
      <c r="H60" t="s">
        <v>352</v>
      </c>
      <c r="I60" t="s">
        <v>353</v>
      </c>
      <c r="J60" t="s">
        <v>354</v>
      </c>
    </row>
    <row r="61" spans="2:13" x14ac:dyDescent="0.4">
      <c r="B61" t="e" vm="60">
        <v>#VALUE!</v>
      </c>
      <c r="D61" t="s">
        <v>302</v>
      </c>
      <c r="E61" t="s">
        <v>349</v>
      </c>
      <c r="F61" t="s">
        <v>355</v>
      </c>
      <c r="G61" s="8" t="s">
        <v>356</v>
      </c>
      <c r="H61" t="s">
        <v>357</v>
      </c>
      <c r="I61" t="s">
        <v>358</v>
      </c>
      <c r="J61" t="s">
        <v>359</v>
      </c>
    </row>
    <row r="62" spans="2:13" x14ac:dyDescent="0.4">
      <c r="B62" t="e" vm="61">
        <v>#VALUE!</v>
      </c>
      <c r="D62" t="s">
        <v>302</v>
      </c>
      <c r="E62" t="s">
        <v>360</v>
      </c>
      <c r="F62" t="s">
        <v>361</v>
      </c>
      <c r="G62" s="8" t="s">
        <v>362</v>
      </c>
      <c r="H62" t="s">
        <v>363</v>
      </c>
      <c r="I62" t="s">
        <v>364</v>
      </c>
      <c r="J62" t="s">
        <v>365</v>
      </c>
    </row>
    <row r="63" spans="2:13" x14ac:dyDescent="0.4">
      <c r="B63" t="e" vm="62">
        <v>#VALUE!</v>
      </c>
      <c r="D63" t="s">
        <v>302</v>
      </c>
      <c r="E63" t="s">
        <v>360</v>
      </c>
      <c r="F63" t="s">
        <v>366</v>
      </c>
      <c r="G63" s="8" t="s">
        <v>367</v>
      </c>
      <c r="H63" t="s">
        <v>368</v>
      </c>
      <c r="I63" t="s">
        <v>369</v>
      </c>
      <c r="J63" t="s">
        <v>370</v>
      </c>
    </row>
    <row r="64" spans="2:13" x14ac:dyDescent="0.4">
      <c r="B64" t="e" vm="63">
        <v>#VALUE!</v>
      </c>
      <c r="D64" t="s">
        <v>302</v>
      </c>
      <c r="E64" t="s">
        <v>360</v>
      </c>
      <c r="F64" t="s">
        <v>371</v>
      </c>
      <c r="G64" s="8" t="s">
        <v>372</v>
      </c>
      <c r="H64" t="s">
        <v>373</v>
      </c>
      <c r="I64" t="s">
        <v>374</v>
      </c>
      <c r="J64" t="s">
        <v>375</v>
      </c>
    </row>
    <row r="65" spans="2:13" x14ac:dyDescent="0.4">
      <c r="B65" t="e" vm="64">
        <v>#VALUE!</v>
      </c>
      <c r="D65" t="s">
        <v>302</v>
      </c>
      <c r="E65" t="s">
        <v>360</v>
      </c>
      <c r="F65" t="s">
        <v>376</v>
      </c>
      <c r="G65" s="8" t="s">
        <v>372</v>
      </c>
      <c r="H65" t="s">
        <v>377</v>
      </c>
      <c r="I65" t="s">
        <v>378</v>
      </c>
      <c r="J65" t="s">
        <v>379</v>
      </c>
    </row>
    <row r="66" spans="2:13" x14ac:dyDescent="0.4">
      <c r="B66" t="e" vm="65">
        <v>#VALUE!</v>
      </c>
      <c r="D66" t="s">
        <v>302</v>
      </c>
      <c r="E66" t="s">
        <v>380</v>
      </c>
      <c r="F66" t="s">
        <v>381</v>
      </c>
      <c r="G66" s="8" t="s">
        <v>382</v>
      </c>
      <c r="H66" t="s">
        <v>383</v>
      </c>
      <c r="I66" t="s">
        <v>384</v>
      </c>
      <c r="J66" t="s">
        <v>385</v>
      </c>
    </row>
    <row r="67" spans="2:13" x14ac:dyDescent="0.4">
      <c r="B67" t="e" vm="66">
        <v>#VALUE!</v>
      </c>
      <c r="D67" t="s">
        <v>302</v>
      </c>
      <c r="E67" t="s">
        <v>380</v>
      </c>
      <c r="F67" t="s">
        <v>386</v>
      </c>
      <c r="G67" s="8" t="s">
        <v>387</v>
      </c>
      <c r="H67" t="s">
        <v>388</v>
      </c>
      <c r="I67" t="s">
        <v>389</v>
      </c>
      <c r="J67" t="s">
        <v>390</v>
      </c>
    </row>
    <row r="68" spans="2:13" x14ac:dyDescent="0.4">
      <c r="B68" t="e" vm="67">
        <v>#VALUE!</v>
      </c>
      <c r="D68" t="s">
        <v>302</v>
      </c>
      <c r="E68" t="s">
        <v>380</v>
      </c>
      <c r="F68" t="s">
        <v>391</v>
      </c>
      <c r="G68" s="8" t="s">
        <v>392</v>
      </c>
      <c r="H68" t="s">
        <v>393</v>
      </c>
      <c r="I68" t="s">
        <v>394</v>
      </c>
      <c r="J68" t="s">
        <v>395</v>
      </c>
    </row>
    <row r="69" spans="2:13" x14ac:dyDescent="0.4">
      <c r="B69" t="e" vm="68">
        <v>#VALUE!</v>
      </c>
      <c r="D69" t="s">
        <v>302</v>
      </c>
      <c r="E69" t="s">
        <v>380</v>
      </c>
      <c r="F69" t="s">
        <v>396</v>
      </c>
      <c r="G69" s="8" t="s">
        <v>397</v>
      </c>
      <c r="H69" t="s">
        <v>398</v>
      </c>
      <c r="I69" t="s">
        <v>399</v>
      </c>
      <c r="J69" t="s">
        <v>400</v>
      </c>
    </row>
    <row r="70" spans="2:13" x14ac:dyDescent="0.4">
      <c r="B70" t="e" vm="69">
        <v>#VALUE!</v>
      </c>
      <c r="D70" t="s">
        <v>302</v>
      </c>
      <c r="E70" t="s">
        <v>380</v>
      </c>
      <c r="F70" t="s">
        <v>401</v>
      </c>
      <c r="G70" s="8" t="s">
        <v>402</v>
      </c>
      <c r="H70" t="s">
        <v>403</v>
      </c>
      <c r="I70" t="s">
        <v>404</v>
      </c>
      <c r="J70" t="s">
        <v>405</v>
      </c>
    </row>
    <row r="71" spans="2:13" x14ac:dyDescent="0.4">
      <c r="B71" t="e" vm="70">
        <v>#VALUE!</v>
      </c>
      <c r="D71" t="s">
        <v>302</v>
      </c>
      <c r="E71" t="s">
        <v>380</v>
      </c>
      <c r="F71" t="s">
        <v>406</v>
      </c>
      <c r="G71" s="8" t="s">
        <v>407</v>
      </c>
      <c r="H71" t="s">
        <v>408</v>
      </c>
      <c r="I71" t="s">
        <v>409</v>
      </c>
      <c r="J71" t="s">
        <v>410</v>
      </c>
    </row>
    <row r="72" spans="2:13" x14ac:dyDescent="0.4">
      <c r="B72" t="e" vm="71">
        <v>#VALUE!</v>
      </c>
      <c r="D72" t="s">
        <v>302</v>
      </c>
      <c r="E72" t="s">
        <v>380</v>
      </c>
      <c r="F72" t="s">
        <v>411</v>
      </c>
      <c r="G72" s="8" t="s">
        <v>412</v>
      </c>
      <c r="H72" t="s">
        <v>413</v>
      </c>
      <c r="I72" t="s">
        <v>414</v>
      </c>
      <c r="J72" t="s">
        <v>415</v>
      </c>
    </row>
    <row r="73" spans="2:13" x14ac:dyDescent="0.4">
      <c r="B73" t="e" vm="72">
        <v>#VALUE!</v>
      </c>
      <c r="D73" t="s">
        <v>416</v>
      </c>
      <c r="E73" t="s">
        <v>417</v>
      </c>
      <c r="F73" t="s">
        <v>418</v>
      </c>
      <c r="G73" s="8" t="s">
        <v>419</v>
      </c>
      <c r="H73" t="s">
        <v>420</v>
      </c>
      <c r="I73" t="s">
        <v>421</v>
      </c>
      <c r="J73" t="s">
        <v>422</v>
      </c>
      <c r="M73" t="s">
        <v>57</v>
      </c>
    </row>
    <row r="74" spans="2:13" x14ac:dyDescent="0.4">
      <c r="B74" t="e" vm="73">
        <v>#VALUE!</v>
      </c>
      <c r="D74" t="s">
        <v>416</v>
      </c>
      <c r="E74" t="s">
        <v>417</v>
      </c>
      <c r="F74" t="s">
        <v>423</v>
      </c>
      <c r="G74" s="8" t="s">
        <v>424</v>
      </c>
      <c r="H74" t="s">
        <v>425</v>
      </c>
      <c r="I74" t="s">
        <v>426</v>
      </c>
      <c r="J74" t="s">
        <v>427</v>
      </c>
      <c r="M74" t="s">
        <v>57</v>
      </c>
    </row>
    <row r="75" spans="2:13" x14ac:dyDescent="0.4">
      <c r="B75" t="e" vm="74">
        <v>#VALUE!</v>
      </c>
      <c r="D75" t="s">
        <v>416</v>
      </c>
      <c r="E75" t="s">
        <v>417</v>
      </c>
      <c r="F75" t="s">
        <v>428</v>
      </c>
      <c r="G75" s="8" t="s">
        <v>429</v>
      </c>
      <c r="H75" t="s">
        <v>430</v>
      </c>
      <c r="I75" t="s">
        <v>431</v>
      </c>
      <c r="J75" t="s">
        <v>432</v>
      </c>
    </row>
    <row r="76" spans="2:13" x14ac:dyDescent="0.4">
      <c r="B76" t="e" vm="75">
        <v>#VALUE!</v>
      </c>
      <c r="D76" t="s">
        <v>416</v>
      </c>
      <c r="E76" t="s">
        <v>417</v>
      </c>
      <c r="F76" t="s">
        <v>433</v>
      </c>
      <c r="G76" s="8" t="s">
        <v>434</v>
      </c>
      <c r="H76" t="s">
        <v>435</v>
      </c>
      <c r="I76" t="s">
        <v>436</v>
      </c>
      <c r="J76" t="s">
        <v>437</v>
      </c>
    </row>
    <row r="77" spans="2:13" x14ac:dyDescent="0.4">
      <c r="B77" t="e" vm="76">
        <v>#VALUE!</v>
      </c>
      <c r="D77" t="s">
        <v>416</v>
      </c>
      <c r="E77" t="s">
        <v>417</v>
      </c>
      <c r="F77" t="s">
        <v>438</v>
      </c>
      <c r="G77" s="8" t="s">
        <v>439</v>
      </c>
      <c r="H77" t="s">
        <v>440</v>
      </c>
      <c r="I77" t="s">
        <v>441</v>
      </c>
      <c r="J77" t="s">
        <v>442</v>
      </c>
    </row>
    <row r="78" spans="2:13" x14ac:dyDescent="0.4">
      <c r="B78" t="e" vm="77">
        <v>#VALUE!</v>
      </c>
      <c r="D78" t="s">
        <v>416</v>
      </c>
      <c r="E78" t="s">
        <v>417</v>
      </c>
      <c r="F78" t="s">
        <v>443</v>
      </c>
      <c r="G78" s="8" t="s">
        <v>444</v>
      </c>
      <c r="H78" t="s">
        <v>445</v>
      </c>
      <c r="I78" t="s">
        <v>446</v>
      </c>
      <c r="J78" t="s">
        <v>447</v>
      </c>
    </row>
    <row r="79" spans="2:13" x14ac:dyDescent="0.4">
      <c r="B79" t="e" vm="78">
        <v>#VALUE!</v>
      </c>
      <c r="D79" t="s">
        <v>416</v>
      </c>
      <c r="E79" t="s">
        <v>448</v>
      </c>
      <c r="F79" t="s">
        <v>3</v>
      </c>
      <c r="G79" s="8" t="s">
        <v>449</v>
      </c>
      <c r="H79" t="s">
        <v>450</v>
      </c>
      <c r="I79" t="s">
        <v>451</v>
      </c>
      <c r="J79" t="s">
        <v>27</v>
      </c>
      <c r="K79" t="s">
        <v>1890</v>
      </c>
      <c r="M79" t="s">
        <v>57</v>
      </c>
    </row>
    <row r="80" spans="2:13" x14ac:dyDescent="0.4">
      <c r="B80" t="e" vm="79">
        <v>#VALUE!</v>
      </c>
      <c r="D80" t="s">
        <v>416</v>
      </c>
      <c r="E80" t="s">
        <v>448</v>
      </c>
      <c r="F80" t="s">
        <v>452</v>
      </c>
      <c r="G80" s="8" t="s">
        <v>453</v>
      </c>
      <c r="H80" t="s">
        <v>454</v>
      </c>
      <c r="I80" t="s">
        <v>455</v>
      </c>
      <c r="J80" t="s">
        <v>456</v>
      </c>
      <c r="L80" t="s">
        <v>86</v>
      </c>
      <c r="M80" t="s">
        <v>57</v>
      </c>
    </row>
    <row r="81" spans="2:13" x14ac:dyDescent="0.4">
      <c r="B81" t="e" vm="80">
        <v>#VALUE!</v>
      </c>
      <c r="D81" t="s">
        <v>416</v>
      </c>
      <c r="E81" t="s">
        <v>448</v>
      </c>
      <c r="F81" t="s">
        <v>457</v>
      </c>
      <c r="G81" s="8" t="s">
        <v>458</v>
      </c>
      <c r="H81" t="s">
        <v>459</v>
      </c>
      <c r="I81" t="s">
        <v>460</v>
      </c>
      <c r="J81" t="s">
        <v>461</v>
      </c>
      <c r="M81" t="s">
        <v>57</v>
      </c>
    </row>
    <row r="82" spans="2:13" x14ac:dyDescent="0.4">
      <c r="B82" t="e" vm="81">
        <v>#VALUE!</v>
      </c>
      <c r="D82" t="s">
        <v>416</v>
      </c>
      <c r="E82" t="s">
        <v>448</v>
      </c>
      <c r="F82" t="s">
        <v>9</v>
      </c>
      <c r="G82" s="8" t="s">
        <v>463</v>
      </c>
      <c r="H82" t="s">
        <v>464</v>
      </c>
      <c r="I82" t="s">
        <v>465</v>
      </c>
      <c r="J82" t="s">
        <v>31</v>
      </c>
      <c r="K82" t="s">
        <v>1890</v>
      </c>
      <c r="M82" t="s">
        <v>462</v>
      </c>
    </row>
    <row r="83" spans="2:13" x14ac:dyDescent="0.4">
      <c r="B83" t="e" vm="82">
        <v>#VALUE!</v>
      </c>
      <c r="D83" t="s">
        <v>416</v>
      </c>
      <c r="E83" t="s">
        <v>448</v>
      </c>
      <c r="F83" t="s">
        <v>466</v>
      </c>
      <c r="G83" s="8" t="s">
        <v>467</v>
      </c>
      <c r="H83" t="s">
        <v>468</v>
      </c>
      <c r="I83" t="s">
        <v>469</v>
      </c>
      <c r="J83" t="s">
        <v>470</v>
      </c>
      <c r="M83" t="s">
        <v>57</v>
      </c>
    </row>
    <row r="84" spans="2:13" x14ac:dyDescent="0.4">
      <c r="B84" t="e" vm="83">
        <v>#VALUE!</v>
      </c>
      <c r="D84" t="s">
        <v>416</v>
      </c>
      <c r="E84" t="s">
        <v>448</v>
      </c>
      <c r="F84" t="s">
        <v>471</v>
      </c>
      <c r="G84" s="8" t="s">
        <v>472</v>
      </c>
      <c r="H84" t="s">
        <v>473</v>
      </c>
      <c r="I84" t="s">
        <v>474</v>
      </c>
      <c r="J84" t="s">
        <v>475</v>
      </c>
      <c r="L84" t="s">
        <v>86</v>
      </c>
      <c r="M84" t="s">
        <v>57</v>
      </c>
    </row>
    <row r="85" spans="2:13" x14ac:dyDescent="0.4">
      <c r="B85" t="e" vm="84">
        <v>#VALUE!</v>
      </c>
      <c r="D85" t="s">
        <v>416</v>
      </c>
      <c r="E85" t="s">
        <v>448</v>
      </c>
      <c r="F85" t="s">
        <v>1</v>
      </c>
      <c r="G85" s="8" t="s">
        <v>476</v>
      </c>
      <c r="H85" t="s">
        <v>477</v>
      </c>
      <c r="I85" t="s">
        <v>478</v>
      </c>
      <c r="J85" t="s">
        <v>29</v>
      </c>
      <c r="K85" t="s">
        <v>1890</v>
      </c>
      <c r="M85" t="s">
        <v>57</v>
      </c>
    </row>
    <row r="86" spans="2:13" x14ac:dyDescent="0.4">
      <c r="B86" t="e" vm="85">
        <v>#VALUE!</v>
      </c>
      <c r="D86" t="s">
        <v>416</v>
      </c>
      <c r="E86" t="s">
        <v>448</v>
      </c>
      <c r="F86" t="s">
        <v>479</v>
      </c>
      <c r="G86" s="8" t="s">
        <v>481</v>
      </c>
      <c r="H86" t="s">
        <v>482</v>
      </c>
      <c r="I86" t="s">
        <v>483</v>
      </c>
      <c r="J86" t="s">
        <v>484</v>
      </c>
      <c r="L86" t="s">
        <v>480</v>
      </c>
      <c r="M86" t="s">
        <v>57</v>
      </c>
    </row>
    <row r="87" spans="2:13" x14ac:dyDescent="0.4">
      <c r="B87" t="e" vm="86">
        <v>#VALUE!</v>
      </c>
      <c r="D87" t="s">
        <v>416</v>
      </c>
      <c r="E87" t="s">
        <v>448</v>
      </c>
      <c r="F87" t="s">
        <v>2</v>
      </c>
      <c r="G87" s="8" t="s">
        <v>485</v>
      </c>
      <c r="H87" t="s">
        <v>486</v>
      </c>
      <c r="I87" t="s">
        <v>487</v>
      </c>
      <c r="J87" t="s">
        <v>28</v>
      </c>
      <c r="K87" t="s">
        <v>1890</v>
      </c>
      <c r="M87" t="s">
        <v>57</v>
      </c>
    </row>
    <row r="88" spans="2:13" x14ac:dyDescent="0.4">
      <c r="B88" t="e" vm="87">
        <v>#VALUE!</v>
      </c>
      <c r="D88" t="s">
        <v>416</v>
      </c>
      <c r="E88" t="s">
        <v>448</v>
      </c>
      <c r="F88" t="s">
        <v>488</v>
      </c>
      <c r="G88" s="8" t="s">
        <v>489</v>
      </c>
      <c r="H88" t="s">
        <v>490</v>
      </c>
      <c r="I88" t="s">
        <v>491</v>
      </c>
      <c r="J88" t="s">
        <v>492</v>
      </c>
    </row>
    <row r="89" spans="2:13" x14ac:dyDescent="0.4">
      <c r="B89" t="e" vm="88">
        <v>#VALUE!</v>
      </c>
      <c r="D89" t="s">
        <v>416</v>
      </c>
      <c r="E89" t="s">
        <v>448</v>
      </c>
      <c r="F89" t="s">
        <v>493</v>
      </c>
      <c r="G89" s="8" t="s">
        <v>494</v>
      </c>
      <c r="H89" t="s">
        <v>495</v>
      </c>
      <c r="I89" t="s">
        <v>496</v>
      </c>
      <c r="J89" t="s">
        <v>497</v>
      </c>
    </row>
    <row r="90" spans="2:13" x14ac:dyDescent="0.4">
      <c r="B90" t="e" vm="89">
        <v>#VALUE!</v>
      </c>
      <c r="D90" t="s">
        <v>416</v>
      </c>
      <c r="E90" t="s">
        <v>448</v>
      </c>
      <c r="F90" t="s">
        <v>4</v>
      </c>
      <c r="G90" s="8" t="s">
        <v>498</v>
      </c>
      <c r="H90" t="s">
        <v>499</v>
      </c>
      <c r="I90" t="s">
        <v>500</v>
      </c>
      <c r="J90" t="s">
        <v>33</v>
      </c>
      <c r="K90" t="s">
        <v>1890</v>
      </c>
      <c r="M90" t="s">
        <v>57</v>
      </c>
    </row>
    <row r="91" spans="2:13" x14ac:dyDescent="0.4">
      <c r="B91" t="e" vm="90">
        <v>#VALUE!</v>
      </c>
      <c r="D91" t="s">
        <v>416</v>
      </c>
      <c r="E91" t="s">
        <v>448</v>
      </c>
      <c r="F91" t="s">
        <v>501</v>
      </c>
      <c r="G91" s="8" t="s">
        <v>502</v>
      </c>
      <c r="H91" t="s">
        <v>503</v>
      </c>
      <c r="I91" t="s">
        <v>504</v>
      </c>
      <c r="J91" t="s">
        <v>505</v>
      </c>
      <c r="M91" t="s">
        <v>57</v>
      </c>
    </row>
    <row r="92" spans="2:13" x14ac:dyDescent="0.4">
      <c r="B92" t="e" vm="91">
        <v>#VALUE!</v>
      </c>
      <c r="D92" t="s">
        <v>416</v>
      </c>
      <c r="E92" t="s">
        <v>448</v>
      </c>
      <c r="F92" t="s">
        <v>506</v>
      </c>
      <c r="G92" s="8" t="s">
        <v>507</v>
      </c>
      <c r="H92" t="s">
        <v>508</v>
      </c>
      <c r="I92" t="s">
        <v>509</v>
      </c>
      <c r="J92" t="s">
        <v>510</v>
      </c>
    </row>
    <row r="93" spans="2:13" x14ac:dyDescent="0.4">
      <c r="B93" t="e" vm="92">
        <v>#VALUE!</v>
      </c>
      <c r="D93" t="s">
        <v>416</v>
      </c>
      <c r="E93" t="s">
        <v>448</v>
      </c>
      <c r="F93" t="s">
        <v>511</v>
      </c>
      <c r="G93" s="8" t="s">
        <v>512</v>
      </c>
      <c r="H93" t="s">
        <v>513</v>
      </c>
      <c r="I93" t="s">
        <v>514</v>
      </c>
      <c r="J93" t="s">
        <v>515</v>
      </c>
      <c r="M93" t="s">
        <v>57</v>
      </c>
    </row>
    <row r="94" spans="2:13" x14ac:dyDescent="0.4">
      <c r="B94" t="e" vm="93">
        <v>#VALUE!</v>
      </c>
      <c r="D94" t="s">
        <v>416</v>
      </c>
      <c r="E94" t="s">
        <v>448</v>
      </c>
      <c r="F94" t="s">
        <v>516</v>
      </c>
      <c r="G94" s="8" t="s">
        <v>517</v>
      </c>
      <c r="H94" t="s">
        <v>518</v>
      </c>
      <c r="I94" t="s">
        <v>519</v>
      </c>
      <c r="J94" t="s">
        <v>520</v>
      </c>
    </row>
    <row r="95" spans="2:13" x14ac:dyDescent="0.4">
      <c r="B95" t="e" vm="94">
        <v>#VALUE!</v>
      </c>
      <c r="D95" t="s">
        <v>416</v>
      </c>
      <c r="E95" t="s">
        <v>448</v>
      </c>
      <c r="F95" t="s">
        <v>521</v>
      </c>
      <c r="G95" s="8" t="s">
        <v>523</v>
      </c>
      <c r="H95" t="s">
        <v>524</v>
      </c>
      <c r="I95" t="s">
        <v>525</v>
      </c>
      <c r="J95" t="s">
        <v>526</v>
      </c>
      <c r="L95" t="s">
        <v>522</v>
      </c>
      <c r="M95" t="s">
        <v>40</v>
      </c>
    </row>
    <row r="96" spans="2:13" ht="55.5" x14ac:dyDescent="0.4">
      <c r="B96" t="e" vm="95">
        <v>#VALUE!</v>
      </c>
      <c r="D96" t="s">
        <v>527</v>
      </c>
      <c r="E96" t="s">
        <v>528</v>
      </c>
      <c r="F96" t="s">
        <v>529</v>
      </c>
      <c r="G96" s="8" t="s">
        <v>530</v>
      </c>
      <c r="H96" t="s">
        <v>531</v>
      </c>
      <c r="I96" t="s">
        <v>532</v>
      </c>
      <c r="J96" t="s">
        <v>533</v>
      </c>
    </row>
    <row r="97" spans="2:13" x14ac:dyDescent="0.4">
      <c r="B97" t="e" vm="96">
        <v>#VALUE!</v>
      </c>
      <c r="D97" t="s">
        <v>527</v>
      </c>
      <c r="E97" t="s">
        <v>528</v>
      </c>
      <c r="F97" t="s">
        <v>534</v>
      </c>
      <c r="G97" s="8" t="s">
        <v>535</v>
      </c>
      <c r="H97" t="s">
        <v>536</v>
      </c>
      <c r="I97" t="s">
        <v>537</v>
      </c>
      <c r="J97" t="s">
        <v>538</v>
      </c>
    </row>
    <row r="98" spans="2:13" x14ac:dyDescent="0.4">
      <c r="B98" t="e" vm="97">
        <v>#VALUE!</v>
      </c>
      <c r="D98" t="s">
        <v>527</v>
      </c>
      <c r="E98" t="s">
        <v>528</v>
      </c>
      <c r="F98" t="s">
        <v>539</v>
      </c>
      <c r="G98" s="8" t="s">
        <v>540</v>
      </c>
      <c r="H98" t="s">
        <v>541</v>
      </c>
      <c r="I98" t="s">
        <v>542</v>
      </c>
      <c r="J98" t="s">
        <v>543</v>
      </c>
    </row>
    <row r="99" spans="2:13" x14ac:dyDescent="0.4">
      <c r="B99" t="e" vm="98">
        <v>#VALUE!</v>
      </c>
      <c r="D99" t="s">
        <v>527</v>
      </c>
      <c r="E99" t="s">
        <v>544</v>
      </c>
      <c r="F99" t="s">
        <v>545</v>
      </c>
      <c r="G99" s="8" t="s">
        <v>546</v>
      </c>
      <c r="H99" t="s">
        <v>547</v>
      </c>
      <c r="I99" t="s">
        <v>548</v>
      </c>
      <c r="J99" t="s">
        <v>549</v>
      </c>
      <c r="M99" t="s">
        <v>57</v>
      </c>
    </row>
    <row r="100" spans="2:13" x14ac:dyDescent="0.4">
      <c r="B100" t="e" vm="99">
        <v>#VALUE!</v>
      </c>
      <c r="D100" t="s">
        <v>527</v>
      </c>
      <c r="E100" t="s">
        <v>544</v>
      </c>
      <c r="F100" t="s">
        <v>550</v>
      </c>
      <c r="G100" s="8" t="s">
        <v>551</v>
      </c>
      <c r="H100" t="s">
        <v>552</v>
      </c>
      <c r="I100" t="s">
        <v>553</v>
      </c>
      <c r="J100" t="s">
        <v>554</v>
      </c>
      <c r="M100" t="s">
        <v>57</v>
      </c>
    </row>
    <row r="101" spans="2:13" x14ac:dyDescent="0.4">
      <c r="B101" t="e" vm="100">
        <v>#VALUE!</v>
      </c>
      <c r="D101" t="s">
        <v>527</v>
      </c>
      <c r="E101" t="s">
        <v>544</v>
      </c>
      <c r="F101" t="s">
        <v>555</v>
      </c>
      <c r="G101" s="8" t="s">
        <v>556</v>
      </c>
      <c r="H101" t="s">
        <v>557</v>
      </c>
      <c r="I101" t="s">
        <v>558</v>
      </c>
      <c r="J101" t="s">
        <v>559</v>
      </c>
    </row>
    <row r="102" spans="2:13" x14ac:dyDescent="0.4">
      <c r="B102" t="e" vm="101">
        <v>#VALUE!</v>
      </c>
      <c r="D102" t="s">
        <v>527</v>
      </c>
      <c r="E102" t="s">
        <v>21</v>
      </c>
      <c r="F102" t="s">
        <v>560</v>
      </c>
      <c r="G102" s="8" t="s">
        <v>561</v>
      </c>
      <c r="H102" t="s">
        <v>562</v>
      </c>
      <c r="I102" t="s">
        <v>563</v>
      </c>
      <c r="J102" t="s">
        <v>564</v>
      </c>
    </row>
    <row r="103" spans="2:13" x14ac:dyDescent="0.4">
      <c r="B103" t="e" vm="102">
        <v>#VALUE!</v>
      </c>
      <c r="D103" t="s">
        <v>527</v>
      </c>
      <c r="E103" t="s">
        <v>21</v>
      </c>
      <c r="F103" t="s">
        <v>565</v>
      </c>
      <c r="G103" s="8" t="s">
        <v>566</v>
      </c>
      <c r="H103" t="s">
        <v>567</v>
      </c>
      <c r="I103" t="s">
        <v>568</v>
      </c>
      <c r="J103" t="s">
        <v>569</v>
      </c>
    </row>
    <row r="104" spans="2:13" ht="41.65" x14ac:dyDescent="0.4">
      <c r="B104" t="e" vm="103">
        <v>#VALUE!</v>
      </c>
      <c r="D104" t="s">
        <v>527</v>
      </c>
      <c r="E104" t="s">
        <v>21</v>
      </c>
      <c r="F104" t="s">
        <v>570</v>
      </c>
      <c r="G104" s="8" t="s">
        <v>571</v>
      </c>
      <c r="H104" t="s">
        <v>572</v>
      </c>
      <c r="I104" t="s">
        <v>573</v>
      </c>
      <c r="J104" t="s">
        <v>574</v>
      </c>
      <c r="M104" t="s">
        <v>57</v>
      </c>
    </row>
    <row r="105" spans="2:13" ht="55.5" x14ac:dyDescent="0.4">
      <c r="B105" t="e" vm="104">
        <v>#VALUE!</v>
      </c>
      <c r="D105" t="s">
        <v>527</v>
      </c>
      <c r="E105" t="s">
        <v>21</v>
      </c>
      <c r="F105" t="s">
        <v>575</v>
      </c>
      <c r="G105" s="8" t="s">
        <v>576</v>
      </c>
      <c r="H105" t="s">
        <v>577</v>
      </c>
      <c r="I105" t="s">
        <v>578</v>
      </c>
      <c r="J105" t="s">
        <v>579</v>
      </c>
    </row>
    <row r="106" spans="2:13" x14ac:dyDescent="0.4">
      <c r="B106" t="e" vm="105">
        <v>#VALUE!</v>
      </c>
      <c r="D106" t="s">
        <v>527</v>
      </c>
      <c r="E106" t="s">
        <v>580</v>
      </c>
      <c r="F106" t="s">
        <v>581</v>
      </c>
      <c r="G106" s="8" t="s">
        <v>582</v>
      </c>
      <c r="H106" t="s">
        <v>583</v>
      </c>
      <c r="I106" t="s">
        <v>584</v>
      </c>
      <c r="J106" t="s">
        <v>585</v>
      </c>
    </row>
    <row r="107" spans="2:13" x14ac:dyDescent="0.4">
      <c r="B107" t="e" vm="106">
        <v>#VALUE!</v>
      </c>
      <c r="D107" t="s">
        <v>527</v>
      </c>
      <c r="E107" t="s">
        <v>580</v>
      </c>
      <c r="F107" t="s">
        <v>586</v>
      </c>
      <c r="G107" s="8" t="s">
        <v>587</v>
      </c>
      <c r="H107" t="s">
        <v>588</v>
      </c>
      <c r="I107" t="s">
        <v>589</v>
      </c>
      <c r="J107" t="s">
        <v>590</v>
      </c>
    </row>
    <row r="108" spans="2:13" x14ac:dyDescent="0.4">
      <c r="B108" t="e" vm="107">
        <v>#VALUE!</v>
      </c>
      <c r="D108" t="s">
        <v>527</v>
      </c>
      <c r="E108" t="s">
        <v>580</v>
      </c>
      <c r="F108" t="s">
        <v>591</v>
      </c>
      <c r="G108" s="8" t="s">
        <v>592</v>
      </c>
      <c r="H108" t="s">
        <v>593</v>
      </c>
      <c r="I108" t="s">
        <v>594</v>
      </c>
      <c r="J108" t="s">
        <v>595</v>
      </c>
    </row>
    <row r="109" spans="2:13" x14ac:dyDescent="0.4">
      <c r="B109" t="e" vm="108">
        <v>#VALUE!</v>
      </c>
      <c r="D109" t="s">
        <v>527</v>
      </c>
      <c r="E109" t="s">
        <v>580</v>
      </c>
      <c r="F109" t="s">
        <v>596</v>
      </c>
      <c r="G109" s="8" t="s">
        <v>597</v>
      </c>
      <c r="H109" t="s">
        <v>598</v>
      </c>
      <c r="I109" t="s">
        <v>599</v>
      </c>
      <c r="J109" t="s">
        <v>600</v>
      </c>
    </row>
    <row r="110" spans="2:13" x14ac:dyDescent="0.4">
      <c r="B110" t="e" vm="109">
        <v>#VALUE!</v>
      </c>
      <c r="D110" t="s">
        <v>527</v>
      </c>
      <c r="E110" t="s">
        <v>580</v>
      </c>
      <c r="F110" t="s">
        <v>601</v>
      </c>
      <c r="G110" s="8" t="s">
        <v>602</v>
      </c>
      <c r="H110" t="s">
        <v>603</v>
      </c>
      <c r="I110" t="s">
        <v>604</v>
      </c>
      <c r="J110" t="s">
        <v>605</v>
      </c>
    </row>
    <row r="111" spans="2:13" x14ac:dyDescent="0.4">
      <c r="B111" t="e" vm="110">
        <v>#VALUE!</v>
      </c>
      <c r="D111" t="s">
        <v>527</v>
      </c>
      <c r="E111" t="s">
        <v>580</v>
      </c>
      <c r="F111" t="s">
        <v>606</v>
      </c>
      <c r="G111" s="8" t="s">
        <v>607</v>
      </c>
      <c r="H111" t="s">
        <v>608</v>
      </c>
      <c r="I111" t="s">
        <v>609</v>
      </c>
      <c r="J111" t="s">
        <v>610</v>
      </c>
    </row>
    <row r="112" spans="2:13" x14ac:dyDescent="0.4">
      <c r="B112" t="e" vm="111">
        <v>#VALUE!</v>
      </c>
      <c r="D112" t="s">
        <v>527</v>
      </c>
      <c r="E112" t="s">
        <v>611</v>
      </c>
      <c r="F112" t="s">
        <v>612</v>
      </c>
      <c r="G112" s="8" t="s">
        <v>613</v>
      </c>
      <c r="H112" t="s">
        <v>614</v>
      </c>
      <c r="I112" t="s">
        <v>615</v>
      </c>
      <c r="J112" t="s">
        <v>616</v>
      </c>
    </row>
    <row r="113" spans="2:13" x14ac:dyDescent="0.4">
      <c r="B113" t="e" vm="112">
        <v>#VALUE!</v>
      </c>
      <c r="D113" t="s">
        <v>527</v>
      </c>
      <c r="E113" t="s">
        <v>611</v>
      </c>
      <c r="F113" t="s">
        <v>617</v>
      </c>
      <c r="G113" s="8" t="s">
        <v>618</v>
      </c>
      <c r="H113" t="s">
        <v>619</v>
      </c>
      <c r="I113" t="s">
        <v>620</v>
      </c>
      <c r="J113" t="s">
        <v>621</v>
      </c>
      <c r="M113" t="s">
        <v>57</v>
      </c>
    </row>
    <row r="114" spans="2:13" x14ac:dyDescent="0.4">
      <c r="B114" t="e" vm="113">
        <v>#VALUE!</v>
      </c>
      <c r="D114" t="s">
        <v>527</v>
      </c>
      <c r="E114" t="s">
        <v>611</v>
      </c>
      <c r="F114" t="s">
        <v>622</v>
      </c>
      <c r="G114" s="8" t="s">
        <v>623</v>
      </c>
      <c r="H114" t="s">
        <v>624</v>
      </c>
      <c r="I114" t="s">
        <v>625</v>
      </c>
      <c r="J114" t="s">
        <v>626</v>
      </c>
    </row>
    <row r="115" spans="2:13" ht="55.5" x14ac:dyDescent="0.4">
      <c r="B115" t="e" vm="114">
        <v>#VALUE!</v>
      </c>
      <c r="D115" t="s">
        <v>527</v>
      </c>
      <c r="E115" t="s">
        <v>611</v>
      </c>
      <c r="F115" t="s">
        <v>627</v>
      </c>
      <c r="G115" s="8" t="s">
        <v>628</v>
      </c>
      <c r="H115" t="s">
        <v>629</v>
      </c>
      <c r="I115" t="s">
        <v>630</v>
      </c>
      <c r="J115" t="s">
        <v>631</v>
      </c>
      <c r="M115" t="s">
        <v>57</v>
      </c>
    </row>
    <row r="116" spans="2:13" x14ac:dyDescent="0.4">
      <c r="B116" t="e" vm="115">
        <v>#VALUE!</v>
      </c>
      <c r="D116" t="s">
        <v>527</v>
      </c>
      <c r="E116" t="s">
        <v>611</v>
      </c>
      <c r="F116" t="s">
        <v>632</v>
      </c>
      <c r="G116" s="8" t="s">
        <v>633</v>
      </c>
      <c r="H116" t="s">
        <v>634</v>
      </c>
      <c r="I116" t="s">
        <v>635</v>
      </c>
      <c r="J116" t="s">
        <v>636</v>
      </c>
    </row>
    <row r="117" spans="2:13" x14ac:dyDescent="0.4">
      <c r="B117" t="e" vm="116">
        <v>#VALUE!</v>
      </c>
      <c r="D117" t="s">
        <v>637</v>
      </c>
      <c r="E117" t="s">
        <v>638</v>
      </c>
      <c r="F117" t="s">
        <v>639</v>
      </c>
      <c r="G117" s="8" t="s">
        <v>640</v>
      </c>
      <c r="H117" t="s">
        <v>641</v>
      </c>
      <c r="I117" t="s">
        <v>642</v>
      </c>
      <c r="J117" t="s">
        <v>643</v>
      </c>
    </row>
    <row r="118" spans="2:13" x14ac:dyDescent="0.4">
      <c r="B118" t="e" vm="117">
        <v>#VALUE!</v>
      </c>
      <c r="D118" t="s">
        <v>637</v>
      </c>
      <c r="E118" t="s">
        <v>638</v>
      </c>
      <c r="F118" t="s">
        <v>644</v>
      </c>
      <c r="G118" s="8" t="s">
        <v>645</v>
      </c>
      <c r="H118" t="s">
        <v>646</v>
      </c>
      <c r="I118" t="s">
        <v>647</v>
      </c>
      <c r="J118" t="s">
        <v>648</v>
      </c>
    </row>
    <row r="119" spans="2:13" x14ac:dyDescent="0.4">
      <c r="B119" t="e" vm="118">
        <v>#VALUE!</v>
      </c>
      <c r="D119" t="s">
        <v>637</v>
      </c>
      <c r="E119" t="s">
        <v>638</v>
      </c>
      <c r="F119" t="s">
        <v>649</v>
      </c>
      <c r="G119" s="8" t="s">
        <v>650</v>
      </c>
      <c r="H119" t="s">
        <v>651</v>
      </c>
      <c r="I119" t="s">
        <v>652</v>
      </c>
      <c r="J119" t="s">
        <v>653</v>
      </c>
    </row>
    <row r="120" spans="2:13" x14ac:dyDescent="0.4">
      <c r="B120" t="e" vm="119">
        <v>#VALUE!</v>
      </c>
      <c r="D120" t="s">
        <v>637</v>
      </c>
      <c r="E120" t="s">
        <v>638</v>
      </c>
      <c r="F120" t="s">
        <v>654</v>
      </c>
      <c r="G120" s="8" t="s">
        <v>655</v>
      </c>
      <c r="H120" t="s">
        <v>656</v>
      </c>
      <c r="I120" t="s">
        <v>657</v>
      </c>
      <c r="J120" t="s">
        <v>658</v>
      </c>
    </row>
    <row r="121" spans="2:13" x14ac:dyDescent="0.4">
      <c r="B121" t="e" vm="120">
        <v>#VALUE!</v>
      </c>
      <c r="D121" t="s">
        <v>637</v>
      </c>
      <c r="E121" t="s">
        <v>638</v>
      </c>
      <c r="F121" t="s">
        <v>659</v>
      </c>
      <c r="G121" s="8" t="s">
        <v>660</v>
      </c>
      <c r="H121" t="s">
        <v>661</v>
      </c>
      <c r="I121" t="s">
        <v>662</v>
      </c>
      <c r="J121" t="s">
        <v>663</v>
      </c>
    </row>
    <row r="122" spans="2:13" x14ac:dyDescent="0.4">
      <c r="B122" t="e" vm="121">
        <v>#VALUE!</v>
      </c>
      <c r="D122" t="s">
        <v>637</v>
      </c>
      <c r="E122" t="s">
        <v>664</v>
      </c>
      <c r="F122" t="s">
        <v>665</v>
      </c>
      <c r="G122" s="8" t="s">
        <v>666</v>
      </c>
      <c r="H122" t="s">
        <v>667</v>
      </c>
      <c r="I122" t="s">
        <v>668</v>
      </c>
      <c r="J122" t="s">
        <v>669</v>
      </c>
    </row>
    <row r="123" spans="2:13" x14ac:dyDescent="0.4">
      <c r="B123" t="e" vm="122">
        <v>#VALUE!</v>
      </c>
      <c r="D123" t="s">
        <v>637</v>
      </c>
      <c r="E123" t="s">
        <v>670</v>
      </c>
      <c r="F123" t="s">
        <v>671</v>
      </c>
      <c r="G123" s="8" t="s">
        <v>672</v>
      </c>
      <c r="H123" t="s">
        <v>673</v>
      </c>
      <c r="I123" t="s">
        <v>674</v>
      </c>
      <c r="J123" t="s">
        <v>675</v>
      </c>
    </row>
    <row r="124" spans="2:13" x14ac:dyDescent="0.4">
      <c r="B124" t="e" vm="123">
        <v>#VALUE!</v>
      </c>
      <c r="D124" t="s">
        <v>637</v>
      </c>
      <c r="E124" t="s">
        <v>676</v>
      </c>
      <c r="F124" t="s">
        <v>677</v>
      </c>
      <c r="G124" s="8" t="s">
        <v>678</v>
      </c>
      <c r="H124" t="s">
        <v>679</v>
      </c>
      <c r="I124" t="s">
        <v>680</v>
      </c>
      <c r="J124" t="s">
        <v>681</v>
      </c>
    </row>
    <row r="125" spans="2:13" x14ac:dyDescent="0.4">
      <c r="B125" t="e" vm="124">
        <v>#VALUE!</v>
      </c>
      <c r="D125" t="s">
        <v>637</v>
      </c>
      <c r="E125" t="s">
        <v>676</v>
      </c>
      <c r="F125" t="s">
        <v>682</v>
      </c>
      <c r="G125" s="8" t="s">
        <v>683</v>
      </c>
      <c r="H125" t="s">
        <v>684</v>
      </c>
      <c r="I125" t="s">
        <v>685</v>
      </c>
      <c r="J125" t="s">
        <v>686</v>
      </c>
      <c r="M125" t="s">
        <v>57</v>
      </c>
    </row>
    <row r="126" spans="2:13" x14ac:dyDescent="0.4">
      <c r="B126" t="e" vm="125">
        <v>#VALUE!</v>
      </c>
      <c r="D126" t="s">
        <v>637</v>
      </c>
      <c r="E126" t="s">
        <v>676</v>
      </c>
      <c r="F126" t="s">
        <v>687</v>
      </c>
      <c r="G126" s="8" t="s">
        <v>688</v>
      </c>
      <c r="H126" t="s">
        <v>689</v>
      </c>
      <c r="I126" t="s">
        <v>690</v>
      </c>
      <c r="J126" t="s">
        <v>691</v>
      </c>
    </row>
    <row r="127" spans="2:13" x14ac:dyDescent="0.4">
      <c r="B127" t="e" vm="126">
        <v>#VALUE!</v>
      </c>
      <c r="D127" t="s">
        <v>637</v>
      </c>
      <c r="E127" t="s">
        <v>676</v>
      </c>
      <c r="F127" t="s">
        <v>692</v>
      </c>
      <c r="G127" s="8" t="s">
        <v>693</v>
      </c>
      <c r="H127" t="s">
        <v>694</v>
      </c>
      <c r="I127" t="s">
        <v>695</v>
      </c>
      <c r="J127" t="s">
        <v>696</v>
      </c>
      <c r="M127" t="s">
        <v>57</v>
      </c>
    </row>
    <row r="128" spans="2:13" x14ac:dyDescent="0.4">
      <c r="B128" t="e" vm="127">
        <v>#VALUE!</v>
      </c>
      <c r="D128" t="s">
        <v>637</v>
      </c>
      <c r="E128" t="s">
        <v>676</v>
      </c>
      <c r="F128" t="s">
        <v>697</v>
      </c>
      <c r="G128" s="8" t="s">
        <v>698</v>
      </c>
      <c r="H128" t="s">
        <v>699</v>
      </c>
      <c r="I128" t="s">
        <v>700</v>
      </c>
      <c r="J128" t="s">
        <v>701</v>
      </c>
      <c r="M128" t="s">
        <v>57</v>
      </c>
    </row>
    <row r="129" spans="2:13" x14ac:dyDescent="0.4">
      <c r="B129" t="e" vm="128">
        <v>#VALUE!</v>
      </c>
      <c r="D129" t="s">
        <v>637</v>
      </c>
      <c r="E129" t="s">
        <v>676</v>
      </c>
      <c r="F129" t="s">
        <v>702</v>
      </c>
      <c r="G129" s="8" t="s">
        <v>703</v>
      </c>
      <c r="H129" t="s">
        <v>704</v>
      </c>
      <c r="I129" t="s">
        <v>705</v>
      </c>
      <c r="J129" t="s">
        <v>706</v>
      </c>
    </row>
    <row r="130" spans="2:13" x14ac:dyDescent="0.4">
      <c r="B130" t="e" vm="129">
        <v>#VALUE!</v>
      </c>
      <c r="D130" t="s">
        <v>637</v>
      </c>
      <c r="E130" t="s">
        <v>676</v>
      </c>
      <c r="F130" t="s">
        <v>707</v>
      </c>
      <c r="G130" s="8" t="s">
        <v>708</v>
      </c>
      <c r="H130" t="s">
        <v>709</v>
      </c>
      <c r="I130" t="s">
        <v>710</v>
      </c>
      <c r="J130" t="s">
        <v>711</v>
      </c>
    </row>
    <row r="131" spans="2:13" x14ac:dyDescent="0.4">
      <c r="B131" t="e" vm="130">
        <v>#VALUE!</v>
      </c>
      <c r="D131" t="s">
        <v>637</v>
      </c>
      <c r="E131" t="s">
        <v>676</v>
      </c>
      <c r="F131" t="s">
        <v>712</v>
      </c>
      <c r="G131" s="8" t="s">
        <v>713</v>
      </c>
      <c r="H131" t="s">
        <v>714</v>
      </c>
      <c r="I131" t="s">
        <v>715</v>
      </c>
      <c r="J131" t="s">
        <v>716</v>
      </c>
    </row>
    <row r="132" spans="2:13" x14ac:dyDescent="0.4">
      <c r="B132" t="e" vm="131">
        <v>#VALUE!</v>
      </c>
      <c r="D132" t="s">
        <v>637</v>
      </c>
      <c r="E132" t="s">
        <v>676</v>
      </c>
      <c r="F132" t="s">
        <v>717</v>
      </c>
      <c r="G132" s="8" t="s">
        <v>718</v>
      </c>
      <c r="H132" t="s">
        <v>719</v>
      </c>
      <c r="I132" t="s">
        <v>720</v>
      </c>
      <c r="J132" t="s">
        <v>721</v>
      </c>
    </row>
    <row r="133" spans="2:13" x14ac:dyDescent="0.4">
      <c r="B133" t="e" vm="132">
        <v>#VALUE!</v>
      </c>
      <c r="D133" t="s">
        <v>637</v>
      </c>
      <c r="E133" t="s">
        <v>722</v>
      </c>
      <c r="F133" t="s">
        <v>723</v>
      </c>
      <c r="G133" s="8" t="s">
        <v>724</v>
      </c>
      <c r="H133" t="s">
        <v>725</v>
      </c>
      <c r="I133" t="s">
        <v>726</v>
      </c>
      <c r="J133" t="s">
        <v>727</v>
      </c>
      <c r="M133" t="s">
        <v>57</v>
      </c>
    </row>
    <row r="134" spans="2:13" x14ac:dyDescent="0.4">
      <c r="B134" t="e" vm="133">
        <v>#VALUE!</v>
      </c>
      <c r="D134" t="s">
        <v>637</v>
      </c>
      <c r="E134" t="s">
        <v>722</v>
      </c>
      <c r="F134" t="s">
        <v>728</v>
      </c>
      <c r="G134" s="8" t="s">
        <v>729</v>
      </c>
      <c r="H134" t="s">
        <v>730</v>
      </c>
      <c r="I134" t="s">
        <v>731</v>
      </c>
      <c r="J134" t="s">
        <v>732</v>
      </c>
      <c r="M134" t="s">
        <v>57</v>
      </c>
    </row>
    <row r="135" spans="2:13" x14ac:dyDescent="0.4">
      <c r="B135" t="e" vm="134">
        <v>#VALUE!</v>
      </c>
      <c r="D135" t="s">
        <v>637</v>
      </c>
      <c r="E135" t="s">
        <v>722</v>
      </c>
      <c r="F135" t="s">
        <v>733</v>
      </c>
      <c r="G135" s="8" t="s">
        <v>734</v>
      </c>
      <c r="H135" t="s">
        <v>735</v>
      </c>
      <c r="I135" t="s">
        <v>736</v>
      </c>
      <c r="J135" t="s">
        <v>737</v>
      </c>
    </row>
    <row r="136" spans="2:13" x14ac:dyDescent="0.4">
      <c r="B136" t="e" vm="135">
        <v>#VALUE!</v>
      </c>
      <c r="D136" t="s">
        <v>637</v>
      </c>
      <c r="E136" t="s">
        <v>722</v>
      </c>
      <c r="F136" t="s">
        <v>738</v>
      </c>
      <c r="G136" s="8" t="s">
        <v>739</v>
      </c>
      <c r="H136" t="s">
        <v>740</v>
      </c>
      <c r="I136" t="s">
        <v>741</v>
      </c>
      <c r="J136" t="s">
        <v>742</v>
      </c>
    </row>
    <row r="137" spans="2:13" x14ac:dyDescent="0.4">
      <c r="B137" t="e" vm="136">
        <v>#VALUE!</v>
      </c>
      <c r="D137" t="s">
        <v>637</v>
      </c>
      <c r="E137" t="s">
        <v>722</v>
      </c>
      <c r="F137" t="s">
        <v>743</v>
      </c>
      <c r="G137" s="8" t="s">
        <v>744</v>
      </c>
      <c r="H137" t="s">
        <v>745</v>
      </c>
      <c r="I137" t="s">
        <v>746</v>
      </c>
      <c r="J137" t="s">
        <v>747</v>
      </c>
    </row>
    <row r="138" spans="2:13" x14ac:dyDescent="0.4">
      <c r="B138" t="e" vm="137">
        <v>#VALUE!</v>
      </c>
      <c r="D138" t="s">
        <v>637</v>
      </c>
      <c r="E138" t="s">
        <v>748</v>
      </c>
      <c r="F138" t="s">
        <v>749</v>
      </c>
      <c r="G138" s="8" t="s">
        <v>750</v>
      </c>
      <c r="H138" t="s">
        <v>751</v>
      </c>
      <c r="I138" t="s">
        <v>752</v>
      </c>
      <c r="J138" t="s">
        <v>753</v>
      </c>
    </row>
    <row r="139" spans="2:13" x14ac:dyDescent="0.4">
      <c r="B139" t="e" vm="138">
        <v>#VALUE!</v>
      </c>
      <c r="D139" t="s">
        <v>637</v>
      </c>
      <c r="E139" t="s">
        <v>748</v>
      </c>
      <c r="F139" t="s">
        <v>754</v>
      </c>
      <c r="G139" s="8" t="s">
        <v>755</v>
      </c>
      <c r="H139" t="s">
        <v>756</v>
      </c>
      <c r="I139" t="s">
        <v>757</v>
      </c>
      <c r="J139" t="s">
        <v>758</v>
      </c>
    </row>
    <row r="140" spans="2:13" x14ac:dyDescent="0.4">
      <c r="B140" t="e" vm="139">
        <v>#VALUE!</v>
      </c>
      <c r="D140" t="s">
        <v>637</v>
      </c>
      <c r="E140" t="s">
        <v>748</v>
      </c>
      <c r="F140" t="s">
        <v>759</v>
      </c>
      <c r="G140" s="8" t="s">
        <v>760</v>
      </c>
      <c r="H140" t="s">
        <v>761</v>
      </c>
      <c r="I140" t="s">
        <v>762</v>
      </c>
      <c r="J140" t="s">
        <v>763</v>
      </c>
    </row>
    <row r="141" spans="2:13" x14ac:dyDescent="0.4">
      <c r="B141" t="e" vm="140">
        <v>#VALUE!</v>
      </c>
      <c r="D141" t="s">
        <v>637</v>
      </c>
      <c r="E141" t="s">
        <v>748</v>
      </c>
      <c r="F141" t="s">
        <v>764</v>
      </c>
      <c r="G141" s="8" t="s">
        <v>765</v>
      </c>
      <c r="H141" t="s">
        <v>766</v>
      </c>
      <c r="I141" t="s">
        <v>767</v>
      </c>
      <c r="J141" t="s">
        <v>768</v>
      </c>
    </row>
    <row r="142" spans="2:13" x14ac:dyDescent="0.4">
      <c r="B142" t="e" vm="141">
        <v>#VALUE!</v>
      </c>
      <c r="D142" t="s">
        <v>637</v>
      </c>
      <c r="E142" t="s">
        <v>748</v>
      </c>
      <c r="F142" t="s">
        <v>769</v>
      </c>
      <c r="G142" s="8" t="s">
        <v>770</v>
      </c>
      <c r="H142" t="s">
        <v>771</v>
      </c>
      <c r="I142" t="s">
        <v>772</v>
      </c>
      <c r="J142" t="s">
        <v>773</v>
      </c>
    </row>
    <row r="143" spans="2:13" x14ac:dyDescent="0.4">
      <c r="B143" t="e" vm="142">
        <v>#VALUE!</v>
      </c>
      <c r="D143" t="s">
        <v>637</v>
      </c>
      <c r="E143" t="s">
        <v>748</v>
      </c>
      <c r="F143" t="s">
        <v>774</v>
      </c>
      <c r="G143" s="8" t="s">
        <v>775</v>
      </c>
      <c r="H143" t="s">
        <v>776</v>
      </c>
      <c r="I143" t="s">
        <v>777</v>
      </c>
      <c r="J143" t="s">
        <v>778</v>
      </c>
    </row>
    <row r="144" spans="2:13" x14ac:dyDescent="0.4">
      <c r="B144" t="e" vm="143">
        <v>#VALUE!</v>
      </c>
      <c r="D144" t="s">
        <v>637</v>
      </c>
      <c r="E144" t="s">
        <v>748</v>
      </c>
      <c r="F144" t="s">
        <v>779</v>
      </c>
      <c r="G144" s="8" t="s">
        <v>780</v>
      </c>
      <c r="H144" t="s">
        <v>781</v>
      </c>
      <c r="I144" t="s">
        <v>782</v>
      </c>
      <c r="J144" t="s">
        <v>783</v>
      </c>
    </row>
    <row r="145" spans="2:13" x14ac:dyDescent="0.4">
      <c r="B145" t="e" vm="144">
        <v>#VALUE!</v>
      </c>
      <c r="D145" t="s">
        <v>637</v>
      </c>
      <c r="E145" t="s">
        <v>748</v>
      </c>
      <c r="F145" t="s">
        <v>784</v>
      </c>
      <c r="G145" s="8" t="s">
        <v>785</v>
      </c>
      <c r="H145" t="s">
        <v>786</v>
      </c>
      <c r="I145" t="s">
        <v>787</v>
      </c>
      <c r="J145" t="s">
        <v>788</v>
      </c>
    </row>
    <row r="146" spans="2:13" x14ac:dyDescent="0.4">
      <c r="B146" t="e" vm="145">
        <v>#VALUE!</v>
      </c>
      <c r="D146" t="s">
        <v>637</v>
      </c>
      <c r="E146" t="s">
        <v>748</v>
      </c>
      <c r="F146" t="s">
        <v>789</v>
      </c>
      <c r="G146" s="8" t="s">
        <v>790</v>
      </c>
      <c r="H146" t="s">
        <v>791</v>
      </c>
      <c r="I146" t="s">
        <v>792</v>
      </c>
      <c r="J146" t="s">
        <v>793</v>
      </c>
    </row>
    <row r="147" spans="2:13" x14ac:dyDescent="0.4">
      <c r="B147" t="e" vm="146">
        <v>#VALUE!</v>
      </c>
      <c r="D147" t="s">
        <v>637</v>
      </c>
      <c r="E147" t="s">
        <v>748</v>
      </c>
      <c r="F147" t="s">
        <v>794</v>
      </c>
      <c r="G147" s="8" t="s">
        <v>795</v>
      </c>
      <c r="H147" t="s">
        <v>796</v>
      </c>
      <c r="I147" t="s">
        <v>797</v>
      </c>
      <c r="J147" t="s">
        <v>798</v>
      </c>
    </row>
    <row r="148" spans="2:13" x14ac:dyDescent="0.4">
      <c r="B148" t="e" vm="147">
        <v>#VALUE!</v>
      </c>
      <c r="D148" t="s">
        <v>637</v>
      </c>
      <c r="E148" t="s">
        <v>748</v>
      </c>
      <c r="F148" t="s">
        <v>799</v>
      </c>
      <c r="G148" s="8" t="s">
        <v>800</v>
      </c>
      <c r="H148" t="s">
        <v>801</v>
      </c>
      <c r="I148" t="s">
        <v>802</v>
      </c>
      <c r="J148" t="s">
        <v>803</v>
      </c>
    </row>
    <row r="149" spans="2:13" x14ac:dyDescent="0.4">
      <c r="B149" t="e" vm="148">
        <v>#VALUE!</v>
      </c>
      <c r="D149" t="s">
        <v>637</v>
      </c>
      <c r="E149" t="s">
        <v>748</v>
      </c>
      <c r="F149" t="s">
        <v>804</v>
      </c>
      <c r="G149" s="8" t="s">
        <v>800</v>
      </c>
      <c r="H149" t="s">
        <v>805</v>
      </c>
      <c r="I149" t="s">
        <v>806</v>
      </c>
      <c r="J149" t="s">
        <v>807</v>
      </c>
    </row>
    <row r="150" spans="2:13" x14ac:dyDescent="0.4">
      <c r="B150" t="e" vm="149">
        <v>#VALUE!</v>
      </c>
      <c r="D150" t="s">
        <v>637</v>
      </c>
      <c r="E150" t="s">
        <v>748</v>
      </c>
      <c r="F150" t="s">
        <v>808</v>
      </c>
      <c r="G150" s="8" t="s">
        <v>809</v>
      </c>
      <c r="H150" t="s">
        <v>810</v>
      </c>
      <c r="I150" t="s">
        <v>811</v>
      </c>
      <c r="J150" t="s">
        <v>812</v>
      </c>
    </row>
    <row r="151" spans="2:13" x14ac:dyDescent="0.4">
      <c r="B151" t="e" vm="150">
        <v>#VALUE!</v>
      </c>
      <c r="D151" t="s">
        <v>637</v>
      </c>
      <c r="E151" t="s">
        <v>748</v>
      </c>
      <c r="F151" t="s">
        <v>813</v>
      </c>
      <c r="G151" s="8" t="s">
        <v>814</v>
      </c>
      <c r="H151" t="s">
        <v>815</v>
      </c>
      <c r="I151" t="s">
        <v>816</v>
      </c>
      <c r="J151" t="s">
        <v>817</v>
      </c>
    </row>
    <row r="152" spans="2:13" x14ac:dyDescent="0.4">
      <c r="B152" t="e" vm="151">
        <v>#VALUE!</v>
      </c>
      <c r="D152" t="s">
        <v>637</v>
      </c>
      <c r="E152" t="s">
        <v>748</v>
      </c>
      <c r="F152" t="s">
        <v>818</v>
      </c>
      <c r="G152" s="8" t="s">
        <v>819</v>
      </c>
      <c r="H152" t="s">
        <v>820</v>
      </c>
      <c r="I152" t="s">
        <v>821</v>
      </c>
      <c r="J152" t="s">
        <v>822</v>
      </c>
    </row>
    <row r="153" spans="2:13" x14ac:dyDescent="0.4">
      <c r="B153" t="e" vm="152">
        <v>#VALUE!</v>
      </c>
      <c r="D153" t="s">
        <v>637</v>
      </c>
      <c r="E153" t="s">
        <v>748</v>
      </c>
      <c r="F153" t="s">
        <v>823</v>
      </c>
      <c r="G153" s="8" t="s">
        <v>824</v>
      </c>
      <c r="H153" t="s">
        <v>825</v>
      </c>
      <c r="I153" t="s">
        <v>826</v>
      </c>
      <c r="J153" t="s">
        <v>827</v>
      </c>
    </row>
    <row r="154" spans="2:13" x14ac:dyDescent="0.4">
      <c r="B154" t="e" vm="153">
        <v>#VALUE!</v>
      </c>
      <c r="D154" t="s">
        <v>637</v>
      </c>
      <c r="E154" t="s">
        <v>748</v>
      </c>
      <c r="F154" t="s">
        <v>828</v>
      </c>
      <c r="G154" s="8" t="s">
        <v>829</v>
      </c>
      <c r="H154" t="s">
        <v>830</v>
      </c>
      <c r="I154" t="s">
        <v>831</v>
      </c>
      <c r="J154" t="s">
        <v>832</v>
      </c>
    </row>
    <row r="155" spans="2:13" x14ac:dyDescent="0.4">
      <c r="B155" t="e" vm="154">
        <v>#VALUE!</v>
      </c>
      <c r="D155" t="s">
        <v>637</v>
      </c>
      <c r="E155" t="s">
        <v>748</v>
      </c>
      <c r="F155" t="s">
        <v>833</v>
      </c>
      <c r="G155" s="8" t="s">
        <v>834</v>
      </c>
      <c r="H155" t="s">
        <v>835</v>
      </c>
      <c r="I155" t="s">
        <v>836</v>
      </c>
      <c r="J155" t="s">
        <v>837</v>
      </c>
    </row>
    <row r="156" spans="2:13" x14ac:dyDescent="0.4">
      <c r="B156" t="e" vm="155">
        <v>#VALUE!</v>
      </c>
      <c r="D156" t="s">
        <v>637</v>
      </c>
      <c r="E156" t="s">
        <v>748</v>
      </c>
      <c r="F156" t="s">
        <v>838</v>
      </c>
      <c r="G156" s="8" t="s">
        <v>775</v>
      </c>
      <c r="H156" t="s">
        <v>839</v>
      </c>
      <c r="I156" t="s">
        <v>840</v>
      </c>
      <c r="J156" t="s">
        <v>841</v>
      </c>
    </row>
    <row r="157" spans="2:13" x14ac:dyDescent="0.4">
      <c r="B157" t="e" vm="156">
        <v>#VALUE!</v>
      </c>
      <c r="D157" t="s">
        <v>637</v>
      </c>
      <c r="E157" t="s">
        <v>748</v>
      </c>
      <c r="F157" t="s">
        <v>842</v>
      </c>
      <c r="G157" s="8" t="s">
        <v>843</v>
      </c>
      <c r="H157" t="s">
        <v>844</v>
      </c>
      <c r="I157" t="s">
        <v>845</v>
      </c>
      <c r="J157" t="s">
        <v>846</v>
      </c>
    </row>
    <row r="158" spans="2:13" x14ac:dyDescent="0.4">
      <c r="B158" t="e" vm="157">
        <v>#VALUE!</v>
      </c>
      <c r="D158" t="s">
        <v>637</v>
      </c>
      <c r="E158" t="s">
        <v>748</v>
      </c>
      <c r="F158" t="s">
        <v>847</v>
      </c>
      <c r="G158" s="8" t="s">
        <v>848</v>
      </c>
      <c r="H158" t="s">
        <v>849</v>
      </c>
      <c r="I158" t="s">
        <v>850</v>
      </c>
      <c r="J158" t="s">
        <v>851</v>
      </c>
    </row>
    <row r="159" spans="2:13" x14ac:dyDescent="0.4">
      <c r="B159" t="e" vm="158">
        <v>#VALUE!</v>
      </c>
      <c r="D159" t="s">
        <v>637</v>
      </c>
      <c r="E159" t="s">
        <v>852</v>
      </c>
      <c r="F159" t="s">
        <v>853</v>
      </c>
      <c r="G159" s="8" t="s">
        <v>854</v>
      </c>
      <c r="H159" t="s">
        <v>855</v>
      </c>
      <c r="I159" t="s">
        <v>856</v>
      </c>
      <c r="J159" t="s">
        <v>857</v>
      </c>
      <c r="M159" t="s">
        <v>57</v>
      </c>
    </row>
    <row r="160" spans="2:13" x14ac:dyDescent="0.4">
      <c r="B160" t="e" vm="159">
        <v>#VALUE!</v>
      </c>
      <c r="D160" t="s">
        <v>637</v>
      </c>
      <c r="E160" t="s">
        <v>852</v>
      </c>
      <c r="F160" t="s">
        <v>858</v>
      </c>
      <c r="G160" s="8" t="s">
        <v>859</v>
      </c>
      <c r="H160" t="s">
        <v>860</v>
      </c>
      <c r="I160" t="s">
        <v>861</v>
      </c>
      <c r="J160" t="s">
        <v>862</v>
      </c>
    </row>
    <row r="161" spans="2:13" x14ac:dyDescent="0.4">
      <c r="B161" t="e" vm="160">
        <v>#VALUE!</v>
      </c>
      <c r="D161" t="s">
        <v>637</v>
      </c>
      <c r="E161" t="s">
        <v>852</v>
      </c>
      <c r="F161" t="s">
        <v>863</v>
      </c>
      <c r="G161" s="8" t="s">
        <v>864</v>
      </c>
      <c r="H161" t="s">
        <v>865</v>
      </c>
      <c r="I161" t="s">
        <v>866</v>
      </c>
      <c r="J161" t="s">
        <v>867</v>
      </c>
    </row>
    <row r="162" spans="2:13" x14ac:dyDescent="0.4">
      <c r="B162" t="e" vm="161">
        <v>#VALUE!</v>
      </c>
      <c r="D162" t="s">
        <v>637</v>
      </c>
      <c r="E162" t="s">
        <v>852</v>
      </c>
      <c r="F162" t="s">
        <v>868</v>
      </c>
      <c r="G162" s="8" t="s">
        <v>869</v>
      </c>
      <c r="H162" t="s">
        <v>870</v>
      </c>
      <c r="I162" t="s">
        <v>871</v>
      </c>
      <c r="J162" t="s">
        <v>872</v>
      </c>
    </row>
    <row r="163" spans="2:13" x14ac:dyDescent="0.4">
      <c r="B163" t="e" vm="162">
        <v>#VALUE!</v>
      </c>
      <c r="D163" t="s">
        <v>637</v>
      </c>
      <c r="E163" t="s">
        <v>852</v>
      </c>
      <c r="F163" t="s">
        <v>873</v>
      </c>
      <c r="G163" s="8" t="s">
        <v>874</v>
      </c>
      <c r="H163" t="s">
        <v>875</v>
      </c>
      <c r="I163" t="s">
        <v>876</v>
      </c>
      <c r="J163" t="s">
        <v>877</v>
      </c>
    </row>
    <row r="164" spans="2:13" x14ac:dyDescent="0.4">
      <c r="B164" t="e" vm="163">
        <v>#VALUE!</v>
      </c>
      <c r="D164" t="s">
        <v>637</v>
      </c>
      <c r="E164" t="s">
        <v>852</v>
      </c>
      <c r="F164" t="s">
        <v>878</v>
      </c>
      <c r="G164" s="8" t="s">
        <v>879</v>
      </c>
      <c r="H164" t="s">
        <v>880</v>
      </c>
      <c r="I164" t="s">
        <v>881</v>
      </c>
      <c r="J164" t="s">
        <v>882</v>
      </c>
    </row>
    <row r="165" spans="2:13" x14ac:dyDescent="0.4">
      <c r="B165" t="e" vm="164">
        <v>#VALUE!</v>
      </c>
      <c r="D165" t="s">
        <v>637</v>
      </c>
      <c r="E165" t="s">
        <v>852</v>
      </c>
      <c r="F165" t="s">
        <v>883</v>
      </c>
      <c r="G165" s="8" t="s">
        <v>884</v>
      </c>
      <c r="H165" t="s">
        <v>885</v>
      </c>
      <c r="I165" t="s">
        <v>886</v>
      </c>
      <c r="J165" t="s">
        <v>887</v>
      </c>
    </row>
    <row r="166" spans="2:13" x14ac:dyDescent="0.4">
      <c r="B166" t="e" vm="165">
        <v>#VALUE!</v>
      </c>
      <c r="D166" t="s">
        <v>637</v>
      </c>
      <c r="E166" t="s">
        <v>852</v>
      </c>
      <c r="F166" t="s">
        <v>888</v>
      </c>
      <c r="G166" s="8" t="s">
        <v>889</v>
      </c>
      <c r="H166" t="s">
        <v>890</v>
      </c>
      <c r="I166" t="s">
        <v>891</v>
      </c>
      <c r="J166" t="s">
        <v>892</v>
      </c>
    </row>
    <row r="167" spans="2:13" x14ac:dyDescent="0.4">
      <c r="B167" t="e" vm="166">
        <v>#VALUE!</v>
      </c>
      <c r="D167" t="s">
        <v>637</v>
      </c>
      <c r="E167" t="s">
        <v>893</v>
      </c>
      <c r="F167" t="s">
        <v>894</v>
      </c>
      <c r="G167" s="8" t="s">
        <v>895</v>
      </c>
      <c r="H167" t="s">
        <v>896</v>
      </c>
      <c r="I167" t="s">
        <v>897</v>
      </c>
      <c r="J167" t="s">
        <v>898</v>
      </c>
      <c r="M167" t="s">
        <v>57</v>
      </c>
    </row>
    <row r="168" spans="2:13" x14ac:dyDescent="0.4">
      <c r="B168" t="e" vm="167">
        <v>#VALUE!</v>
      </c>
      <c r="D168" t="s">
        <v>637</v>
      </c>
      <c r="E168" t="s">
        <v>893</v>
      </c>
      <c r="F168" t="s">
        <v>899</v>
      </c>
      <c r="G168" s="8" t="s">
        <v>900</v>
      </c>
      <c r="H168" t="s">
        <v>901</v>
      </c>
      <c r="I168" t="s">
        <v>902</v>
      </c>
      <c r="J168" t="s">
        <v>903</v>
      </c>
    </row>
    <row r="169" spans="2:13" x14ac:dyDescent="0.4">
      <c r="B169" t="e" vm="168">
        <v>#VALUE!</v>
      </c>
      <c r="D169" t="s">
        <v>637</v>
      </c>
      <c r="E169" t="s">
        <v>893</v>
      </c>
      <c r="F169" t="s">
        <v>904</v>
      </c>
      <c r="G169" s="8" t="s">
        <v>905</v>
      </c>
      <c r="H169" t="s">
        <v>906</v>
      </c>
      <c r="I169" t="s">
        <v>907</v>
      </c>
      <c r="J169" t="s">
        <v>908</v>
      </c>
    </row>
    <row r="170" spans="2:13" x14ac:dyDescent="0.4">
      <c r="B170" t="e" vm="169">
        <v>#VALUE!</v>
      </c>
      <c r="D170" t="s">
        <v>637</v>
      </c>
      <c r="E170" t="s">
        <v>893</v>
      </c>
      <c r="F170" t="s">
        <v>909</v>
      </c>
      <c r="G170" s="8" t="s">
        <v>910</v>
      </c>
      <c r="H170" t="s">
        <v>911</v>
      </c>
      <c r="I170" t="s">
        <v>912</v>
      </c>
      <c r="J170" t="s">
        <v>913</v>
      </c>
    </row>
    <row r="171" spans="2:13" x14ac:dyDescent="0.4">
      <c r="B171" t="e" vm="170">
        <v>#VALUE!</v>
      </c>
      <c r="D171" t="s">
        <v>637</v>
      </c>
      <c r="E171" t="s">
        <v>893</v>
      </c>
      <c r="F171" t="s">
        <v>914</v>
      </c>
      <c r="G171" s="8" t="s">
        <v>915</v>
      </c>
      <c r="H171" t="s">
        <v>916</v>
      </c>
      <c r="I171" t="s">
        <v>917</v>
      </c>
      <c r="J171" t="s">
        <v>918</v>
      </c>
    </row>
    <row r="172" spans="2:13" x14ac:dyDescent="0.4">
      <c r="B172" t="e" vm="171">
        <v>#VALUE!</v>
      </c>
      <c r="D172" t="s">
        <v>919</v>
      </c>
      <c r="E172" t="s">
        <v>920</v>
      </c>
      <c r="F172" t="s">
        <v>921</v>
      </c>
      <c r="G172" s="8" t="s">
        <v>922</v>
      </c>
      <c r="H172" t="s">
        <v>923</v>
      </c>
      <c r="I172" t="s">
        <v>924</v>
      </c>
      <c r="J172" t="s">
        <v>925</v>
      </c>
      <c r="L172" t="s">
        <v>86</v>
      </c>
      <c r="M172" t="s">
        <v>57</v>
      </c>
    </row>
    <row r="173" spans="2:13" x14ac:dyDescent="0.4">
      <c r="B173" t="e" vm="172">
        <v>#VALUE!</v>
      </c>
      <c r="D173" t="s">
        <v>919</v>
      </c>
      <c r="E173" t="s">
        <v>920</v>
      </c>
      <c r="F173" t="s">
        <v>926</v>
      </c>
      <c r="G173" s="8" t="s">
        <v>927</v>
      </c>
      <c r="H173" t="s">
        <v>928</v>
      </c>
      <c r="I173" t="s">
        <v>929</v>
      </c>
      <c r="J173" t="s">
        <v>930</v>
      </c>
      <c r="L173" t="s">
        <v>86</v>
      </c>
      <c r="M173" t="s">
        <v>57</v>
      </c>
    </row>
    <row r="174" spans="2:13" x14ac:dyDescent="0.4">
      <c r="B174" t="e" vm="173">
        <v>#VALUE!</v>
      </c>
      <c r="D174" t="s">
        <v>919</v>
      </c>
      <c r="E174" t="s">
        <v>920</v>
      </c>
      <c r="F174" t="s">
        <v>931</v>
      </c>
      <c r="G174" s="8" t="s">
        <v>932</v>
      </c>
      <c r="H174" t="s">
        <v>933</v>
      </c>
      <c r="I174" t="s">
        <v>934</v>
      </c>
      <c r="J174" t="s">
        <v>935</v>
      </c>
    </row>
    <row r="175" spans="2:13" x14ac:dyDescent="0.4">
      <c r="B175" t="e" vm="174">
        <v>#VALUE!</v>
      </c>
      <c r="D175" t="s">
        <v>919</v>
      </c>
      <c r="E175" t="s">
        <v>920</v>
      </c>
      <c r="F175" t="s">
        <v>936</v>
      </c>
      <c r="G175" s="8" t="s">
        <v>937</v>
      </c>
      <c r="H175" t="s">
        <v>938</v>
      </c>
      <c r="I175" t="s">
        <v>939</v>
      </c>
      <c r="J175" t="s">
        <v>940</v>
      </c>
    </row>
    <row r="176" spans="2:13" ht="69.400000000000006" x14ac:dyDescent="0.4">
      <c r="B176" t="e" vm="175">
        <v>#VALUE!</v>
      </c>
      <c r="D176" t="s">
        <v>919</v>
      </c>
      <c r="E176" t="s">
        <v>920</v>
      </c>
      <c r="F176" t="s">
        <v>941</v>
      </c>
      <c r="G176" s="8" t="s">
        <v>942</v>
      </c>
      <c r="H176" t="s">
        <v>943</v>
      </c>
      <c r="I176" t="s">
        <v>944</v>
      </c>
      <c r="J176" t="s">
        <v>945</v>
      </c>
      <c r="L176" t="s">
        <v>86</v>
      </c>
      <c r="M176" t="s">
        <v>57</v>
      </c>
    </row>
    <row r="177" spans="2:13" ht="69.400000000000006" x14ac:dyDescent="0.4">
      <c r="B177" t="e" vm="176">
        <v>#VALUE!</v>
      </c>
      <c r="D177" t="s">
        <v>919</v>
      </c>
      <c r="E177" t="s">
        <v>920</v>
      </c>
      <c r="F177" t="s">
        <v>946</v>
      </c>
      <c r="G177" s="8" t="s">
        <v>947</v>
      </c>
      <c r="H177" t="s">
        <v>948</v>
      </c>
      <c r="I177" t="s">
        <v>949</v>
      </c>
      <c r="J177" t="s">
        <v>950</v>
      </c>
    </row>
    <row r="178" spans="2:13" x14ac:dyDescent="0.4">
      <c r="B178" t="e" vm="177">
        <v>#VALUE!</v>
      </c>
      <c r="D178" t="s">
        <v>919</v>
      </c>
      <c r="E178" t="s">
        <v>951</v>
      </c>
      <c r="F178" t="s">
        <v>952</v>
      </c>
      <c r="G178" s="8" t="s">
        <v>953</v>
      </c>
      <c r="H178" t="s">
        <v>954</v>
      </c>
      <c r="I178" t="s">
        <v>955</v>
      </c>
      <c r="J178" t="s">
        <v>956</v>
      </c>
      <c r="M178" t="s">
        <v>57</v>
      </c>
    </row>
    <row r="179" spans="2:13" x14ac:dyDescent="0.4">
      <c r="B179" t="e" vm="178">
        <v>#VALUE!</v>
      </c>
      <c r="D179" t="s">
        <v>919</v>
      </c>
      <c r="E179" t="s">
        <v>951</v>
      </c>
      <c r="F179" t="s">
        <v>957</v>
      </c>
      <c r="G179" s="8" t="s">
        <v>959</v>
      </c>
      <c r="H179" t="s">
        <v>960</v>
      </c>
      <c r="I179" t="s">
        <v>961</v>
      </c>
      <c r="J179" t="s">
        <v>962</v>
      </c>
      <c r="L179" t="s">
        <v>958</v>
      </c>
      <c r="M179" t="s">
        <v>57</v>
      </c>
    </row>
    <row r="180" spans="2:13" x14ac:dyDescent="0.4">
      <c r="B180" t="e" vm="179">
        <v>#VALUE!</v>
      </c>
      <c r="D180" t="s">
        <v>919</v>
      </c>
      <c r="E180" t="s">
        <v>951</v>
      </c>
      <c r="F180" t="s">
        <v>963</v>
      </c>
      <c r="G180" s="8" t="s">
        <v>964</v>
      </c>
      <c r="H180" t="s">
        <v>965</v>
      </c>
      <c r="I180" t="s">
        <v>966</v>
      </c>
      <c r="J180" t="s">
        <v>967</v>
      </c>
      <c r="L180" t="s">
        <v>522</v>
      </c>
      <c r="M180" t="s">
        <v>57</v>
      </c>
    </row>
    <row r="181" spans="2:13" ht="55.5" x14ac:dyDescent="0.4">
      <c r="B181" t="e" vm="180">
        <v>#VALUE!</v>
      </c>
      <c r="D181" t="s">
        <v>919</v>
      </c>
      <c r="E181" t="s">
        <v>951</v>
      </c>
      <c r="F181" t="s">
        <v>968</v>
      </c>
      <c r="G181" s="8" t="s">
        <v>969</v>
      </c>
      <c r="H181" t="s">
        <v>970</v>
      </c>
      <c r="I181" t="s">
        <v>971</v>
      </c>
      <c r="J181" t="s">
        <v>972</v>
      </c>
      <c r="L181" t="s">
        <v>286</v>
      </c>
      <c r="M181" t="s">
        <v>57</v>
      </c>
    </row>
    <row r="182" spans="2:13" ht="41.65" x14ac:dyDescent="0.4">
      <c r="B182" t="e" vm="181">
        <v>#VALUE!</v>
      </c>
      <c r="D182" t="s">
        <v>919</v>
      </c>
      <c r="E182" t="s">
        <v>951</v>
      </c>
      <c r="F182" t="s">
        <v>973</v>
      </c>
      <c r="G182" s="8" t="s">
        <v>975</v>
      </c>
      <c r="H182" t="s">
        <v>976</v>
      </c>
      <c r="I182" t="s">
        <v>977</v>
      </c>
      <c r="J182" t="s">
        <v>978</v>
      </c>
      <c r="L182" t="s">
        <v>974</v>
      </c>
      <c r="M182" t="s">
        <v>57</v>
      </c>
    </row>
    <row r="183" spans="2:13" x14ac:dyDescent="0.4">
      <c r="B183" t="e" vm="182">
        <v>#VALUE!</v>
      </c>
      <c r="D183" t="s">
        <v>919</v>
      </c>
      <c r="E183" t="s">
        <v>951</v>
      </c>
      <c r="F183" t="s">
        <v>979</v>
      </c>
      <c r="G183" s="8" t="s">
        <v>980</v>
      </c>
      <c r="H183" t="s">
        <v>981</v>
      </c>
      <c r="I183" t="s">
        <v>982</v>
      </c>
      <c r="J183" t="s">
        <v>983</v>
      </c>
    </row>
    <row r="184" spans="2:13" x14ac:dyDescent="0.4">
      <c r="B184" t="e" vm="183">
        <v>#VALUE!</v>
      </c>
      <c r="D184" t="s">
        <v>919</v>
      </c>
      <c r="E184" t="s">
        <v>984</v>
      </c>
      <c r="F184" t="s">
        <v>985</v>
      </c>
      <c r="G184" s="8" t="s">
        <v>986</v>
      </c>
      <c r="H184" t="s">
        <v>987</v>
      </c>
      <c r="I184" t="s">
        <v>988</v>
      </c>
      <c r="J184" t="s">
        <v>989</v>
      </c>
    </row>
    <row r="185" spans="2:13" x14ac:dyDescent="0.4">
      <c r="B185" t="e" vm="184">
        <v>#VALUE!</v>
      </c>
      <c r="D185" t="s">
        <v>919</v>
      </c>
      <c r="E185" t="s">
        <v>984</v>
      </c>
      <c r="F185" t="s">
        <v>990</v>
      </c>
      <c r="G185" s="8" t="s">
        <v>991</v>
      </c>
      <c r="H185" t="s">
        <v>992</v>
      </c>
      <c r="I185" t="s">
        <v>993</v>
      </c>
      <c r="J185" t="s">
        <v>994</v>
      </c>
    </row>
    <row r="186" spans="2:13" x14ac:dyDescent="0.4">
      <c r="B186" t="e" vm="185">
        <v>#VALUE!</v>
      </c>
      <c r="D186" t="s">
        <v>919</v>
      </c>
      <c r="E186" t="s">
        <v>984</v>
      </c>
      <c r="F186" t="s">
        <v>995</v>
      </c>
      <c r="G186" s="8" t="s">
        <v>996</v>
      </c>
      <c r="H186" t="s">
        <v>997</v>
      </c>
      <c r="I186" t="s">
        <v>998</v>
      </c>
      <c r="J186" t="s">
        <v>999</v>
      </c>
    </row>
    <row r="187" spans="2:13" x14ac:dyDescent="0.4">
      <c r="B187" t="e" vm="186">
        <v>#VALUE!</v>
      </c>
      <c r="D187" t="s">
        <v>919</v>
      </c>
      <c r="E187" t="s">
        <v>984</v>
      </c>
      <c r="F187" t="s">
        <v>1000</v>
      </c>
      <c r="G187" s="8" t="s">
        <v>1001</v>
      </c>
      <c r="H187" t="s">
        <v>1002</v>
      </c>
      <c r="I187" t="s">
        <v>1003</v>
      </c>
      <c r="J187" t="s">
        <v>1004</v>
      </c>
    </row>
    <row r="188" spans="2:13" x14ac:dyDescent="0.4">
      <c r="B188" t="e" vm="187">
        <v>#VALUE!</v>
      </c>
      <c r="D188" t="s">
        <v>919</v>
      </c>
      <c r="E188" t="s">
        <v>1005</v>
      </c>
      <c r="F188" t="s">
        <v>1006</v>
      </c>
      <c r="G188" s="8" t="s">
        <v>1007</v>
      </c>
      <c r="H188" t="s">
        <v>1008</v>
      </c>
      <c r="I188" t="s">
        <v>1009</v>
      </c>
      <c r="J188" t="s">
        <v>1010</v>
      </c>
    </row>
    <row r="189" spans="2:13" x14ac:dyDescent="0.4">
      <c r="B189" t="e" vm="188">
        <v>#VALUE!</v>
      </c>
      <c r="D189" t="s">
        <v>919</v>
      </c>
      <c r="E189" t="s">
        <v>1005</v>
      </c>
      <c r="F189" t="s">
        <v>1011</v>
      </c>
      <c r="G189" s="8" t="s">
        <v>1012</v>
      </c>
      <c r="H189" t="s">
        <v>1013</v>
      </c>
      <c r="I189" t="s">
        <v>1014</v>
      </c>
      <c r="J189" t="s">
        <v>1015</v>
      </c>
    </row>
    <row r="190" spans="2:13" x14ac:dyDescent="0.4">
      <c r="B190" t="e" vm="189">
        <v>#VALUE!</v>
      </c>
      <c r="D190" t="s">
        <v>919</v>
      </c>
      <c r="E190" t="s">
        <v>1016</v>
      </c>
      <c r="F190" t="s">
        <v>1017</v>
      </c>
      <c r="G190" s="8" t="s">
        <v>1018</v>
      </c>
      <c r="H190" t="s">
        <v>1019</v>
      </c>
      <c r="I190" t="s">
        <v>1020</v>
      </c>
      <c r="J190" t="s">
        <v>1021</v>
      </c>
    </row>
    <row r="191" spans="2:13" x14ac:dyDescent="0.4">
      <c r="B191" t="e" vm="190">
        <v>#VALUE!</v>
      </c>
      <c r="D191" t="s">
        <v>919</v>
      </c>
      <c r="E191" t="s">
        <v>1022</v>
      </c>
      <c r="F191" t="s">
        <v>1023</v>
      </c>
      <c r="G191" s="8" t="s">
        <v>1024</v>
      </c>
      <c r="H191" t="s">
        <v>1025</v>
      </c>
      <c r="I191" t="s">
        <v>1026</v>
      </c>
      <c r="J191" t="s">
        <v>1027</v>
      </c>
    </row>
    <row r="192" spans="2:13" x14ac:dyDescent="0.4">
      <c r="B192" t="e" vm="191">
        <v>#VALUE!</v>
      </c>
      <c r="D192" t="s">
        <v>919</v>
      </c>
      <c r="E192" t="s">
        <v>1022</v>
      </c>
      <c r="F192" t="s">
        <v>1028</v>
      </c>
      <c r="G192" s="8" t="s">
        <v>1029</v>
      </c>
      <c r="H192" t="s">
        <v>1030</v>
      </c>
      <c r="I192" t="s">
        <v>1031</v>
      </c>
      <c r="J192" t="s">
        <v>1032</v>
      </c>
    </row>
    <row r="193" spans="2:10" x14ac:dyDescent="0.4">
      <c r="B193" t="e" vm="192">
        <v>#VALUE!</v>
      </c>
      <c r="D193" t="s">
        <v>919</v>
      </c>
      <c r="E193" t="s">
        <v>1022</v>
      </c>
      <c r="F193" t="s">
        <v>1033</v>
      </c>
      <c r="G193" s="8" t="s">
        <v>1034</v>
      </c>
      <c r="H193" t="s">
        <v>1035</v>
      </c>
      <c r="I193" t="s">
        <v>1036</v>
      </c>
      <c r="J193" t="s">
        <v>1037</v>
      </c>
    </row>
    <row r="194" spans="2:10" x14ac:dyDescent="0.4">
      <c r="B194" t="e" vm="193">
        <v>#VALUE!</v>
      </c>
      <c r="D194" t="s">
        <v>919</v>
      </c>
      <c r="E194" t="s">
        <v>1022</v>
      </c>
      <c r="F194" t="s">
        <v>1038</v>
      </c>
      <c r="G194" s="8" t="s">
        <v>1039</v>
      </c>
      <c r="H194" t="s">
        <v>1040</v>
      </c>
      <c r="I194" t="s">
        <v>1041</v>
      </c>
      <c r="J194" t="s">
        <v>1042</v>
      </c>
    </row>
    <row r="195" spans="2:10" x14ac:dyDescent="0.4">
      <c r="B195" t="e" vm="194">
        <v>#VALUE!</v>
      </c>
      <c r="D195" t="s">
        <v>919</v>
      </c>
      <c r="E195" t="s">
        <v>1022</v>
      </c>
      <c r="F195" t="s">
        <v>1043</v>
      </c>
      <c r="G195" s="8" t="s">
        <v>1044</v>
      </c>
      <c r="H195" t="s">
        <v>1045</v>
      </c>
      <c r="I195" t="s">
        <v>1046</v>
      </c>
      <c r="J195" t="s">
        <v>1047</v>
      </c>
    </row>
    <row r="196" spans="2:10" x14ac:dyDescent="0.4">
      <c r="B196" t="e" vm="195">
        <v>#VALUE!</v>
      </c>
      <c r="D196" t="s">
        <v>1048</v>
      </c>
      <c r="E196" t="s">
        <v>1049</v>
      </c>
      <c r="F196" t="s">
        <v>1050</v>
      </c>
      <c r="G196" s="8" t="s">
        <v>1051</v>
      </c>
      <c r="H196" t="s">
        <v>1052</v>
      </c>
      <c r="I196" t="s">
        <v>1053</v>
      </c>
      <c r="J196" t="s">
        <v>1054</v>
      </c>
    </row>
    <row r="197" spans="2:10" x14ac:dyDescent="0.4">
      <c r="B197" t="e" vm="196">
        <v>#VALUE!</v>
      </c>
      <c r="D197" t="s">
        <v>1048</v>
      </c>
      <c r="E197" t="s">
        <v>1049</v>
      </c>
      <c r="F197" t="s">
        <v>1055</v>
      </c>
      <c r="G197" s="8" t="s">
        <v>1056</v>
      </c>
      <c r="H197" t="s">
        <v>1057</v>
      </c>
      <c r="I197" t="s">
        <v>1058</v>
      </c>
      <c r="J197" t="s">
        <v>1059</v>
      </c>
    </row>
    <row r="198" spans="2:10" x14ac:dyDescent="0.4">
      <c r="B198" t="e" vm="197">
        <v>#VALUE!</v>
      </c>
      <c r="D198" t="s">
        <v>1048</v>
      </c>
      <c r="E198" t="s">
        <v>1049</v>
      </c>
      <c r="F198" t="s">
        <v>1060</v>
      </c>
      <c r="G198" s="8" t="s">
        <v>1061</v>
      </c>
      <c r="H198" t="s">
        <v>1062</v>
      </c>
      <c r="I198" t="s">
        <v>1063</v>
      </c>
      <c r="J198" t="s">
        <v>1064</v>
      </c>
    </row>
    <row r="199" spans="2:10" x14ac:dyDescent="0.4">
      <c r="B199" t="e" vm="198">
        <v>#VALUE!</v>
      </c>
      <c r="D199" t="s">
        <v>1048</v>
      </c>
      <c r="E199" t="s">
        <v>1049</v>
      </c>
      <c r="F199" t="s">
        <v>1065</v>
      </c>
      <c r="G199" s="8" t="s">
        <v>1066</v>
      </c>
      <c r="H199" t="s">
        <v>1067</v>
      </c>
      <c r="I199" t="s">
        <v>1068</v>
      </c>
      <c r="J199" t="s">
        <v>1069</v>
      </c>
    </row>
    <row r="200" spans="2:10" x14ac:dyDescent="0.4">
      <c r="B200" t="e" vm="199">
        <v>#VALUE!</v>
      </c>
      <c r="D200" t="s">
        <v>1048</v>
      </c>
      <c r="E200" t="s">
        <v>1049</v>
      </c>
      <c r="F200" t="s">
        <v>1070</v>
      </c>
      <c r="G200" s="8" t="s">
        <v>1071</v>
      </c>
      <c r="H200" t="s">
        <v>1072</v>
      </c>
      <c r="I200" t="s">
        <v>1073</v>
      </c>
      <c r="J200" t="s">
        <v>1074</v>
      </c>
    </row>
    <row r="201" spans="2:10" x14ac:dyDescent="0.4">
      <c r="B201" t="e" vm="200">
        <v>#VALUE!</v>
      </c>
      <c r="D201" t="s">
        <v>1048</v>
      </c>
      <c r="E201" t="s">
        <v>1049</v>
      </c>
      <c r="F201" t="s">
        <v>1075</v>
      </c>
      <c r="G201" s="8" t="s">
        <v>1076</v>
      </c>
      <c r="H201" t="s">
        <v>1077</v>
      </c>
      <c r="I201" t="s">
        <v>1078</v>
      </c>
      <c r="J201" t="s">
        <v>1079</v>
      </c>
    </row>
    <row r="202" spans="2:10" x14ac:dyDescent="0.4">
      <c r="B202" t="e" vm="201">
        <v>#VALUE!</v>
      </c>
      <c r="D202" t="s">
        <v>1048</v>
      </c>
      <c r="E202" t="s">
        <v>1080</v>
      </c>
      <c r="F202" t="s">
        <v>1081</v>
      </c>
      <c r="G202" s="8" t="s">
        <v>1082</v>
      </c>
      <c r="H202" t="s">
        <v>1083</v>
      </c>
      <c r="I202" t="s">
        <v>1084</v>
      </c>
      <c r="J202" t="s">
        <v>1085</v>
      </c>
    </row>
    <row r="203" spans="2:10" x14ac:dyDescent="0.4">
      <c r="B203" t="e" vm="202">
        <v>#VALUE!</v>
      </c>
      <c r="D203" t="s">
        <v>1048</v>
      </c>
      <c r="E203" t="s">
        <v>1080</v>
      </c>
      <c r="F203" t="s">
        <v>1086</v>
      </c>
      <c r="G203" s="8" t="s">
        <v>1087</v>
      </c>
      <c r="H203" t="s">
        <v>1088</v>
      </c>
      <c r="I203" t="s">
        <v>1089</v>
      </c>
      <c r="J203" t="s">
        <v>1090</v>
      </c>
    </row>
    <row r="204" spans="2:10" x14ac:dyDescent="0.4">
      <c r="B204" t="e" vm="203">
        <v>#VALUE!</v>
      </c>
      <c r="D204" t="s">
        <v>1048</v>
      </c>
      <c r="E204" t="s">
        <v>1080</v>
      </c>
      <c r="F204" t="s">
        <v>1091</v>
      </c>
      <c r="G204" s="8" t="s">
        <v>1092</v>
      </c>
      <c r="H204" t="s">
        <v>1093</v>
      </c>
      <c r="I204" t="s">
        <v>1094</v>
      </c>
      <c r="J204" t="s">
        <v>1095</v>
      </c>
    </row>
    <row r="205" spans="2:10" x14ac:dyDescent="0.4">
      <c r="B205" t="e" vm="204">
        <v>#VALUE!</v>
      </c>
      <c r="D205" t="s">
        <v>1048</v>
      </c>
      <c r="E205" t="s">
        <v>1080</v>
      </c>
      <c r="F205" t="s">
        <v>1096</v>
      </c>
      <c r="G205" s="8" t="s">
        <v>1097</v>
      </c>
      <c r="H205" t="s">
        <v>1098</v>
      </c>
      <c r="I205" t="s">
        <v>1099</v>
      </c>
      <c r="J205" t="s">
        <v>1100</v>
      </c>
    </row>
    <row r="206" spans="2:10" x14ac:dyDescent="0.4">
      <c r="B206" t="e" vm="205">
        <v>#VALUE!</v>
      </c>
      <c r="D206" t="s">
        <v>1048</v>
      </c>
      <c r="E206" t="s">
        <v>1080</v>
      </c>
      <c r="F206" t="s">
        <v>1101</v>
      </c>
      <c r="G206" s="8" t="s">
        <v>1102</v>
      </c>
      <c r="H206" t="s">
        <v>1103</v>
      </c>
      <c r="I206" t="s">
        <v>1104</v>
      </c>
      <c r="J206" t="s">
        <v>1105</v>
      </c>
    </row>
    <row r="207" spans="2:10" x14ac:dyDescent="0.4">
      <c r="B207" t="e" vm="206">
        <v>#VALUE!</v>
      </c>
      <c r="D207" t="s">
        <v>1048</v>
      </c>
      <c r="E207" t="s">
        <v>1106</v>
      </c>
      <c r="F207" t="s">
        <v>1107</v>
      </c>
      <c r="G207" s="8" t="s">
        <v>1108</v>
      </c>
      <c r="H207" t="s">
        <v>1109</v>
      </c>
      <c r="I207" t="s">
        <v>1110</v>
      </c>
      <c r="J207" t="s">
        <v>1111</v>
      </c>
    </row>
    <row r="208" spans="2:10" x14ac:dyDescent="0.4">
      <c r="B208" t="e" vm="207">
        <v>#VALUE!</v>
      </c>
      <c r="D208" t="s">
        <v>1048</v>
      </c>
      <c r="E208" t="s">
        <v>1112</v>
      </c>
      <c r="F208" t="s">
        <v>1113</v>
      </c>
      <c r="G208" s="8" t="s">
        <v>1114</v>
      </c>
      <c r="H208" t="s">
        <v>1115</v>
      </c>
      <c r="I208" t="s">
        <v>1116</v>
      </c>
      <c r="J208" t="s">
        <v>1117</v>
      </c>
    </row>
    <row r="209" spans="2:13" x14ac:dyDescent="0.4">
      <c r="B209" t="e" vm="208">
        <v>#VALUE!</v>
      </c>
      <c r="D209" t="s">
        <v>1048</v>
      </c>
      <c r="E209" t="s">
        <v>1112</v>
      </c>
      <c r="F209" t="s">
        <v>1118</v>
      </c>
      <c r="G209" s="8" t="s">
        <v>1119</v>
      </c>
      <c r="H209" t="s">
        <v>1120</v>
      </c>
      <c r="I209" t="s">
        <v>1121</v>
      </c>
      <c r="J209" t="s">
        <v>1122</v>
      </c>
    </row>
    <row r="210" spans="2:13" x14ac:dyDescent="0.4">
      <c r="B210" t="e" vm="209">
        <v>#VALUE!</v>
      </c>
      <c r="D210" t="s">
        <v>1048</v>
      </c>
      <c r="E210" t="s">
        <v>1112</v>
      </c>
      <c r="F210" t="s">
        <v>1123</v>
      </c>
      <c r="G210" s="8" t="s">
        <v>1124</v>
      </c>
      <c r="H210" t="s">
        <v>1125</v>
      </c>
      <c r="I210" t="s">
        <v>1126</v>
      </c>
      <c r="J210" t="s">
        <v>1127</v>
      </c>
    </row>
    <row r="211" spans="2:13" x14ac:dyDescent="0.4">
      <c r="B211" t="e" vm="210">
        <v>#VALUE!</v>
      </c>
      <c r="D211" t="s">
        <v>1048</v>
      </c>
      <c r="E211" t="s">
        <v>1112</v>
      </c>
      <c r="F211" t="s">
        <v>1128</v>
      </c>
      <c r="G211" s="8" t="s">
        <v>1129</v>
      </c>
      <c r="H211" t="s">
        <v>1130</v>
      </c>
      <c r="I211" t="s">
        <v>1131</v>
      </c>
      <c r="J211" t="s">
        <v>1132</v>
      </c>
    </row>
    <row r="212" spans="2:13" x14ac:dyDescent="0.4">
      <c r="B212" t="e" vm="211">
        <v>#VALUE!</v>
      </c>
      <c r="D212" t="s">
        <v>1048</v>
      </c>
      <c r="E212" t="s">
        <v>1112</v>
      </c>
      <c r="F212" t="s">
        <v>1133</v>
      </c>
      <c r="G212" s="8" t="s">
        <v>1134</v>
      </c>
      <c r="H212" t="s">
        <v>1135</v>
      </c>
      <c r="I212" t="s">
        <v>1136</v>
      </c>
      <c r="J212" t="s">
        <v>1137</v>
      </c>
    </row>
    <row r="213" spans="2:13" x14ac:dyDescent="0.4">
      <c r="B213" t="e" vm="212">
        <v>#VALUE!</v>
      </c>
      <c r="D213" t="s">
        <v>1048</v>
      </c>
      <c r="E213" t="s">
        <v>1112</v>
      </c>
      <c r="F213" t="s">
        <v>1138</v>
      </c>
      <c r="G213" s="8" t="s">
        <v>1139</v>
      </c>
      <c r="H213" t="s">
        <v>1140</v>
      </c>
      <c r="I213" t="s">
        <v>1141</v>
      </c>
      <c r="J213" t="s">
        <v>1142</v>
      </c>
    </row>
    <row r="214" spans="2:13" x14ac:dyDescent="0.4">
      <c r="B214" t="e" vm="213">
        <v>#VALUE!</v>
      </c>
      <c r="D214" t="s">
        <v>1048</v>
      </c>
      <c r="E214" t="s">
        <v>1112</v>
      </c>
      <c r="F214" t="s">
        <v>1143</v>
      </c>
      <c r="G214" s="8" t="s">
        <v>1144</v>
      </c>
      <c r="H214" t="s">
        <v>1145</v>
      </c>
      <c r="I214" t="s">
        <v>1146</v>
      </c>
      <c r="J214" t="s">
        <v>1147</v>
      </c>
    </row>
    <row r="215" spans="2:13" ht="41.65" x14ac:dyDescent="0.4">
      <c r="B215" t="e" vm="214">
        <v>#VALUE!</v>
      </c>
      <c r="D215" t="s">
        <v>1048</v>
      </c>
      <c r="E215" t="s">
        <v>1112</v>
      </c>
      <c r="F215" t="s">
        <v>1148</v>
      </c>
      <c r="G215" s="8" t="s">
        <v>1149</v>
      </c>
      <c r="H215" t="s">
        <v>1150</v>
      </c>
      <c r="I215" t="s">
        <v>1151</v>
      </c>
      <c r="J215" t="s">
        <v>1152</v>
      </c>
    </row>
    <row r="216" spans="2:13" ht="41.65" x14ac:dyDescent="0.4">
      <c r="B216" t="e" vm="215">
        <v>#VALUE!</v>
      </c>
      <c r="D216" t="s">
        <v>1048</v>
      </c>
      <c r="E216" t="s">
        <v>1112</v>
      </c>
      <c r="F216" t="s">
        <v>1153</v>
      </c>
      <c r="G216" s="8" t="s">
        <v>1154</v>
      </c>
      <c r="H216" t="s">
        <v>1155</v>
      </c>
      <c r="I216" t="s">
        <v>1156</v>
      </c>
      <c r="J216" t="s">
        <v>1157</v>
      </c>
    </row>
    <row r="217" spans="2:13" x14ac:dyDescent="0.4">
      <c r="B217" t="e" vm="216">
        <v>#VALUE!</v>
      </c>
      <c r="D217" t="s">
        <v>1048</v>
      </c>
      <c r="E217" t="s">
        <v>1158</v>
      </c>
      <c r="F217" t="s">
        <v>1159</v>
      </c>
      <c r="G217" s="8" t="s">
        <v>1160</v>
      </c>
      <c r="H217" t="s">
        <v>1161</v>
      </c>
      <c r="I217" t="s">
        <v>1162</v>
      </c>
      <c r="J217" t="s">
        <v>1163</v>
      </c>
    </row>
    <row r="218" spans="2:13" x14ac:dyDescent="0.4">
      <c r="B218" t="e" vm="217">
        <v>#VALUE!</v>
      </c>
      <c r="D218" t="s">
        <v>1048</v>
      </c>
      <c r="E218" t="s">
        <v>1158</v>
      </c>
      <c r="F218" t="s">
        <v>1164</v>
      </c>
      <c r="G218" s="8" t="s">
        <v>1165</v>
      </c>
      <c r="H218" t="s">
        <v>1166</v>
      </c>
      <c r="I218" t="s">
        <v>1167</v>
      </c>
      <c r="J218" t="s">
        <v>1168</v>
      </c>
    </row>
    <row r="219" spans="2:13" x14ac:dyDescent="0.4">
      <c r="B219" t="e" vm="218">
        <v>#VALUE!</v>
      </c>
      <c r="D219" t="s">
        <v>1048</v>
      </c>
      <c r="E219" t="s">
        <v>1158</v>
      </c>
      <c r="F219" t="s">
        <v>1169</v>
      </c>
      <c r="G219" s="8" t="s">
        <v>1170</v>
      </c>
      <c r="H219" t="s">
        <v>1171</v>
      </c>
      <c r="I219" t="s">
        <v>1172</v>
      </c>
      <c r="J219" t="s">
        <v>1173</v>
      </c>
    </row>
    <row r="220" spans="2:13" x14ac:dyDescent="0.4">
      <c r="B220" t="e" vm="219">
        <v>#VALUE!</v>
      </c>
      <c r="D220" t="s">
        <v>1048</v>
      </c>
      <c r="E220" t="s">
        <v>1158</v>
      </c>
      <c r="F220" t="s">
        <v>1174</v>
      </c>
      <c r="G220" s="8" t="s">
        <v>1175</v>
      </c>
      <c r="H220" t="s">
        <v>1176</v>
      </c>
      <c r="I220" t="s">
        <v>1177</v>
      </c>
      <c r="J220" t="s">
        <v>1178</v>
      </c>
    </row>
    <row r="221" spans="2:13" x14ac:dyDescent="0.4">
      <c r="B221" t="e" vm="220">
        <v>#VALUE!</v>
      </c>
      <c r="D221" t="s">
        <v>1048</v>
      </c>
      <c r="E221" t="s">
        <v>1179</v>
      </c>
      <c r="F221" t="s">
        <v>1180</v>
      </c>
      <c r="G221" s="8" t="s">
        <v>1181</v>
      </c>
      <c r="H221" t="s">
        <v>1182</v>
      </c>
      <c r="I221" t="s">
        <v>1183</v>
      </c>
      <c r="J221" t="s">
        <v>1184</v>
      </c>
    </row>
    <row r="222" spans="2:13" x14ac:dyDescent="0.4">
      <c r="B222" t="e" vm="221">
        <v>#VALUE!</v>
      </c>
      <c r="D222" t="s">
        <v>1048</v>
      </c>
      <c r="E222" t="s">
        <v>1179</v>
      </c>
      <c r="F222" t="s">
        <v>1185</v>
      </c>
      <c r="G222" s="8" t="s">
        <v>1186</v>
      </c>
      <c r="H222" t="s">
        <v>1187</v>
      </c>
      <c r="I222" t="s">
        <v>1188</v>
      </c>
      <c r="J222" t="s">
        <v>1189</v>
      </c>
    </row>
    <row r="223" spans="2:13" x14ac:dyDescent="0.4">
      <c r="B223" t="e" vm="222">
        <v>#VALUE!</v>
      </c>
      <c r="D223" t="s">
        <v>1048</v>
      </c>
      <c r="E223" t="s">
        <v>1179</v>
      </c>
      <c r="F223" t="s">
        <v>1190</v>
      </c>
      <c r="G223" s="8" t="s">
        <v>1191</v>
      </c>
      <c r="H223" t="s">
        <v>1192</v>
      </c>
      <c r="I223" t="s">
        <v>1193</v>
      </c>
      <c r="J223" t="s">
        <v>1194</v>
      </c>
    </row>
    <row r="224" spans="2:13" x14ac:dyDescent="0.4">
      <c r="B224" t="e" vm="223">
        <v>#VALUE!</v>
      </c>
      <c r="D224" t="s">
        <v>1048</v>
      </c>
      <c r="E224" t="s">
        <v>1179</v>
      </c>
      <c r="F224" t="s">
        <v>1195</v>
      </c>
      <c r="G224" s="8" t="s">
        <v>1196</v>
      </c>
      <c r="H224" t="s">
        <v>1197</v>
      </c>
      <c r="I224" t="s">
        <v>1198</v>
      </c>
      <c r="J224" t="s">
        <v>1199</v>
      </c>
      <c r="M224" t="s">
        <v>57</v>
      </c>
    </row>
    <row r="225" spans="2:13" x14ac:dyDescent="0.4">
      <c r="B225" t="e" vm="224">
        <v>#VALUE!</v>
      </c>
      <c r="D225" t="s">
        <v>1048</v>
      </c>
      <c r="E225" t="s">
        <v>1179</v>
      </c>
      <c r="F225" t="s">
        <v>1200</v>
      </c>
      <c r="G225" s="8" t="s">
        <v>1201</v>
      </c>
      <c r="H225" t="s">
        <v>1202</v>
      </c>
      <c r="I225" t="s">
        <v>1203</v>
      </c>
      <c r="J225" t="s">
        <v>1204</v>
      </c>
    </row>
    <row r="226" spans="2:13" x14ac:dyDescent="0.4">
      <c r="B226" t="e" vm="225">
        <v>#VALUE!</v>
      </c>
      <c r="D226" t="s">
        <v>1048</v>
      </c>
      <c r="E226" t="s">
        <v>1179</v>
      </c>
      <c r="F226" t="s">
        <v>1205</v>
      </c>
      <c r="G226" s="8" t="s">
        <v>1206</v>
      </c>
      <c r="H226" t="s">
        <v>1207</v>
      </c>
      <c r="I226" t="s">
        <v>1208</v>
      </c>
      <c r="J226" t="s">
        <v>1209</v>
      </c>
    </row>
    <row r="227" spans="2:13" x14ac:dyDescent="0.4">
      <c r="B227" t="e" vm="226">
        <v>#VALUE!</v>
      </c>
      <c r="D227" t="s">
        <v>1048</v>
      </c>
      <c r="E227" t="s">
        <v>1179</v>
      </c>
      <c r="F227" t="s">
        <v>1210</v>
      </c>
      <c r="G227" s="8" t="s">
        <v>1211</v>
      </c>
      <c r="H227" t="s">
        <v>1212</v>
      </c>
      <c r="I227" t="s">
        <v>1213</v>
      </c>
      <c r="J227" t="s">
        <v>1214</v>
      </c>
    </row>
    <row r="228" spans="2:13" x14ac:dyDescent="0.4">
      <c r="B228" t="e" vm="227">
        <v>#VALUE!</v>
      </c>
      <c r="D228" t="s">
        <v>1048</v>
      </c>
      <c r="E228" t="s">
        <v>1179</v>
      </c>
      <c r="F228" t="s">
        <v>1215</v>
      </c>
      <c r="G228" s="8" t="s">
        <v>1216</v>
      </c>
      <c r="H228" t="s">
        <v>1217</v>
      </c>
      <c r="I228" t="s">
        <v>1218</v>
      </c>
      <c r="J228" t="s">
        <v>1219</v>
      </c>
      <c r="M228" t="s">
        <v>57</v>
      </c>
    </row>
    <row r="229" spans="2:13" x14ac:dyDescent="0.4">
      <c r="B229" t="e" vm="228">
        <v>#VALUE!</v>
      </c>
      <c r="D229" t="s">
        <v>1048</v>
      </c>
      <c r="E229" t="s">
        <v>1179</v>
      </c>
      <c r="F229" t="s">
        <v>1220</v>
      </c>
      <c r="G229" s="8" t="s">
        <v>1221</v>
      </c>
      <c r="H229" t="s">
        <v>1222</v>
      </c>
      <c r="I229" t="s">
        <v>1223</v>
      </c>
      <c r="J229" t="s">
        <v>1224</v>
      </c>
    </row>
    <row r="230" spans="2:13" x14ac:dyDescent="0.4">
      <c r="B230" t="e" vm="229">
        <v>#VALUE!</v>
      </c>
      <c r="D230" t="s">
        <v>1048</v>
      </c>
      <c r="E230" t="s">
        <v>1179</v>
      </c>
      <c r="F230" t="s">
        <v>1225</v>
      </c>
      <c r="G230" s="8" t="s">
        <v>1226</v>
      </c>
      <c r="H230" t="s">
        <v>1227</v>
      </c>
      <c r="I230" t="s">
        <v>1228</v>
      </c>
      <c r="J230" t="s">
        <v>1229</v>
      </c>
    </row>
    <row r="231" spans="2:13" x14ac:dyDescent="0.4">
      <c r="B231" t="e" vm="230">
        <v>#VALUE!</v>
      </c>
      <c r="D231" t="s">
        <v>1048</v>
      </c>
      <c r="E231" t="s">
        <v>1179</v>
      </c>
      <c r="F231" t="s">
        <v>1230</v>
      </c>
      <c r="G231" s="8" t="s">
        <v>1231</v>
      </c>
      <c r="H231" t="s">
        <v>1232</v>
      </c>
      <c r="I231" t="s">
        <v>1233</v>
      </c>
      <c r="J231" t="s">
        <v>1234</v>
      </c>
    </row>
    <row r="232" spans="2:13" x14ac:dyDescent="0.4">
      <c r="B232" t="e" vm="231">
        <v>#VALUE!</v>
      </c>
      <c r="D232" t="s">
        <v>1048</v>
      </c>
      <c r="E232" t="s">
        <v>1235</v>
      </c>
      <c r="F232" t="s">
        <v>1236</v>
      </c>
      <c r="G232" s="8" t="s">
        <v>1237</v>
      </c>
      <c r="H232" t="s">
        <v>1238</v>
      </c>
      <c r="I232" t="s">
        <v>1239</v>
      </c>
      <c r="J232" t="s">
        <v>1240</v>
      </c>
      <c r="M232" t="s">
        <v>57</v>
      </c>
    </row>
    <row r="233" spans="2:13" x14ac:dyDescent="0.4">
      <c r="B233" t="e" vm="232">
        <v>#VALUE!</v>
      </c>
      <c r="D233" t="s">
        <v>1048</v>
      </c>
      <c r="E233" t="s">
        <v>1235</v>
      </c>
      <c r="F233" t="s">
        <v>1241</v>
      </c>
      <c r="G233" s="8" t="s">
        <v>1242</v>
      </c>
      <c r="H233" t="s">
        <v>1243</v>
      </c>
      <c r="I233" t="s">
        <v>1244</v>
      </c>
      <c r="J233" t="s">
        <v>1245</v>
      </c>
    </row>
    <row r="234" spans="2:13" x14ac:dyDescent="0.4">
      <c r="B234" t="e" vm="233">
        <v>#VALUE!</v>
      </c>
      <c r="D234" t="s">
        <v>1048</v>
      </c>
      <c r="E234" t="s">
        <v>1235</v>
      </c>
      <c r="F234" t="s">
        <v>1246</v>
      </c>
      <c r="G234" s="8" t="s">
        <v>1247</v>
      </c>
      <c r="H234" t="s">
        <v>1248</v>
      </c>
      <c r="I234" t="s">
        <v>1249</v>
      </c>
      <c r="J234" t="s">
        <v>1250</v>
      </c>
      <c r="M234" t="s">
        <v>57</v>
      </c>
    </row>
    <row r="235" spans="2:13" x14ac:dyDescent="0.4">
      <c r="B235" t="e" vm="234">
        <v>#VALUE!</v>
      </c>
      <c r="D235" t="s">
        <v>1048</v>
      </c>
      <c r="E235" t="s">
        <v>1235</v>
      </c>
      <c r="F235" t="s">
        <v>1251</v>
      </c>
      <c r="G235" s="8" t="s">
        <v>1252</v>
      </c>
      <c r="H235" t="s">
        <v>1253</v>
      </c>
      <c r="I235" t="s">
        <v>1254</v>
      </c>
      <c r="J235" t="s">
        <v>1255</v>
      </c>
    </row>
    <row r="236" spans="2:13" x14ac:dyDescent="0.4">
      <c r="B236" t="e" vm="235">
        <v>#VALUE!</v>
      </c>
      <c r="D236" t="s">
        <v>1048</v>
      </c>
      <c r="E236" t="s">
        <v>1235</v>
      </c>
      <c r="F236" t="s">
        <v>1256</v>
      </c>
      <c r="G236" s="8" t="s">
        <v>1257</v>
      </c>
      <c r="H236" t="s">
        <v>1258</v>
      </c>
      <c r="I236" t="s">
        <v>1259</v>
      </c>
      <c r="J236" t="s">
        <v>1260</v>
      </c>
    </row>
    <row r="237" spans="2:13" x14ac:dyDescent="0.4">
      <c r="B237" t="e" vm="236">
        <v>#VALUE!</v>
      </c>
      <c r="D237" t="s">
        <v>1048</v>
      </c>
      <c r="E237" t="s">
        <v>1235</v>
      </c>
      <c r="F237" t="s">
        <v>1261</v>
      </c>
      <c r="G237" s="8" t="s">
        <v>1262</v>
      </c>
      <c r="H237" t="s">
        <v>1263</v>
      </c>
      <c r="I237" t="s">
        <v>1264</v>
      </c>
      <c r="J237" t="s">
        <v>1265</v>
      </c>
    </row>
    <row r="238" spans="2:13" x14ac:dyDescent="0.4">
      <c r="B238" t="e" vm="237">
        <v>#VALUE!</v>
      </c>
      <c r="D238" t="s">
        <v>1048</v>
      </c>
      <c r="E238" t="s">
        <v>1235</v>
      </c>
      <c r="F238" t="s">
        <v>1266</v>
      </c>
      <c r="G238" s="8" t="s">
        <v>1267</v>
      </c>
      <c r="H238" t="s">
        <v>1268</v>
      </c>
      <c r="I238" t="s">
        <v>1269</v>
      </c>
      <c r="J238" t="s">
        <v>1270</v>
      </c>
    </row>
    <row r="239" spans="2:13" x14ac:dyDescent="0.4">
      <c r="B239" t="e" vm="238">
        <v>#VALUE!</v>
      </c>
      <c r="D239" t="s">
        <v>1271</v>
      </c>
      <c r="E239" t="s">
        <v>1272</v>
      </c>
      <c r="F239" t="s">
        <v>1273</v>
      </c>
      <c r="G239" s="8" t="s">
        <v>1274</v>
      </c>
      <c r="H239" t="s">
        <v>1275</v>
      </c>
      <c r="I239" t="s">
        <v>1276</v>
      </c>
      <c r="J239" t="s">
        <v>1277</v>
      </c>
    </row>
    <row r="240" spans="2:13" x14ac:dyDescent="0.4">
      <c r="B240" t="e" vm="239">
        <v>#VALUE!</v>
      </c>
      <c r="D240" t="s">
        <v>1271</v>
      </c>
      <c r="E240" t="s">
        <v>1272</v>
      </c>
      <c r="F240" t="s">
        <v>1278</v>
      </c>
      <c r="G240" s="8" t="s">
        <v>1279</v>
      </c>
      <c r="H240" t="s">
        <v>1280</v>
      </c>
      <c r="I240" t="s">
        <v>1281</v>
      </c>
      <c r="J240" t="s">
        <v>1282</v>
      </c>
    </row>
    <row r="241" spans="2:10" x14ac:dyDescent="0.4">
      <c r="B241" t="e" vm="240">
        <v>#VALUE!</v>
      </c>
      <c r="D241" t="s">
        <v>1271</v>
      </c>
      <c r="E241" t="s">
        <v>1272</v>
      </c>
      <c r="F241" t="s">
        <v>1283</v>
      </c>
      <c r="G241" s="8" t="s">
        <v>1284</v>
      </c>
      <c r="H241" t="s">
        <v>1285</v>
      </c>
      <c r="I241" t="s">
        <v>1286</v>
      </c>
      <c r="J241" t="s">
        <v>1287</v>
      </c>
    </row>
    <row r="242" spans="2:10" x14ac:dyDescent="0.4">
      <c r="B242" t="e" vm="241">
        <v>#VALUE!</v>
      </c>
      <c r="D242" t="s">
        <v>1271</v>
      </c>
      <c r="E242" t="s">
        <v>1272</v>
      </c>
      <c r="F242" t="s">
        <v>1288</v>
      </c>
      <c r="G242" s="8" t="s">
        <v>1289</v>
      </c>
      <c r="H242" t="s">
        <v>1290</v>
      </c>
      <c r="I242" t="s">
        <v>1291</v>
      </c>
      <c r="J242" t="s">
        <v>1292</v>
      </c>
    </row>
    <row r="243" spans="2:10" x14ac:dyDescent="0.4">
      <c r="B243" t="e" vm="242">
        <v>#VALUE!</v>
      </c>
      <c r="D243" t="s">
        <v>1271</v>
      </c>
      <c r="E243" t="s">
        <v>1293</v>
      </c>
      <c r="F243" t="s">
        <v>1294</v>
      </c>
      <c r="G243" s="8" t="s">
        <v>1295</v>
      </c>
      <c r="H243" t="s">
        <v>1296</v>
      </c>
      <c r="I243" t="s">
        <v>1297</v>
      </c>
      <c r="J243" t="s">
        <v>1298</v>
      </c>
    </row>
    <row r="244" spans="2:10" x14ac:dyDescent="0.4">
      <c r="B244" t="e" vm="243">
        <v>#VALUE!</v>
      </c>
      <c r="D244" t="s">
        <v>1271</v>
      </c>
      <c r="E244" t="s">
        <v>1293</v>
      </c>
      <c r="F244" t="s">
        <v>1299</v>
      </c>
      <c r="G244" s="8" t="s">
        <v>1300</v>
      </c>
      <c r="H244" t="s">
        <v>1301</v>
      </c>
      <c r="I244" t="s">
        <v>1302</v>
      </c>
      <c r="J244" t="s">
        <v>1303</v>
      </c>
    </row>
    <row r="245" spans="2:10" x14ac:dyDescent="0.4">
      <c r="B245" t="e" vm="244">
        <v>#VALUE!</v>
      </c>
      <c r="D245" t="s">
        <v>1271</v>
      </c>
      <c r="E245" t="s">
        <v>1293</v>
      </c>
      <c r="F245" t="s">
        <v>1304</v>
      </c>
      <c r="G245" s="8" t="s">
        <v>1305</v>
      </c>
      <c r="H245" t="s">
        <v>1306</v>
      </c>
      <c r="I245" t="s">
        <v>1307</v>
      </c>
      <c r="J245" t="s">
        <v>1308</v>
      </c>
    </row>
    <row r="246" spans="2:10" ht="55.5" x14ac:dyDescent="0.4">
      <c r="B246" t="e" vm="245">
        <v>#VALUE!</v>
      </c>
      <c r="D246" t="s">
        <v>1271</v>
      </c>
      <c r="E246" t="s">
        <v>1293</v>
      </c>
      <c r="F246" t="s">
        <v>1309</v>
      </c>
      <c r="G246" s="8" t="s">
        <v>1310</v>
      </c>
      <c r="H246" t="s">
        <v>1311</v>
      </c>
      <c r="I246" t="s">
        <v>1312</v>
      </c>
      <c r="J246" t="s">
        <v>1313</v>
      </c>
    </row>
    <row r="247" spans="2:10" ht="69.400000000000006" x14ac:dyDescent="0.4">
      <c r="B247" t="e" vm="246">
        <v>#VALUE!</v>
      </c>
      <c r="D247" t="s">
        <v>1271</v>
      </c>
      <c r="E247" t="s">
        <v>1293</v>
      </c>
      <c r="F247" t="s">
        <v>1314</v>
      </c>
      <c r="G247" s="8" t="s">
        <v>1315</v>
      </c>
      <c r="H247" t="s">
        <v>1316</v>
      </c>
      <c r="I247" t="s">
        <v>1317</v>
      </c>
      <c r="J247" t="s">
        <v>1318</v>
      </c>
    </row>
    <row r="248" spans="2:10" ht="97.15" x14ac:dyDescent="0.4">
      <c r="B248" t="e" vm="247">
        <v>#VALUE!</v>
      </c>
      <c r="D248" t="s">
        <v>1271</v>
      </c>
      <c r="E248" t="s">
        <v>1293</v>
      </c>
      <c r="F248" t="s">
        <v>1319</v>
      </c>
      <c r="G248" s="8" t="s">
        <v>1320</v>
      </c>
      <c r="H248" t="s">
        <v>1321</v>
      </c>
      <c r="I248" t="s">
        <v>1322</v>
      </c>
      <c r="J248" t="s">
        <v>1323</v>
      </c>
    </row>
    <row r="249" spans="2:10" x14ac:dyDescent="0.4">
      <c r="B249" t="e" vm="248">
        <v>#VALUE!</v>
      </c>
      <c r="D249" t="s">
        <v>1271</v>
      </c>
      <c r="E249" t="s">
        <v>1324</v>
      </c>
      <c r="F249" t="s">
        <v>1325</v>
      </c>
      <c r="G249" s="8" t="s">
        <v>1326</v>
      </c>
      <c r="H249" t="s">
        <v>1327</v>
      </c>
      <c r="I249" t="s">
        <v>1328</v>
      </c>
      <c r="J249" t="s">
        <v>1329</v>
      </c>
    </row>
    <row r="250" spans="2:10" x14ac:dyDescent="0.4">
      <c r="B250" t="e" vm="249">
        <v>#VALUE!</v>
      </c>
      <c r="D250" t="s">
        <v>1271</v>
      </c>
      <c r="E250" t="s">
        <v>1330</v>
      </c>
      <c r="F250" t="s">
        <v>1330</v>
      </c>
      <c r="G250" s="8" t="s">
        <v>1331</v>
      </c>
      <c r="H250" t="s">
        <v>1332</v>
      </c>
      <c r="I250" t="s">
        <v>1333</v>
      </c>
      <c r="J250" t="s">
        <v>1334</v>
      </c>
    </row>
    <row r="251" spans="2:10" x14ac:dyDescent="0.4">
      <c r="B251" t="e" vm="250">
        <v>#VALUE!</v>
      </c>
      <c r="D251" t="s">
        <v>1271</v>
      </c>
      <c r="E251" t="s">
        <v>1330</v>
      </c>
      <c r="F251" t="s">
        <v>1335</v>
      </c>
      <c r="G251" s="8" t="s">
        <v>1336</v>
      </c>
      <c r="H251" t="s">
        <v>1337</v>
      </c>
      <c r="I251" t="s">
        <v>1338</v>
      </c>
      <c r="J251" t="s">
        <v>1339</v>
      </c>
    </row>
    <row r="252" spans="2:10" x14ac:dyDescent="0.4">
      <c r="B252" t="e" vm="251">
        <v>#VALUE!</v>
      </c>
      <c r="D252" t="s">
        <v>1271</v>
      </c>
      <c r="E252" t="s">
        <v>1330</v>
      </c>
      <c r="F252" t="s">
        <v>1340</v>
      </c>
      <c r="G252" s="8" t="s">
        <v>1341</v>
      </c>
      <c r="H252" t="s">
        <v>1342</v>
      </c>
      <c r="I252" t="s">
        <v>1343</v>
      </c>
      <c r="J252" t="s">
        <v>1344</v>
      </c>
    </row>
    <row r="253" spans="2:10" x14ac:dyDescent="0.4">
      <c r="B253" t="e" vm="252">
        <v>#VALUE!</v>
      </c>
      <c r="D253" t="s">
        <v>1271</v>
      </c>
      <c r="E253" t="s">
        <v>1330</v>
      </c>
      <c r="F253" t="s">
        <v>1345</v>
      </c>
      <c r="G253" s="8" t="s">
        <v>1346</v>
      </c>
      <c r="H253" t="s">
        <v>1347</v>
      </c>
      <c r="I253" t="s">
        <v>1348</v>
      </c>
      <c r="J253" t="s">
        <v>1349</v>
      </c>
    </row>
    <row r="254" spans="2:10" x14ac:dyDescent="0.4">
      <c r="B254" t="e" vm="253">
        <v>#VALUE!</v>
      </c>
      <c r="D254" t="s">
        <v>1271</v>
      </c>
      <c r="E254" t="s">
        <v>1350</v>
      </c>
      <c r="F254" t="s">
        <v>1351</v>
      </c>
      <c r="G254" s="8" t="s">
        <v>1352</v>
      </c>
      <c r="H254" t="s">
        <v>1353</v>
      </c>
      <c r="I254" t="s">
        <v>1354</v>
      </c>
      <c r="J254" t="s">
        <v>1355</v>
      </c>
    </row>
    <row r="255" spans="2:10" x14ac:dyDescent="0.4">
      <c r="B255" t="e" vm="254">
        <v>#VALUE!</v>
      </c>
      <c r="D255" t="s">
        <v>1271</v>
      </c>
      <c r="E255" t="s">
        <v>1356</v>
      </c>
      <c r="F255" t="s">
        <v>1357</v>
      </c>
      <c r="G255" s="8" t="s">
        <v>1358</v>
      </c>
      <c r="H255" t="s">
        <v>1359</v>
      </c>
      <c r="I255" t="s">
        <v>1360</v>
      </c>
      <c r="J255" t="s">
        <v>1361</v>
      </c>
    </row>
    <row r="256" spans="2:10" x14ac:dyDescent="0.4">
      <c r="B256" t="e" vm="255">
        <v>#VALUE!</v>
      </c>
      <c r="D256" t="s">
        <v>1271</v>
      </c>
      <c r="E256" t="s">
        <v>1356</v>
      </c>
      <c r="F256" t="s">
        <v>1362</v>
      </c>
      <c r="G256" s="8" t="s">
        <v>1363</v>
      </c>
      <c r="H256" t="s">
        <v>1364</v>
      </c>
      <c r="I256" t="s">
        <v>1365</v>
      </c>
      <c r="J256" t="s">
        <v>1366</v>
      </c>
    </row>
    <row r="257" spans="2:10" x14ac:dyDescent="0.4">
      <c r="B257" t="e" vm="256">
        <v>#VALUE!</v>
      </c>
      <c r="D257" t="s">
        <v>1271</v>
      </c>
      <c r="E257" t="s">
        <v>1367</v>
      </c>
      <c r="F257" t="s">
        <v>1368</v>
      </c>
      <c r="G257" s="8" t="s">
        <v>1369</v>
      </c>
      <c r="H257" t="s">
        <v>1370</v>
      </c>
      <c r="I257" t="s">
        <v>1371</v>
      </c>
      <c r="J257" t="s">
        <v>1372</v>
      </c>
    </row>
    <row r="258" spans="2:10" x14ac:dyDescent="0.4">
      <c r="B258" t="e" vm="257">
        <v>#VALUE!</v>
      </c>
      <c r="D258" t="s">
        <v>1271</v>
      </c>
      <c r="E258" t="s">
        <v>1367</v>
      </c>
      <c r="F258" t="s">
        <v>1373</v>
      </c>
      <c r="G258" s="8" t="s">
        <v>1374</v>
      </c>
      <c r="H258" t="s">
        <v>1375</v>
      </c>
      <c r="I258" t="s">
        <v>1376</v>
      </c>
      <c r="J258" t="s">
        <v>1377</v>
      </c>
    </row>
    <row r="259" spans="2:10" x14ac:dyDescent="0.4">
      <c r="B259" t="e" vm="258">
        <v>#VALUE!</v>
      </c>
      <c r="D259" t="s">
        <v>1271</v>
      </c>
      <c r="E259" t="s">
        <v>1367</v>
      </c>
      <c r="F259" t="s">
        <v>1378</v>
      </c>
      <c r="G259" s="8" t="s">
        <v>1379</v>
      </c>
      <c r="H259" t="s">
        <v>1380</v>
      </c>
      <c r="I259" t="s">
        <v>1381</v>
      </c>
      <c r="J259" t="s">
        <v>1382</v>
      </c>
    </row>
    <row r="260" spans="2:10" x14ac:dyDescent="0.4">
      <c r="B260" t="e" vm="259">
        <v>#VALUE!</v>
      </c>
      <c r="D260" t="s">
        <v>1271</v>
      </c>
      <c r="E260" t="s">
        <v>1367</v>
      </c>
      <c r="F260" t="s">
        <v>1383</v>
      </c>
      <c r="G260" s="8" t="s">
        <v>1384</v>
      </c>
      <c r="H260" t="s">
        <v>1385</v>
      </c>
      <c r="I260" t="s">
        <v>1386</v>
      </c>
      <c r="J260" t="s">
        <v>1387</v>
      </c>
    </row>
    <row r="261" spans="2:10" x14ac:dyDescent="0.4">
      <c r="B261" t="e" vm="260">
        <v>#VALUE!</v>
      </c>
      <c r="D261" t="s">
        <v>1271</v>
      </c>
      <c r="E261" t="s">
        <v>1367</v>
      </c>
      <c r="F261" t="s">
        <v>1388</v>
      </c>
      <c r="G261" s="8" t="s">
        <v>1389</v>
      </c>
      <c r="H261" t="s">
        <v>1390</v>
      </c>
      <c r="I261" t="s">
        <v>1391</v>
      </c>
      <c r="J261" t="s">
        <v>1392</v>
      </c>
    </row>
    <row r="262" spans="2:10" x14ac:dyDescent="0.4">
      <c r="B262" t="e" vm="261">
        <v>#VALUE!</v>
      </c>
      <c r="D262" t="s">
        <v>1271</v>
      </c>
      <c r="E262" t="s">
        <v>1367</v>
      </c>
      <c r="F262" t="s">
        <v>1393</v>
      </c>
      <c r="G262" s="8" t="s">
        <v>1394</v>
      </c>
      <c r="H262" t="s">
        <v>1395</v>
      </c>
      <c r="I262" t="s">
        <v>1396</v>
      </c>
      <c r="J262" t="s">
        <v>1397</v>
      </c>
    </row>
    <row r="263" spans="2:10" x14ac:dyDescent="0.4">
      <c r="B263" t="e" vm="262">
        <v>#VALUE!</v>
      </c>
      <c r="D263" t="s">
        <v>1271</v>
      </c>
      <c r="E263" t="s">
        <v>1367</v>
      </c>
      <c r="F263" t="s">
        <v>1398</v>
      </c>
      <c r="G263" s="8" t="s">
        <v>1399</v>
      </c>
      <c r="H263" t="s">
        <v>1400</v>
      </c>
      <c r="I263" t="s">
        <v>1401</v>
      </c>
      <c r="J263" t="s">
        <v>1402</v>
      </c>
    </row>
    <row r="264" spans="2:10" x14ac:dyDescent="0.4">
      <c r="B264" t="e" vm="263">
        <v>#VALUE!</v>
      </c>
      <c r="D264" t="s">
        <v>1271</v>
      </c>
      <c r="E264" t="s">
        <v>1367</v>
      </c>
      <c r="F264" t="s">
        <v>1403</v>
      </c>
      <c r="G264" s="8" t="s">
        <v>1404</v>
      </c>
      <c r="H264" t="s">
        <v>1405</v>
      </c>
      <c r="I264" t="s">
        <v>1406</v>
      </c>
      <c r="J264" t="s">
        <v>1407</v>
      </c>
    </row>
    <row r="265" spans="2:10" x14ac:dyDescent="0.4">
      <c r="B265" t="e" vm="264">
        <v>#VALUE!</v>
      </c>
      <c r="D265" t="s">
        <v>1271</v>
      </c>
      <c r="E265" t="s">
        <v>1367</v>
      </c>
      <c r="F265" t="s">
        <v>1408</v>
      </c>
      <c r="G265" s="8" t="s">
        <v>1409</v>
      </c>
      <c r="H265" t="s">
        <v>1410</v>
      </c>
      <c r="I265" t="s">
        <v>1411</v>
      </c>
      <c r="J265" t="s">
        <v>1412</v>
      </c>
    </row>
    <row r="266" spans="2:10" x14ac:dyDescent="0.4">
      <c r="B266" t="e" vm="265">
        <v>#VALUE!</v>
      </c>
      <c r="D266" t="s">
        <v>1271</v>
      </c>
      <c r="E266" t="s">
        <v>1413</v>
      </c>
      <c r="F266" t="s">
        <v>1414</v>
      </c>
      <c r="G266" s="8" t="s">
        <v>1415</v>
      </c>
      <c r="H266" t="s">
        <v>1416</v>
      </c>
      <c r="I266" t="s">
        <v>1417</v>
      </c>
      <c r="J266" t="s">
        <v>1418</v>
      </c>
    </row>
    <row r="267" spans="2:10" x14ac:dyDescent="0.4">
      <c r="B267" t="e" vm="266">
        <v>#VALUE!</v>
      </c>
      <c r="D267" t="s">
        <v>1271</v>
      </c>
      <c r="E267" t="s">
        <v>1413</v>
      </c>
      <c r="F267" t="s">
        <v>1419</v>
      </c>
      <c r="G267" s="8" t="s">
        <v>1420</v>
      </c>
      <c r="H267" t="s">
        <v>1421</v>
      </c>
      <c r="I267" t="s">
        <v>1422</v>
      </c>
      <c r="J267" t="s">
        <v>1423</v>
      </c>
    </row>
    <row r="268" spans="2:10" x14ac:dyDescent="0.4">
      <c r="B268" t="e" vm="267">
        <v>#VALUE!</v>
      </c>
      <c r="D268" t="s">
        <v>1271</v>
      </c>
      <c r="E268" t="s">
        <v>1413</v>
      </c>
      <c r="F268" t="s">
        <v>1424</v>
      </c>
      <c r="G268" s="8" t="s">
        <v>1425</v>
      </c>
      <c r="H268" t="s">
        <v>1426</v>
      </c>
      <c r="I268" t="s">
        <v>1427</v>
      </c>
      <c r="J268" t="s">
        <v>1428</v>
      </c>
    </row>
    <row r="269" spans="2:10" x14ac:dyDescent="0.4">
      <c r="B269" t="e" vm="268">
        <v>#VALUE!</v>
      </c>
      <c r="D269" t="s">
        <v>1271</v>
      </c>
      <c r="E269" t="s">
        <v>1413</v>
      </c>
      <c r="F269" t="s">
        <v>1429</v>
      </c>
      <c r="G269" s="8" t="s">
        <v>1430</v>
      </c>
      <c r="H269" t="s">
        <v>1431</v>
      </c>
      <c r="I269" t="s">
        <v>1432</v>
      </c>
      <c r="J269" t="s">
        <v>1433</v>
      </c>
    </row>
    <row r="270" spans="2:10" x14ac:dyDescent="0.4">
      <c r="B270" t="e" vm="269">
        <v>#VALUE!</v>
      </c>
      <c r="D270" t="s">
        <v>1271</v>
      </c>
      <c r="E270" t="s">
        <v>1413</v>
      </c>
      <c r="F270" t="s">
        <v>1434</v>
      </c>
      <c r="G270" s="8" t="s">
        <v>1293</v>
      </c>
      <c r="H270" t="s">
        <v>1435</v>
      </c>
      <c r="I270" t="s">
        <v>1436</v>
      </c>
      <c r="J270" t="s">
        <v>1437</v>
      </c>
    </row>
    <row r="271" spans="2:10" x14ac:dyDescent="0.4">
      <c r="B271" t="e" vm="270">
        <v>#VALUE!</v>
      </c>
      <c r="D271" t="s">
        <v>1271</v>
      </c>
      <c r="E271" t="s">
        <v>1438</v>
      </c>
      <c r="F271" t="s">
        <v>1439</v>
      </c>
      <c r="G271" s="8" t="s">
        <v>1440</v>
      </c>
      <c r="H271" t="s">
        <v>1441</v>
      </c>
      <c r="I271" t="s">
        <v>1442</v>
      </c>
      <c r="J271" t="s">
        <v>1443</v>
      </c>
    </row>
    <row r="272" spans="2:10" x14ac:dyDescent="0.4">
      <c r="B272" t="e" vm="271">
        <v>#VALUE!</v>
      </c>
      <c r="D272" t="s">
        <v>1271</v>
      </c>
      <c r="E272" t="s">
        <v>1438</v>
      </c>
      <c r="F272" t="s">
        <v>1444</v>
      </c>
      <c r="G272" s="8" t="s">
        <v>1445</v>
      </c>
      <c r="H272" t="s">
        <v>1446</v>
      </c>
      <c r="I272" t="s">
        <v>1447</v>
      </c>
      <c r="J272" t="s">
        <v>1448</v>
      </c>
    </row>
    <row r="273" spans="2:13" x14ac:dyDescent="0.4">
      <c r="B273" t="e" vm="272">
        <v>#VALUE!</v>
      </c>
      <c r="D273" t="s">
        <v>1271</v>
      </c>
      <c r="E273" t="s">
        <v>1438</v>
      </c>
      <c r="F273" t="s">
        <v>1449</v>
      </c>
      <c r="G273" s="8" t="s">
        <v>1450</v>
      </c>
      <c r="H273" t="s">
        <v>1451</v>
      </c>
      <c r="I273" t="s">
        <v>1452</v>
      </c>
      <c r="J273" t="s">
        <v>1453</v>
      </c>
    </row>
    <row r="274" spans="2:13" x14ac:dyDescent="0.4">
      <c r="B274" t="e" vm="273">
        <v>#VALUE!</v>
      </c>
      <c r="D274" t="s">
        <v>1271</v>
      </c>
      <c r="E274" t="s">
        <v>1438</v>
      </c>
      <c r="F274" t="s">
        <v>1454</v>
      </c>
      <c r="G274" s="8" t="s">
        <v>1455</v>
      </c>
      <c r="H274" t="s">
        <v>1456</v>
      </c>
      <c r="I274" t="s">
        <v>1457</v>
      </c>
      <c r="J274" t="s">
        <v>1458</v>
      </c>
    </row>
    <row r="275" spans="2:13" x14ac:dyDescent="0.4">
      <c r="B275" t="e" vm="274">
        <v>#VALUE!</v>
      </c>
      <c r="D275" t="s">
        <v>1271</v>
      </c>
      <c r="E275" t="s">
        <v>1459</v>
      </c>
      <c r="F275" t="s">
        <v>1459</v>
      </c>
      <c r="G275" s="8" t="s">
        <v>1460</v>
      </c>
      <c r="H275" t="s">
        <v>1461</v>
      </c>
      <c r="I275" t="s">
        <v>1462</v>
      </c>
      <c r="J275" t="s">
        <v>1463</v>
      </c>
    </row>
    <row r="276" spans="2:13" x14ac:dyDescent="0.4">
      <c r="B276" t="e" vm="275">
        <v>#VALUE!</v>
      </c>
      <c r="D276" t="s">
        <v>1271</v>
      </c>
      <c r="E276" t="s">
        <v>1459</v>
      </c>
      <c r="F276" t="s">
        <v>1464</v>
      </c>
      <c r="G276" s="8" t="s">
        <v>1465</v>
      </c>
      <c r="H276" t="s">
        <v>1466</v>
      </c>
      <c r="I276" t="s">
        <v>1467</v>
      </c>
      <c r="J276" t="s">
        <v>1468</v>
      </c>
    </row>
    <row r="277" spans="2:13" x14ac:dyDescent="0.4">
      <c r="B277" t="e" vm="276">
        <v>#VALUE!</v>
      </c>
      <c r="D277" t="s">
        <v>1271</v>
      </c>
      <c r="E277" t="s">
        <v>1459</v>
      </c>
      <c r="F277" t="s">
        <v>1469</v>
      </c>
      <c r="G277" s="8" t="s">
        <v>1470</v>
      </c>
      <c r="H277" t="s">
        <v>1471</v>
      </c>
      <c r="I277" t="s">
        <v>1472</v>
      </c>
      <c r="J277" t="s">
        <v>1473</v>
      </c>
    </row>
    <row r="278" spans="2:13" x14ac:dyDescent="0.4">
      <c r="B278" t="e" vm="277">
        <v>#VALUE!</v>
      </c>
      <c r="D278" t="s">
        <v>1271</v>
      </c>
      <c r="E278" t="s">
        <v>1459</v>
      </c>
      <c r="F278" t="s">
        <v>1474</v>
      </c>
      <c r="G278" s="8" t="s">
        <v>1475</v>
      </c>
      <c r="H278" t="s">
        <v>1476</v>
      </c>
      <c r="I278" t="s">
        <v>1477</v>
      </c>
      <c r="J278" t="s">
        <v>1478</v>
      </c>
    </row>
    <row r="279" spans="2:13" x14ac:dyDescent="0.4">
      <c r="B279" t="e" vm="278">
        <v>#VALUE!</v>
      </c>
      <c r="D279" t="s">
        <v>1479</v>
      </c>
      <c r="E279" t="s">
        <v>1479</v>
      </c>
      <c r="F279" t="s">
        <v>1480</v>
      </c>
      <c r="G279" s="8" t="s">
        <v>1481</v>
      </c>
      <c r="H279" t="s">
        <v>1482</v>
      </c>
      <c r="I279" t="s">
        <v>1483</v>
      </c>
      <c r="J279" t="s">
        <v>1484</v>
      </c>
    </row>
    <row r="280" spans="2:13" x14ac:dyDescent="0.4">
      <c r="B280" t="e" vm="279">
        <v>#VALUE!</v>
      </c>
      <c r="D280" t="s">
        <v>1479</v>
      </c>
      <c r="E280" t="s">
        <v>1479</v>
      </c>
      <c r="F280" t="s">
        <v>1485</v>
      </c>
      <c r="G280" s="8" t="s">
        <v>1486</v>
      </c>
      <c r="H280" t="s">
        <v>1487</v>
      </c>
      <c r="I280" t="s">
        <v>1488</v>
      </c>
      <c r="J280" t="s">
        <v>1489</v>
      </c>
      <c r="M280" t="s">
        <v>57</v>
      </c>
    </row>
    <row r="281" spans="2:13" x14ac:dyDescent="0.4">
      <c r="B281" t="e" vm="280">
        <v>#VALUE!</v>
      </c>
      <c r="D281" t="s">
        <v>1479</v>
      </c>
      <c r="E281" t="s">
        <v>1479</v>
      </c>
      <c r="F281" t="s">
        <v>1490</v>
      </c>
      <c r="G281" s="8" t="s">
        <v>1491</v>
      </c>
      <c r="H281" t="s">
        <v>1492</v>
      </c>
      <c r="I281" t="s">
        <v>1493</v>
      </c>
      <c r="J281" t="s">
        <v>1494</v>
      </c>
    </row>
    <row r="282" spans="2:13" x14ac:dyDescent="0.4">
      <c r="B282" t="e" vm="281">
        <v>#VALUE!</v>
      </c>
      <c r="D282" t="s">
        <v>1479</v>
      </c>
      <c r="E282" t="s">
        <v>1479</v>
      </c>
      <c r="F282" t="s">
        <v>1495</v>
      </c>
      <c r="G282" s="8" t="s">
        <v>1496</v>
      </c>
      <c r="H282" t="s">
        <v>1497</v>
      </c>
      <c r="I282" t="s">
        <v>1498</v>
      </c>
      <c r="J282" t="s">
        <v>1499</v>
      </c>
      <c r="M282" t="s">
        <v>57</v>
      </c>
    </row>
    <row r="283" spans="2:13" x14ac:dyDescent="0.4">
      <c r="B283" t="e" vm="282">
        <v>#VALUE!</v>
      </c>
      <c r="D283" t="s">
        <v>1479</v>
      </c>
      <c r="E283" t="s">
        <v>1479</v>
      </c>
      <c r="F283" t="s">
        <v>1500</v>
      </c>
      <c r="G283" s="8" t="s">
        <v>1501</v>
      </c>
      <c r="H283" t="s">
        <v>1502</v>
      </c>
      <c r="I283" t="s">
        <v>1503</v>
      </c>
      <c r="J283" t="s">
        <v>1504</v>
      </c>
    </row>
    <row r="284" spans="2:13" x14ac:dyDescent="0.4">
      <c r="B284" t="e" vm="283">
        <v>#VALUE!</v>
      </c>
      <c r="D284" t="s">
        <v>1479</v>
      </c>
      <c r="E284" t="s">
        <v>1479</v>
      </c>
      <c r="F284" t="s">
        <v>1505</v>
      </c>
      <c r="G284" s="8" t="s">
        <v>1506</v>
      </c>
      <c r="H284" t="s">
        <v>1507</v>
      </c>
      <c r="I284" t="s">
        <v>1508</v>
      </c>
      <c r="J284" t="s">
        <v>1509</v>
      </c>
    </row>
    <row r="285" spans="2:13" x14ac:dyDescent="0.4">
      <c r="B285" t="e" vm="284">
        <v>#VALUE!</v>
      </c>
      <c r="D285" t="s">
        <v>1479</v>
      </c>
      <c r="E285" t="s">
        <v>1510</v>
      </c>
      <c r="F285" t="s">
        <v>1511</v>
      </c>
      <c r="G285" s="8" t="s">
        <v>1512</v>
      </c>
      <c r="H285" t="s">
        <v>1513</v>
      </c>
      <c r="I285" t="s">
        <v>1514</v>
      </c>
      <c r="J285" t="s">
        <v>1515</v>
      </c>
    </row>
    <row r="286" spans="2:13" x14ac:dyDescent="0.4">
      <c r="B286" t="e" vm="285">
        <v>#VALUE!</v>
      </c>
      <c r="D286" t="s">
        <v>1479</v>
      </c>
      <c r="E286" t="s">
        <v>1510</v>
      </c>
      <c r="F286" t="s">
        <v>1516</v>
      </c>
      <c r="G286" s="8" t="s">
        <v>1517</v>
      </c>
      <c r="H286" t="s">
        <v>1518</v>
      </c>
      <c r="I286" t="s">
        <v>1519</v>
      </c>
      <c r="J286" t="s">
        <v>1520</v>
      </c>
    </row>
    <row r="287" spans="2:13" x14ac:dyDescent="0.4">
      <c r="B287" t="e" vm="286">
        <v>#VALUE!</v>
      </c>
      <c r="D287" t="s">
        <v>1479</v>
      </c>
      <c r="E287" t="s">
        <v>1510</v>
      </c>
      <c r="F287" t="s">
        <v>1521</v>
      </c>
      <c r="G287" s="8" t="s">
        <v>1522</v>
      </c>
      <c r="H287" t="s">
        <v>1523</v>
      </c>
      <c r="I287" t="s">
        <v>1524</v>
      </c>
      <c r="J287" t="s">
        <v>1525</v>
      </c>
    </row>
    <row r="288" spans="2:13" x14ac:dyDescent="0.4">
      <c r="B288" t="e" vm="287">
        <v>#VALUE!</v>
      </c>
      <c r="D288" t="s">
        <v>1479</v>
      </c>
      <c r="E288" t="s">
        <v>1510</v>
      </c>
      <c r="F288" t="s">
        <v>1526</v>
      </c>
      <c r="G288" s="8" t="s">
        <v>1527</v>
      </c>
      <c r="H288" t="s">
        <v>1528</v>
      </c>
      <c r="I288" t="s">
        <v>1529</v>
      </c>
      <c r="J288" t="s">
        <v>1530</v>
      </c>
    </row>
    <row r="289" spans="2:10" x14ac:dyDescent="0.4">
      <c r="B289" t="e" vm="288">
        <v>#VALUE!</v>
      </c>
      <c r="D289" t="s">
        <v>1479</v>
      </c>
      <c r="E289" t="s">
        <v>1531</v>
      </c>
      <c r="F289" t="s">
        <v>1532</v>
      </c>
      <c r="G289" s="8" t="s">
        <v>1533</v>
      </c>
      <c r="H289" t="s">
        <v>1534</v>
      </c>
      <c r="I289" t="s">
        <v>1535</v>
      </c>
      <c r="J289" t="s">
        <v>1536</v>
      </c>
    </row>
    <row r="290" spans="2:10" x14ac:dyDescent="0.4">
      <c r="B290" t="e" vm="289">
        <v>#VALUE!</v>
      </c>
      <c r="D290" t="s">
        <v>1479</v>
      </c>
      <c r="E290" t="s">
        <v>1531</v>
      </c>
      <c r="F290" t="s">
        <v>1537</v>
      </c>
      <c r="G290" s="8" t="s">
        <v>1538</v>
      </c>
      <c r="H290" t="s">
        <v>1539</v>
      </c>
      <c r="I290" t="s">
        <v>1540</v>
      </c>
      <c r="J290" t="s">
        <v>1541</v>
      </c>
    </row>
    <row r="291" spans="2:10" x14ac:dyDescent="0.4">
      <c r="B291" t="e" vm="290">
        <v>#VALUE!</v>
      </c>
      <c r="D291" t="s">
        <v>1542</v>
      </c>
      <c r="E291" t="s">
        <v>1543</v>
      </c>
      <c r="F291" t="s">
        <v>1544</v>
      </c>
      <c r="G291" s="8" t="s">
        <v>1545</v>
      </c>
      <c r="H291" t="s">
        <v>1546</v>
      </c>
      <c r="I291" t="s">
        <v>1547</v>
      </c>
      <c r="J291" t="s">
        <v>1548</v>
      </c>
    </row>
    <row r="292" spans="2:10" x14ac:dyDescent="0.4">
      <c r="B292" t="e" vm="291">
        <v>#VALUE!</v>
      </c>
      <c r="D292" t="s">
        <v>1542</v>
      </c>
      <c r="E292" t="s">
        <v>1549</v>
      </c>
      <c r="F292" t="s">
        <v>1550</v>
      </c>
      <c r="G292" s="8" t="s">
        <v>1551</v>
      </c>
      <c r="H292" t="s">
        <v>1552</v>
      </c>
      <c r="I292" t="s">
        <v>1553</v>
      </c>
      <c r="J292" t="s">
        <v>1554</v>
      </c>
    </row>
    <row r="293" spans="2:10" x14ac:dyDescent="0.4">
      <c r="B293" t="e" vm="292">
        <v>#VALUE!</v>
      </c>
      <c r="D293" t="s">
        <v>1542</v>
      </c>
      <c r="E293" t="s">
        <v>1549</v>
      </c>
      <c r="F293" t="s">
        <v>1555</v>
      </c>
      <c r="G293" s="8" t="s">
        <v>1556</v>
      </c>
      <c r="H293" t="s">
        <v>1557</v>
      </c>
      <c r="I293" t="s">
        <v>1558</v>
      </c>
      <c r="J293" t="s">
        <v>1559</v>
      </c>
    </row>
    <row r="294" spans="2:10" ht="69.400000000000006" x14ac:dyDescent="0.4">
      <c r="B294" t="e" vm="293">
        <v>#VALUE!</v>
      </c>
      <c r="D294" t="s">
        <v>1542</v>
      </c>
      <c r="E294" t="s">
        <v>1560</v>
      </c>
      <c r="F294" t="s">
        <v>1561</v>
      </c>
      <c r="G294" s="8" t="s">
        <v>1562</v>
      </c>
      <c r="H294" t="s">
        <v>1563</v>
      </c>
      <c r="I294" t="s">
        <v>1564</v>
      </c>
      <c r="J294" t="s">
        <v>1565</v>
      </c>
    </row>
    <row r="295" spans="2:10" ht="55.5" x14ac:dyDescent="0.4">
      <c r="B295" t="e" vm="294">
        <v>#VALUE!</v>
      </c>
      <c r="D295" t="s">
        <v>1542</v>
      </c>
      <c r="E295" t="s">
        <v>1560</v>
      </c>
      <c r="F295" t="s">
        <v>1566</v>
      </c>
      <c r="G295" s="8" t="s">
        <v>1567</v>
      </c>
      <c r="H295" t="s">
        <v>1568</v>
      </c>
      <c r="I295" t="s">
        <v>1569</v>
      </c>
      <c r="J295" t="s">
        <v>1570</v>
      </c>
    </row>
    <row r="296" spans="2:10" x14ac:dyDescent="0.4">
      <c r="B296" t="e" vm="295">
        <v>#VALUE!</v>
      </c>
      <c r="D296" t="s">
        <v>1542</v>
      </c>
      <c r="E296" t="s">
        <v>1560</v>
      </c>
      <c r="F296" t="s">
        <v>1571</v>
      </c>
      <c r="G296" s="8" t="s">
        <v>1572</v>
      </c>
      <c r="H296" t="s">
        <v>1573</v>
      </c>
      <c r="I296" t="s">
        <v>1574</v>
      </c>
      <c r="J296" t="s">
        <v>1575</v>
      </c>
    </row>
    <row r="297" spans="2:10" x14ac:dyDescent="0.4">
      <c r="B297" t="e" vm="296">
        <v>#VALUE!</v>
      </c>
      <c r="D297" t="s">
        <v>1542</v>
      </c>
      <c r="E297" t="s">
        <v>1560</v>
      </c>
      <c r="F297" t="s">
        <v>1576</v>
      </c>
      <c r="G297" s="8" t="s">
        <v>1577</v>
      </c>
      <c r="H297" t="s">
        <v>1578</v>
      </c>
      <c r="I297" t="s">
        <v>1579</v>
      </c>
      <c r="J297" t="s">
        <v>1580</v>
      </c>
    </row>
    <row r="298" spans="2:10" x14ac:dyDescent="0.4">
      <c r="B298" t="e" vm="297">
        <v>#VALUE!</v>
      </c>
      <c r="D298" t="s">
        <v>1542</v>
      </c>
      <c r="E298" t="s">
        <v>1581</v>
      </c>
      <c r="F298" t="s">
        <v>1582</v>
      </c>
      <c r="G298" s="8" t="s">
        <v>1583</v>
      </c>
      <c r="H298" t="s">
        <v>1584</v>
      </c>
      <c r="I298" t="s">
        <v>1585</v>
      </c>
      <c r="J298" t="s">
        <v>1586</v>
      </c>
    </row>
    <row r="299" spans="2:10" x14ac:dyDescent="0.4">
      <c r="B299" t="e" vm="298">
        <v>#VALUE!</v>
      </c>
      <c r="D299" t="s">
        <v>1542</v>
      </c>
      <c r="E299" t="s">
        <v>1581</v>
      </c>
      <c r="F299" t="s">
        <v>1587</v>
      </c>
      <c r="G299" s="8" t="s">
        <v>1588</v>
      </c>
      <c r="H299" t="s">
        <v>1589</v>
      </c>
      <c r="I299" t="s">
        <v>1590</v>
      </c>
      <c r="J299" t="s">
        <v>1591</v>
      </c>
    </row>
    <row r="300" spans="2:10" x14ac:dyDescent="0.4">
      <c r="B300" t="e" vm="299">
        <v>#VALUE!</v>
      </c>
      <c r="D300" t="s">
        <v>1592</v>
      </c>
      <c r="E300" t="s">
        <v>1593</v>
      </c>
      <c r="F300" t="s">
        <v>1594</v>
      </c>
      <c r="G300" s="8" t="s">
        <v>1595</v>
      </c>
      <c r="H300" t="s">
        <v>1596</v>
      </c>
      <c r="I300" t="s">
        <v>1597</v>
      </c>
      <c r="J300" t="s">
        <v>1598</v>
      </c>
    </row>
    <row r="301" spans="2:10" x14ac:dyDescent="0.4">
      <c r="B301" t="e" vm="300">
        <v>#VALUE!</v>
      </c>
      <c r="D301" t="s">
        <v>1592</v>
      </c>
      <c r="E301" t="s">
        <v>1593</v>
      </c>
      <c r="F301" t="s">
        <v>1599</v>
      </c>
      <c r="G301" s="8" t="s">
        <v>1600</v>
      </c>
      <c r="H301" t="s">
        <v>1601</v>
      </c>
      <c r="I301" t="s">
        <v>1602</v>
      </c>
      <c r="J301" t="s">
        <v>1603</v>
      </c>
    </row>
    <row r="302" spans="2:10" x14ac:dyDescent="0.4">
      <c r="B302" t="e" vm="301">
        <v>#VALUE!</v>
      </c>
      <c r="D302" t="s">
        <v>1592</v>
      </c>
      <c r="E302" t="s">
        <v>1593</v>
      </c>
      <c r="F302" t="s">
        <v>1604</v>
      </c>
      <c r="G302" s="8" t="s">
        <v>1605</v>
      </c>
      <c r="H302" t="s">
        <v>1606</v>
      </c>
      <c r="I302" t="s">
        <v>1607</v>
      </c>
      <c r="J302" t="s">
        <v>1608</v>
      </c>
    </row>
    <row r="303" spans="2:10" x14ac:dyDescent="0.4">
      <c r="B303" t="e" vm="302">
        <v>#VALUE!</v>
      </c>
      <c r="D303" t="s">
        <v>1592</v>
      </c>
      <c r="E303" t="s">
        <v>1593</v>
      </c>
      <c r="F303" t="s">
        <v>1609</v>
      </c>
      <c r="G303" s="8" t="s">
        <v>1610</v>
      </c>
      <c r="H303" t="s">
        <v>1611</v>
      </c>
      <c r="I303" t="s">
        <v>1612</v>
      </c>
      <c r="J303" t="s">
        <v>1613</v>
      </c>
    </row>
    <row r="304" spans="2:10" x14ac:dyDescent="0.4">
      <c r="B304" t="e" vm="303">
        <v>#VALUE!</v>
      </c>
      <c r="D304" t="s">
        <v>1592</v>
      </c>
      <c r="E304" t="s">
        <v>1593</v>
      </c>
      <c r="F304" t="s">
        <v>1614</v>
      </c>
      <c r="G304" s="8" t="s">
        <v>1615</v>
      </c>
      <c r="H304" t="s">
        <v>1616</v>
      </c>
      <c r="I304" t="s">
        <v>1617</v>
      </c>
      <c r="J304" t="s">
        <v>1618</v>
      </c>
    </row>
    <row r="305" spans="2:10" x14ac:dyDescent="0.4">
      <c r="B305" t="e" vm="304">
        <v>#VALUE!</v>
      </c>
      <c r="D305" t="s">
        <v>1592</v>
      </c>
      <c r="E305" t="s">
        <v>1619</v>
      </c>
      <c r="F305" t="s">
        <v>1620</v>
      </c>
      <c r="G305" s="8" t="s">
        <v>1621</v>
      </c>
      <c r="H305" t="s">
        <v>1622</v>
      </c>
      <c r="I305" t="s">
        <v>1623</v>
      </c>
      <c r="J305" t="s">
        <v>1624</v>
      </c>
    </row>
    <row r="306" spans="2:10" x14ac:dyDescent="0.4">
      <c r="B306" t="e" vm="305">
        <v>#VALUE!</v>
      </c>
      <c r="D306" t="s">
        <v>1592</v>
      </c>
      <c r="E306" t="s">
        <v>1619</v>
      </c>
      <c r="F306" t="s">
        <v>1625</v>
      </c>
      <c r="G306" s="8" t="s">
        <v>1626</v>
      </c>
      <c r="H306" t="s">
        <v>1627</v>
      </c>
      <c r="I306" t="s">
        <v>1628</v>
      </c>
      <c r="J306" t="s">
        <v>1629</v>
      </c>
    </row>
    <row r="307" spans="2:10" x14ac:dyDescent="0.4">
      <c r="B307" t="e" vm="306">
        <v>#VALUE!</v>
      </c>
      <c r="D307" t="s">
        <v>1592</v>
      </c>
      <c r="E307" t="s">
        <v>1619</v>
      </c>
      <c r="F307" t="s">
        <v>1630</v>
      </c>
      <c r="G307" s="8" t="s">
        <v>1631</v>
      </c>
      <c r="H307" t="s">
        <v>1632</v>
      </c>
      <c r="I307" t="s">
        <v>1633</v>
      </c>
      <c r="J307" t="s">
        <v>1634</v>
      </c>
    </row>
    <row r="308" spans="2:10" x14ac:dyDescent="0.4">
      <c r="B308" t="e" vm="307">
        <v>#VALUE!</v>
      </c>
      <c r="D308" t="s">
        <v>1592</v>
      </c>
      <c r="E308" t="s">
        <v>1619</v>
      </c>
      <c r="F308" t="s">
        <v>1635</v>
      </c>
      <c r="G308" s="8" t="s">
        <v>1636</v>
      </c>
      <c r="H308" t="s">
        <v>1637</v>
      </c>
      <c r="I308" t="s">
        <v>1638</v>
      </c>
      <c r="J308" t="s">
        <v>1639</v>
      </c>
    </row>
    <row r="309" spans="2:10" x14ac:dyDescent="0.4">
      <c r="B309" t="e" vm="308">
        <v>#VALUE!</v>
      </c>
      <c r="D309" t="s">
        <v>1592</v>
      </c>
      <c r="E309" t="s">
        <v>1619</v>
      </c>
      <c r="F309" t="s">
        <v>1640</v>
      </c>
      <c r="G309" s="8" t="s">
        <v>1641</v>
      </c>
      <c r="H309" t="s">
        <v>1642</v>
      </c>
      <c r="I309" t="s">
        <v>1643</v>
      </c>
      <c r="J309" t="s">
        <v>1644</v>
      </c>
    </row>
    <row r="310" spans="2:10" x14ac:dyDescent="0.4">
      <c r="B310" t="e" vm="309">
        <v>#VALUE!</v>
      </c>
      <c r="D310" t="s">
        <v>1592</v>
      </c>
      <c r="E310" t="s">
        <v>1619</v>
      </c>
      <c r="F310" t="s">
        <v>1645</v>
      </c>
      <c r="G310" s="8" t="s">
        <v>1646</v>
      </c>
      <c r="H310" t="s">
        <v>1647</v>
      </c>
      <c r="I310" t="s">
        <v>1648</v>
      </c>
      <c r="J310" t="s">
        <v>1649</v>
      </c>
    </row>
    <row r="311" spans="2:10" x14ac:dyDescent="0.4">
      <c r="B311" t="e" vm="310">
        <v>#VALUE!</v>
      </c>
      <c r="D311" t="s">
        <v>1592</v>
      </c>
      <c r="E311" t="s">
        <v>1619</v>
      </c>
      <c r="F311" t="s">
        <v>1650</v>
      </c>
      <c r="G311" s="8" t="s">
        <v>1651</v>
      </c>
      <c r="H311" t="s">
        <v>1652</v>
      </c>
      <c r="I311" t="s">
        <v>1653</v>
      </c>
      <c r="J311" t="s">
        <v>1654</v>
      </c>
    </row>
    <row r="312" spans="2:10" x14ac:dyDescent="0.4">
      <c r="B312" t="e" vm="311">
        <v>#VALUE!</v>
      </c>
      <c r="D312" t="s">
        <v>1592</v>
      </c>
      <c r="E312" t="s">
        <v>1619</v>
      </c>
      <c r="F312" t="s">
        <v>1655</v>
      </c>
      <c r="G312" s="8" t="s">
        <v>1656</v>
      </c>
      <c r="H312" t="s">
        <v>1657</v>
      </c>
      <c r="I312" t="s">
        <v>1658</v>
      </c>
      <c r="J312" t="s">
        <v>1659</v>
      </c>
    </row>
    <row r="313" spans="2:10" x14ac:dyDescent="0.4">
      <c r="B313" t="e" vm="312">
        <v>#VALUE!</v>
      </c>
      <c r="D313" t="s">
        <v>1592</v>
      </c>
      <c r="E313" t="s">
        <v>1619</v>
      </c>
      <c r="F313" t="s">
        <v>1660</v>
      </c>
      <c r="G313" s="8" t="s">
        <v>1661</v>
      </c>
      <c r="H313" t="s">
        <v>1662</v>
      </c>
      <c r="I313" t="s">
        <v>1663</v>
      </c>
      <c r="J313" t="s">
        <v>1664</v>
      </c>
    </row>
    <row r="314" spans="2:10" ht="69.400000000000006" x14ac:dyDescent="0.4">
      <c r="B314" t="e" vm="313">
        <v>#VALUE!</v>
      </c>
      <c r="D314" t="s">
        <v>1592</v>
      </c>
      <c r="E314" t="s">
        <v>1619</v>
      </c>
      <c r="F314" t="s">
        <v>1665</v>
      </c>
      <c r="G314" s="8" t="s">
        <v>1666</v>
      </c>
      <c r="H314" t="s">
        <v>1667</v>
      </c>
      <c r="I314" t="s">
        <v>1668</v>
      </c>
      <c r="J314" t="s">
        <v>1669</v>
      </c>
    </row>
    <row r="315" spans="2:10" ht="69.400000000000006" x14ac:dyDescent="0.4">
      <c r="B315" t="e" vm="314">
        <v>#VALUE!</v>
      </c>
      <c r="D315" t="s">
        <v>1592</v>
      </c>
      <c r="E315" t="s">
        <v>1619</v>
      </c>
      <c r="F315" t="s">
        <v>1670</v>
      </c>
      <c r="G315" s="8" t="s">
        <v>1671</v>
      </c>
      <c r="H315" t="s">
        <v>1672</v>
      </c>
      <c r="I315" t="s">
        <v>1673</v>
      </c>
      <c r="J315" t="s">
        <v>1674</v>
      </c>
    </row>
    <row r="316" spans="2:10" x14ac:dyDescent="0.4">
      <c r="B316" t="e" vm="315">
        <v>#VALUE!</v>
      </c>
      <c r="D316" t="s">
        <v>1592</v>
      </c>
      <c r="E316" t="s">
        <v>1675</v>
      </c>
      <c r="F316" t="s">
        <v>1676</v>
      </c>
      <c r="G316" s="8" t="s">
        <v>1677</v>
      </c>
      <c r="H316" t="s">
        <v>1678</v>
      </c>
      <c r="I316" t="s">
        <v>1679</v>
      </c>
      <c r="J316" t="s">
        <v>1680</v>
      </c>
    </row>
    <row r="317" spans="2:10" x14ac:dyDescent="0.4">
      <c r="B317" t="e" vm="316">
        <v>#VALUE!</v>
      </c>
      <c r="D317" t="s">
        <v>1592</v>
      </c>
      <c r="E317" t="s">
        <v>1675</v>
      </c>
      <c r="F317" t="s">
        <v>1681</v>
      </c>
      <c r="G317" s="8" t="s">
        <v>1682</v>
      </c>
      <c r="H317" t="s">
        <v>1683</v>
      </c>
      <c r="I317" t="s">
        <v>1684</v>
      </c>
      <c r="J317" t="s">
        <v>1685</v>
      </c>
    </row>
    <row r="318" spans="2:10" x14ac:dyDescent="0.4">
      <c r="B318" t="e" vm="317">
        <v>#VALUE!</v>
      </c>
      <c r="D318" t="s">
        <v>1592</v>
      </c>
      <c r="E318" t="s">
        <v>1675</v>
      </c>
      <c r="F318" t="s">
        <v>1686</v>
      </c>
      <c r="G318" s="8" t="s">
        <v>1687</v>
      </c>
      <c r="H318" t="s">
        <v>1688</v>
      </c>
      <c r="I318" t="s">
        <v>1689</v>
      </c>
      <c r="J318" t="s">
        <v>1690</v>
      </c>
    </row>
    <row r="319" spans="2:10" x14ac:dyDescent="0.4">
      <c r="B319" t="e" vm="318">
        <v>#VALUE!</v>
      </c>
      <c r="D319" t="s">
        <v>1592</v>
      </c>
      <c r="E319" t="s">
        <v>1675</v>
      </c>
      <c r="F319" t="s">
        <v>1691</v>
      </c>
      <c r="G319" s="8" t="s">
        <v>1692</v>
      </c>
      <c r="H319" t="s">
        <v>1693</v>
      </c>
      <c r="I319" t="s">
        <v>1694</v>
      </c>
      <c r="J319" t="s">
        <v>1695</v>
      </c>
    </row>
    <row r="320" spans="2:10" x14ac:dyDescent="0.4">
      <c r="B320" t="e" vm="319">
        <v>#VALUE!</v>
      </c>
      <c r="D320" t="s">
        <v>1592</v>
      </c>
      <c r="E320" t="s">
        <v>1675</v>
      </c>
      <c r="F320" t="s">
        <v>1696</v>
      </c>
      <c r="G320" s="8" t="s">
        <v>1697</v>
      </c>
      <c r="H320" t="s">
        <v>1698</v>
      </c>
      <c r="I320" t="s">
        <v>1699</v>
      </c>
      <c r="J320" t="s">
        <v>1700</v>
      </c>
    </row>
    <row r="321" spans="2:10" x14ac:dyDescent="0.4">
      <c r="B321" t="e" vm="320">
        <v>#VALUE!</v>
      </c>
      <c r="D321" t="s">
        <v>1592</v>
      </c>
      <c r="E321" t="s">
        <v>1675</v>
      </c>
      <c r="F321" t="s">
        <v>1701</v>
      </c>
      <c r="G321" s="8" t="s">
        <v>1702</v>
      </c>
      <c r="H321" t="s">
        <v>1703</v>
      </c>
      <c r="I321" t="s">
        <v>1704</v>
      </c>
      <c r="J321" t="s">
        <v>1705</v>
      </c>
    </row>
    <row r="322" spans="2:10" x14ac:dyDescent="0.4">
      <c r="B322" t="e" vm="321">
        <v>#VALUE!</v>
      </c>
      <c r="D322" t="s">
        <v>1592</v>
      </c>
      <c r="E322" t="s">
        <v>1675</v>
      </c>
      <c r="F322" t="s">
        <v>1706</v>
      </c>
      <c r="G322" s="8" t="s">
        <v>1707</v>
      </c>
      <c r="H322" t="s">
        <v>1708</v>
      </c>
      <c r="I322" t="s">
        <v>1709</v>
      </c>
      <c r="J322" t="s">
        <v>1710</v>
      </c>
    </row>
    <row r="323" spans="2:10" x14ac:dyDescent="0.4">
      <c r="B323" t="e" vm="322">
        <v>#VALUE!</v>
      </c>
      <c r="D323" t="s">
        <v>1592</v>
      </c>
      <c r="E323" t="s">
        <v>1711</v>
      </c>
      <c r="F323" t="s">
        <v>1712</v>
      </c>
      <c r="G323" s="8" t="s">
        <v>1713</v>
      </c>
      <c r="H323" t="s">
        <v>1714</v>
      </c>
      <c r="I323" t="s">
        <v>1715</v>
      </c>
      <c r="J323" t="s">
        <v>1716</v>
      </c>
    </row>
    <row r="324" spans="2:10" x14ac:dyDescent="0.4">
      <c r="B324" t="e" vm="323">
        <v>#VALUE!</v>
      </c>
      <c r="D324" t="s">
        <v>1592</v>
      </c>
      <c r="E324" t="s">
        <v>1711</v>
      </c>
      <c r="F324" t="s">
        <v>1717</v>
      </c>
      <c r="G324" s="8" t="s">
        <v>1718</v>
      </c>
      <c r="H324" t="s">
        <v>1719</v>
      </c>
      <c r="I324" t="s">
        <v>1720</v>
      </c>
      <c r="J324" t="s">
        <v>1721</v>
      </c>
    </row>
    <row r="325" spans="2:10" x14ac:dyDescent="0.4">
      <c r="B325" t="e" vm="324">
        <v>#VALUE!</v>
      </c>
      <c r="D325" t="s">
        <v>1592</v>
      </c>
      <c r="E325" t="s">
        <v>1711</v>
      </c>
      <c r="F325" t="s">
        <v>1722</v>
      </c>
      <c r="G325" s="8" t="s">
        <v>1723</v>
      </c>
      <c r="H325" t="s">
        <v>1724</v>
      </c>
      <c r="I325" t="s">
        <v>1725</v>
      </c>
      <c r="J325" t="s">
        <v>1726</v>
      </c>
    </row>
    <row r="326" spans="2:10" x14ac:dyDescent="0.4">
      <c r="B326" t="e" vm="325">
        <v>#VALUE!</v>
      </c>
      <c r="D326" t="s">
        <v>1592</v>
      </c>
      <c r="E326" t="s">
        <v>1727</v>
      </c>
      <c r="F326" t="s">
        <v>1728</v>
      </c>
      <c r="G326" s="8" t="s">
        <v>1729</v>
      </c>
      <c r="H326" t="s">
        <v>1730</v>
      </c>
      <c r="I326" t="s">
        <v>1731</v>
      </c>
      <c r="J326" t="s">
        <v>1732</v>
      </c>
    </row>
    <row r="327" spans="2:10" x14ac:dyDescent="0.4">
      <c r="B327" t="e" vm="326">
        <v>#VALUE!</v>
      </c>
      <c r="D327" t="s">
        <v>1592</v>
      </c>
      <c r="E327" t="s">
        <v>1727</v>
      </c>
      <c r="F327" t="s">
        <v>1733</v>
      </c>
      <c r="G327" s="8" t="s">
        <v>1734</v>
      </c>
      <c r="H327" t="s">
        <v>1735</v>
      </c>
      <c r="I327" t="s">
        <v>1736</v>
      </c>
      <c r="J327" t="s">
        <v>1737</v>
      </c>
    </row>
    <row r="328" spans="2:10" x14ac:dyDescent="0.4">
      <c r="B328" t="e" vm="327">
        <v>#VALUE!</v>
      </c>
      <c r="D328" t="s">
        <v>1592</v>
      </c>
      <c r="E328" t="s">
        <v>1727</v>
      </c>
      <c r="F328" t="s">
        <v>1738</v>
      </c>
      <c r="G328" s="8" t="s">
        <v>1739</v>
      </c>
      <c r="H328" t="s">
        <v>1740</v>
      </c>
      <c r="I328" t="s">
        <v>1741</v>
      </c>
      <c r="J328" t="s">
        <v>1742</v>
      </c>
    </row>
    <row r="329" spans="2:10" x14ac:dyDescent="0.4">
      <c r="B329" t="e" vm="328">
        <v>#VALUE!</v>
      </c>
      <c r="D329" t="s">
        <v>1592</v>
      </c>
      <c r="E329" t="s">
        <v>1727</v>
      </c>
      <c r="F329" t="s">
        <v>1743</v>
      </c>
      <c r="G329" s="8" t="s">
        <v>1744</v>
      </c>
      <c r="H329" t="s">
        <v>1745</v>
      </c>
      <c r="I329" t="s">
        <v>1746</v>
      </c>
      <c r="J329" t="s">
        <v>1747</v>
      </c>
    </row>
    <row r="330" spans="2:10" x14ac:dyDescent="0.4">
      <c r="B330" t="e" vm="329">
        <v>#VALUE!</v>
      </c>
      <c r="D330" t="s">
        <v>1592</v>
      </c>
      <c r="E330" t="s">
        <v>1727</v>
      </c>
      <c r="F330" t="s">
        <v>1748</v>
      </c>
      <c r="G330" s="8" t="s">
        <v>1749</v>
      </c>
      <c r="H330" t="s">
        <v>1750</v>
      </c>
      <c r="I330" t="s">
        <v>1751</v>
      </c>
      <c r="J330" t="s">
        <v>1752</v>
      </c>
    </row>
    <row r="331" spans="2:10" x14ac:dyDescent="0.4">
      <c r="B331" t="e" vm="330">
        <v>#VALUE!</v>
      </c>
      <c r="D331" t="s">
        <v>1592</v>
      </c>
      <c r="E331" t="s">
        <v>1727</v>
      </c>
      <c r="F331" t="s">
        <v>1753</v>
      </c>
      <c r="G331" s="8" t="s">
        <v>1754</v>
      </c>
      <c r="H331" t="s">
        <v>1755</v>
      </c>
      <c r="I331" t="s">
        <v>1756</v>
      </c>
      <c r="J331" t="s">
        <v>1757</v>
      </c>
    </row>
    <row r="332" spans="2:10" x14ac:dyDescent="0.4">
      <c r="B332" t="e" vm="331">
        <v>#VALUE!</v>
      </c>
      <c r="D332" t="s">
        <v>1592</v>
      </c>
      <c r="E332" t="s">
        <v>1727</v>
      </c>
      <c r="F332" t="s">
        <v>1758</v>
      </c>
      <c r="G332" s="8" t="s">
        <v>1759</v>
      </c>
      <c r="H332" t="s">
        <v>1760</v>
      </c>
      <c r="I332" t="s">
        <v>1761</v>
      </c>
      <c r="J332" t="s">
        <v>1762</v>
      </c>
    </row>
    <row r="333" spans="2:10" x14ac:dyDescent="0.4">
      <c r="B333" t="e" vm="332">
        <v>#VALUE!</v>
      </c>
      <c r="D333" t="s">
        <v>1592</v>
      </c>
      <c r="E333" t="s">
        <v>1727</v>
      </c>
      <c r="F333" t="s">
        <v>1763</v>
      </c>
      <c r="G333" s="8" t="s">
        <v>1764</v>
      </c>
      <c r="H333" t="s">
        <v>1765</v>
      </c>
      <c r="I333" t="s">
        <v>1766</v>
      </c>
      <c r="J333" t="s">
        <v>1767</v>
      </c>
    </row>
    <row r="334" spans="2:10" x14ac:dyDescent="0.4">
      <c r="B334" t="e" vm="333">
        <v>#VALUE!</v>
      </c>
      <c r="D334" t="s">
        <v>1592</v>
      </c>
      <c r="E334" t="s">
        <v>1727</v>
      </c>
      <c r="F334" t="s">
        <v>1768</v>
      </c>
      <c r="G334" s="8" t="s">
        <v>1769</v>
      </c>
      <c r="H334" t="s">
        <v>1770</v>
      </c>
      <c r="I334" t="s">
        <v>1771</v>
      </c>
      <c r="J334" t="s">
        <v>1772</v>
      </c>
    </row>
    <row r="335" spans="2:10" x14ac:dyDescent="0.4">
      <c r="B335" t="e" vm="334">
        <v>#VALUE!</v>
      </c>
      <c r="D335" t="s">
        <v>1592</v>
      </c>
      <c r="E335" t="s">
        <v>1773</v>
      </c>
      <c r="F335" t="s">
        <v>1774</v>
      </c>
      <c r="G335" s="8" t="s">
        <v>1775</v>
      </c>
      <c r="H335" t="s">
        <v>1776</v>
      </c>
      <c r="I335" t="s">
        <v>1777</v>
      </c>
      <c r="J335" t="s">
        <v>1778</v>
      </c>
    </row>
    <row r="336" spans="2:10" x14ac:dyDescent="0.4">
      <c r="B336" t="e" vm="335">
        <v>#VALUE!</v>
      </c>
      <c r="D336" t="s">
        <v>1592</v>
      </c>
      <c r="E336" t="s">
        <v>1773</v>
      </c>
      <c r="F336" t="s">
        <v>1779</v>
      </c>
      <c r="G336" s="8" t="s">
        <v>1780</v>
      </c>
      <c r="H336" t="s">
        <v>1781</v>
      </c>
      <c r="I336" t="s">
        <v>1782</v>
      </c>
      <c r="J336" t="s">
        <v>1783</v>
      </c>
    </row>
    <row r="337" spans="2:13" x14ac:dyDescent="0.4">
      <c r="B337" t="e" vm="336">
        <v>#VALUE!</v>
      </c>
      <c r="D337" t="s">
        <v>1592</v>
      </c>
      <c r="E337" t="s">
        <v>1784</v>
      </c>
      <c r="F337" t="s">
        <v>1785</v>
      </c>
      <c r="G337" s="8" t="s">
        <v>1786</v>
      </c>
      <c r="H337" t="s">
        <v>1787</v>
      </c>
      <c r="I337" t="s">
        <v>1788</v>
      </c>
      <c r="J337" t="s">
        <v>1789</v>
      </c>
    </row>
    <row r="338" spans="2:13" x14ac:dyDescent="0.4">
      <c r="B338" t="e" vm="337">
        <v>#VALUE!</v>
      </c>
      <c r="D338" t="s">
        <v>1592</v>
      </c>
      <c r="E338" t="s">
        <v>1784</v>
      </c>
      <c r="F338" t="s">
        <v>1790</v>
      </c>
      <c r="G338" s="8" t="s">
        <v>1791</v>
      </c>
      <c r="H338" t="s">
        <v>1792</v>
      </c>
      <c r="I338" t="s">
        <v>1793</v>
      </c>
      <c r="J338" t="s">
        <v>1794</v>
      </c>
    </row>
    <row r="339" spans="2:13" x14ac:dyDescent="0.4">
      <c r="B339" t="e" vm="338">
        <v>#VALUE!</v>
      </c>
      <c r="D339" t="s">
        <v>1592</v>
      </c>
      <c r="E339" t="s">
        <v>1784</v>
      </c>
      <c r="F339" t="s">
        <v>1795</v>
      </c>
      <c r="G339" s="8" t="s">
        <v>1796</v>
      </c>
      <c r="H339" t="s">
        <v>1797</v>
      </c>
      <c r="I339" t="s">
        <v>1798</v>
      </c>
      <c r="J339" t="s">
        <v>1799</v>
      </c>
    </row>
    <row r="340" spans="2:13" x14ac:dyDescent="0.4">
      <c r="B340" t="e" vm="339">
        <v>#VALUE!</v>
      </c>
      <c r="D340" t="s">
        <v>1592</v>
      </c>
      <c r="E340" t="s">
        <v>1784</v>
      </c>
      <c r="F340" t="s">
        <v>1800</v>
      </c>
      <c r="G340" s="8" t="s">
        <v>1801</v>
      </c>
      <c r="H340" t="s">
        <v>1802</v>
      </c>
      <c r="I340" t="s">
        <v>1803</v>
      </c>
      <c r="J340" t="s">
        <v>1804</v>
      </c>
    </row>
    <row r="341" spans="2:13" x14ac:dyDescent="0.4">
      <c r="B341" t="e" vm="340">
        <v>#VALUE!</v>
      </c>
      <c r="D341" t="s">
        <v>1592</v>
      </c>
      <c r="E341" t="s">
        <v>1784</v>
      </c>
      <c r="F341" t="s">
        <v>1805</v>
      </c>
      <c r="G341" s="8" t="s">
        <v>1806</v>
      </c>
      <c r="H341" t="s">
        <v>1807</v>
      </c>
      <c r="I341" t="s">
        <v>1808</v>
      </c>
      <c r="J341" t="s">
        <v>1809</v>
      </c>
    </row>
    <row r="342" spans="2:13" x14ac:dyDescent="0.4">
      <c r="B342" t="e" vm="341">
        <v>#VALUE!</v>
      </c>
      <c r="D342" t="s">
        <v>1592</v>
      </c>
      <c r="E342" t="s">
        <v>1784</v>
      </c>
      <c r="F342" t="s">
        <v>1810</v>
      </c>
      <c r="G342" s="8" t="s">
        <v>1811</v>
      </c>
      <c r="H342" t="s">
        <v>1812</v>
      </c>
      <c r="I342" t="s">
        <v>1813</v>
      </c>
      <c r="J342" t="s">
        <v>1814</v>
      </c>
    </row>
    <row r="343" spans="2:13" x14ac:dyDescent="0.4">
      <c r="B343" t="e" vm="342">
        <v>#VALUE!</v>
      </c>
      <c r="D343" t="s">
        <v>1592</v>
      </c>
      <c r="E343" t="s">
        <v>1815</v>
      </c>
      <c r="F343" t="s">
        <v>1816</v>
      </c>
      <c r="G343" s="8" t="s">
        <v>1817</v>
      </c>
      <c r="H343" t="s">
        <v>1818</v>
      </c>
      <c r="I343" t="s">
        <v>1819</v>
      </c>
      <c r="J343" t="s">
        <v>1820</v>
      </c>
      <c r="L343" t="s">
        <v>522</v>
      </c>
      <c r="M343" t="s">
        <v>40</v>
      </c>
    </row>
    <row r="344" spans="2:13" x14ac:dyDescent="0.4">
      <c r="B344" t="e" vm="343">
        <v>#VALUE!</v>
      </c>
      <c r="D344" t="s">
        <v>1592</v>
      </c>
      <c r="E344" t="s">
        <v>1815</v>
      </c>
      <c r="F344" t="s">
        <v>1821</v>
      </c>
      <c r="G344" s="8" t="s">
        <v>1822</v>
      </c>
      <c r="H344" t="s">
        <v>1823</v>
      </c>
      <c r="I344" t="s">
        <v>1824</v>
      </c>
      <c r="J344" t="s">
        <v>1825</v>
      </c>
    </row>
    <row r="345" spans="2:13" x14ac:dyDescent="0.4">
      <c r="B345" t="e" vm="344">
        <v>#VALUE!</v>
      </c>
      <c r="D345" t="s">
        <v>1592</v>
      </c>
      <c r="E345" t="s">
        <v>1815</v>
      </c>
      <c r="F345" t="s">
        <v>1826</v>
      </c>
      <c r="G345" s="8" t="s">
        <v>1827</v>
      </c>
      <c r="H345" t="s">
        <v>1828</v>
      </c>
      <c r="I345" t="s">
        <v>1829</v>
      </c>
      <c r="J345" t="s">
        <v>1830</v>
      </c>
    </row>
    <row r="346" spans="2:13" x14ac:dyDescent="0.4">
      <c r="B346" t="e" vm="345">
        <v>#VALUE!</v>
      </c>
      <c r="D346" t="s">
        <v>1592</v>
      </c>
      <c r="E346" t="s">
        <v>1831</v>
      </c>
      <c r="F346" t="s">
        <v>1832</v>
      </c>
      <c r="G346" s="8" t="s">
        <v>1833</v>
      </c>
      <c r="H346" t="s">
        <v>1834</v>
      </c>
      <c r="I346" t="s">
        <v>1835</v>
      </c>
      <c r="J346" t="s">
        <v>1836</v>
      </c>
    </row>
    <row r="347" spans="2:13" x14ac:dyDescent="0.4">
      <c r="B347" t="e" vm="346">
        <v>#VALUE!</v>
      </c>
      <c r="D347" t="s">
        <v>1592</v>
      </c>
      <c r="E347" t="s">
        <v>1831</v>
      </c>
      <c r="F347" t="s">
        <v>1837</v>
      </c>
      <c r="G347" s="8" t="s">
        <v>1838</v>
      </c>
      <c r="H347" t="s">
        <v>1839</v>
      </c>
      <c r="I347" t="s">
        <v>1840</v>
      </c>
      <c r="J347" t="s">
        <v>1841</v>
      </c>
    </row>
    <row r="348" spans="2:13" x14ac:dyDescent="0.4">
      <c r="B348" t="e" vm="347">
        <v>#VALUE!</v>
      </c>
      <c r="D348" t="s">
        <v>1592</v>
      </c>
      <c r="E348" t="s">
        <v>1831</v>
      </c>
      <c r="F348" t="s">
        <v>1842</v>
      </c>
      <c r="G348" s="8" t="s">
        <v>1843</v>
      </c>
      <c r="H348" t="s">
        <v>1844</v>
      </c>
      <c r="I348" t="s">
        <v>1845</v>
      </c>
      <c r="J348" t="s">
        <v>1846</v>
      </c>
    </row>
    <row r="349" spans="2:13" x14ac:dyDescent="0.4">
      <c r="B349" t="e" vm="348">
        <v>#VALUE!</v>
      </c>
      <c r="D349" t="s">
        <v>1592</v>
      </c>
      <c r="E349" t="s">
        <v>1831</v>
      </c>
      <c r="F349" t="s">
        <v>1847</v>
      </c>
      <c r="G349" s="8" t="s">
        <v>1848</v>
      </c>
      <c r="H349" t="s">
        <v>1849</v>
      </c>
      <c r="I349" t="s">
        <v>1850</v>
      </c>
      <c r="J349" t="s">
        <v>1851</v>
      </c>
    </row>
    <row r="350" spans="2:13" x14ac:dyDescent="0.4">
      <c r="B350" t="e" vm="349">
        <v>#VALUE!</v>
      </c>
      <c r="D350" t="s">
        <v>1592</v>
      </c>
      <c r="E350" t="s">
        <v>1852</v>
      </c>
      <c r="F350" t="s">
        <v>1853</v>
      </c>
      <c r="G350" s="8" t="s">
        <v>1854</v>
      </c>
      <c r="H350" t="s">
        <v>1855</v>
      </c>
      <c r="I350" t="s">
        <v>1856</v>
      </c>
      <c r="J350" t="s">
        <v>1857</v>
      </c>
    </row>
    <row r="351" spans="2:13" x14ac:dyDescent="0.4">
      <c r="B351" t="e" vm="350">
        <v>#VALUE!</v>
      </c>
      <c r="D351" t="s">
        <v>1592</v>
      </c>
      <c r="E351" t="s">
        <v>1852</v>
      </c>
      <c r="F351" t="s">
        <v>5</v>
      </c>
      <c r="G351" s="8" t="s">
        <v>1858</v>
      </c>
      <c r="H351" t="s">
        <v>1859</v>
      </c>
      <c r="I351" t="s">
        <v>1860</v>
      </c>
      <c r="J351" t="s">
        <v>34</v>
      </c>
    </row>
  </sheetData>
  <phoneticPr fontId="1" type="noConversion"/>
  <pageMargins left="0.7" right="0.7" top="0.75" bottom="0.75" header="0.3" footer="0.3"/>
  <pageSetup paperSize="9" orientation="portrait" horizontalDpi="0" verticalDpi="0" r:id="rId1"/>
  <drawing r:id="rId2"/>
  <tableParts count="2">
    <tablePart r:id="rId3"/>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96945-5384-4CD9-8335-129F42C1CC9C}">
  <dimension ref="A1:M7"/>
  <sheetViews>
    <sheetView showGridLines="0" zoomScale="85" zoomScaleNormal="85" workbookViewId="0">
      <selection activeCell="M7" sqref="M7"/>
    </sheetView>
  </sheetViews>
  <sheetFormatPr defaultColWidth="8.796875" defaultRowHeight="13.9" x14ac:dyDescent="0.4"/>
  <cols>
    <col min="1" max="1" width="19.3984375" customWidth="1"/>
    <col min="2" max="2" width="32.73046875" customWidth="1"/>
    <col min="12" max="12" width="21.796875" customWidth="1"/>
    <col min="13" max="13" width="39.73046875" customWidth="1"/>
  </cols>
  <sheetData>
    <row r="1" spans="1:13" x14ac:dyDescent="0.4">
      <c r="A1" t="s">
        <v>1861</v>
      </c>
      <c r="B1" t="s">
        <v>1862</v>
      </c>
      <c r="L1" t="s">
        <v>1885</v>
      </c>
      <c r="M1" t="s">
        <v>1866</v>
      </c>
    </row>
    <row r="2" spans="1:13" x14ac:dyDescent="0.4">
      <c r="A2" t="s">
        <v>1863</v>
      </c>
      <c r="B2" s="11" t="s">
        <v>1898</v>
      </c>
      <c r="L2" t="s">
        <v>2375</v>
      </c>
      <c r="M2" t="e" cm="1">
        <f t="array" ref="M2">_xlfn.LET(_xlpm.x,_xlfn.SINGLE(_xlfn._xlws.FILTER(#REF!,#REF!&lt;&gt;"ok","ok")),_xlpm.x)</f>
        <v>#REF!</v>
      </c>
    </row>
    <row r="3" spans="1:13" x14ac:dyDescent="0.4">
      <c r="A3" t="s">
        <v>1864</v>
      </c>
      <c r="B3" s="12" t="s">
        <v>1865</v>
      </c>
      <c r="L3" t="s">
        <v>2403</v>
      </c>
      <c r="M3" s="4" t="str" cm="1">
        <f t="array" ref="M3">_xlfn.LET(_xlpm.x,_xlfn.SINGLE(_xlfn._xlws.FILTER(选规格[X自检],选规格[X自检]&lt;&gt;"ok","ok")),_xlpm.x)</f>
        <v>ok</v>
      </c>
    </row>
    <row r="4" spans="1:13" x14ac:dyDescent="0.4">
      <c r="A4" s="5" t="s">
        <v>1897</v>
      </c>
      <c r="B4" s="13">
        <v>44600</v>
      </c>
      <c r="L4" t="s">
        <v>2404</v>
      </c>
      <c r="M4" s="4" t="str" cm="1">
        <f t="array" ref="M4">_xlfn.LET(_xlpm.x,_xlfn.SINGLE(_xlfn._xlws.FILTER(选规格[X自检],选规格[X自检]&lt;&gt;"ok","ok")),_xlpm.x)</f>
        <v>ok</v>
      </c>
    </row>
    <row r="5" spans="1:13" x14ac:dyDescent="0.4">
      <c r="L5" t="s">
        <v>2405</v>
      </c>
      <c r="M5" s="4" t="str" cm="1">
        <f t="array" ref="M5">_xlfn.LET(_xlpm.x,_xlfn.SINGLE(_xlfn._xlws.FILTER(选规格[X自检],选规格[X自检]&lt;&gt;"ok","ok")),_xlpm.x)</f>
        <v>ok</v>
      </c>
    </row>
    <row r="6" spans="1:13" x14ac:dyDescent="0.4">
      <c r="L6" t="s">
        <v>2406</v>
      </c>
      <c r="M6" s="4" t="str" cm="1">
        <f t="array" ref="M6">_xlfn.LET(_xlpm.x,_xlfn.SINGLE(_xlfn._xlws.FILTER(选规格[X自检],选规格[X自检]&lt;&gt;"ok","ok")),_xlpm.x)</f>
        <v>ok</v>
      </c>
    </row>
    <row r="7" spans="1:13" x14ac:dyDescent="0.4">
      <c r="L7" t="s">
        <v>1884</v>
      </c>
      <c r="M7" s="4" t="str" cm="1">
        <f t="array" ref="M7">_xlfn.LET(
    _xlpm.x,_xlfn.SINGLE(_xlfn._xlws.FILTER(price[自检],(price[自检]&lt;&gt;"-") * (price[自检]&lt;&gt;"ok"),"ok")),
    _xlpm.x
)</f>
        <v>ok</v>
      </c>
    </row>
  </sheetData>
  <phoneticPr fontId="1" type="noConversion"/>
  <conditionalFormatting sqref="M2:M3 M7">
    <cfRule type="cellIs" dxfId="45" priority="7" operator="equal">
      <formula>"ok"</formula>
    </cfRule>
    <cfRule type="cellIs" dxfId="44" priority="8" operator="notEqual">
      <formula>"ok"</formula>
    </cfRule>
  </conditionalFormatting>
  <conditionalFormatting sqref="M4">
    <cfRule type="cellIs" dxfId="43" priority="5" operator="equal">
      <formula>"ok"</formula>
    </cfRule>
    <cfRule type="cellIs" dxfId="42" priority="6" operator="notEqual">
      <formula>"ok"</formula>
    </cfRule>
  </conditionalFormatting>
  <conditionalFormatting sqref="M5">
    <cfRule type="cellIs" dxfId="41" priority="3" operator="equal">
      <formula>"ok"</formula>
    </cfRule>
    <cfRule type="cellIs" dxfId="40" priority="4" operator="notEqual">
      <formula>"ok"</formula>
    </cfRule>
  </conditionalFormatting>
  <conditionalFormatting sqref="M6">
    <cfRule type="cellIs" dxfId="39" priority="1" operator="equal">
      <formula>"ok"</formula>
    </cfRule>
    <cfRule type="cellIs" dxfId="38" priority="2" operator="notEqual">
      <formula>"ok"</formula>
    </cfRule>
  </conditionalFormatting>
  <hyperlinks>
    <hyperlink ref="B3" r:id="rId1" xr:uid="{9DA98056-ABA5-44FA-8710-E88A26BFEC90}"/>
  </hyperlinks>
  <pageMargins left="0.7" right="0.7" top="0.75" bottom="0.75" header="0.3" footer="0.3"/>
  <pageSetup paperSize="9" orientation="portrait" horizontalDpi="0" verticalDpi="0" r:id="rId2"/>
  <drawing r:id="rId3"/>
  <tableParts count="2">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08960-8F85-4C1D-BD51-C9492F75E34A}">
  <dimension ref="A1:J9"/>
  <sheetViews>
    <sheetView workbookViewId="0">
      <selection activeCell="G8" sqref="G8"/>
    </sheetView>
  </sheetViews>
  <sheetFormatPr defaultRowHeight="13.9" x14ac:dyDescent="0.4"/>
  <cols>
    <col min="1" max="1" width="26.6640625" customWidth="1"/>
    <col min="3" max="3" width="5.59765625" customWidth="1"/>
    <col min="4" max="4" width="10.265625" customWidth="1"/>
    <col min="5" max="5" width="11.53125" customWidth="1"/>
    <col min="6" max="6" width="11.46484375" customWidth="1"/>
    <col min="7" max="7" width="48.6640625" customWidth="1"/>
    <col min="8" max="8" width="34.265625" customWidth="1"/>
    <col min="10" max="10" width="17.19921875" customWidth="1"/>
  </cols>
  <sheetData>
    <row r="1" spans="1:10" x14ac:dyDescent="0.4">
      <c r="A1" t="s">
        <v>38</v>
      </c>
      <c r="B1" t="s">
        <v>1953</v>
      </c>
      <c r="C1" t="s">
        <v>1954</v>
      </c>
      <c r="D1" t="s">
        <v>2104</v>
      </c>
      <c r="E1" t="s">
        <v>20</v>
      </c>
      <c r="F1" t="s">
        <v>2105</v>
      </c>
      <c r="G1" t="s">
        <v>1955</v>
      </c>
      <c r="H1" t="s">
        <v>2106</v>
      </c>
      <c r="J1" s="1" t="str">
        <f>"报价产品!" &amp; ADDRESS(ROW(J2),COLUMN(J2)) &amp; "#"</f>
        <v>报价产品!$J$2#</v>
      </c>
    </row>
    <row r="2" spans="1:10" x14ac:dyDescent="0.4">
      <c r="A2" t="s">
        <v>6</v>
      </c>
      <c r="C2" t="s">
        <v>1951</v>
      </c>
      <c r="D2" t="s">
        <v>1952</v>
      </c>
      <c r="E2" t="s">
        <v>59</v>
      </c>
      <c r="F2" t="s">
        <v>59</v>
      </c>
      <c r="G2" s="17" t="s">
        <v>1961</v>
      </c>
      <c r="H2" t="str">
        <f>"https://cloud.tencent.com/product/" &amp; 报价产品[[#This Row],[母产品标识]]</f>
        <v>https://cloud.tencent.com/product/cvm</v>
      </c>
      <c r="J2" t="str" cm="1">
        <f t="array" ref="J2:J9">报价产品[产品名]</f>
        <v>云服务器</v>
      </c>
    </row>
    <row r="3" spans="1:10" x14ac:dyDescent="0.4">
      <c r="A3" t="s">
        <v>8</v>
      </c>
      <c r="C3" t="s">
        <v>1951</v>
      </c>
      <c r="D3" t="s">
        <v>1952</v>
      </c>
      <c r="E3" t="s">
        <v>202</v>
      </c>
      <c r="F3" t="s">
        <v>202</v>
      </c>
      <c r="G3" s="17" t="s">
        <v>1962</v>
      </c>
      <c r="H3" t="str">
        <f>"https://cloud.tencent.com/product/" &amp; 报价产品[[#This Row],[母产品标识]]</f>
        <v>https://cloud.tencent.com/product/crs</v>
      </c>
      <c r="J3" t="str">
        <v>云数据库 Redis</v>
      </c>
    </row>
    <row r="4" spans="1:10" x14ac:dyDescent="0.4">
      <c r="A4" t="s">
        <v>7</v>
      </c>
      <c r="C4" t="s">
        <v>1951</v>
      </c>
      <c r="D4" t="s">
        <v>1952</v>
      </c>
      <c r="E4" t="s">
        <v>236</v>
      </c>
      <c r="F4" t="s">
        <v>236</v>
      </c>
      <c r="G4" s="17" t="s">
        <v>1958</v>
      </c>
      <c r="H4" t="str">
        <f>"https://cloud.tencent.com/product/" &amp; 报价产品[[#This Row],[母产品标识]]</f>
        <v>https://cloud.tencent.com/product/cdb</v>
      </c>
      <c r="J4" t="str">
        <v>云数据库 MySQL</v>
      </c>
    </row>
    <row r="5" spans="1:10" x14ac:dyDescent="0.4">
      <c r="A5" t="s">
        <v>3</v>
      </c>
      <c r="C5" t="s">
        <v>1951</v>
      </c>
      <c r="D5" t="s">
        <v>1952</v>
      </c>
      <c r="E5" t="s">
        <v>450</v>
      </c>
      <c r="F5" t="s">
        <v>450</v>
      </c>
      <c r="G5" s="17" t="s">
        <v>1956</v>
      </c>
      <c r="H5" t="str">
        <f>"https://cloud.tencent.com/product/" &amp; 报价产品[[#This Row],[母产品标识]]</f>
        <v>https://cloud.tencent.com/product/clb</v>
      </c>
      <c r="J5" t="str">
        <v>负载均衡</v>
      </c>
    </row>
    <row r="6" spans="1:10" x14ac:dyDescent="0.4">
      <c r="A6" t="s">
        <v>1</v>
      </c>
      <c r="C6" t="s">
        <v>1951</v>
      </c>
      <c r="D6" t="s">
        <v>1952</v>
      </c>
      <c r="E6" t="s">
        <v>477</v>
      </c>
      <c r="F6" t="s">
        <v>477</v>
      </c>
      <c r="G6" s="17" t="s">
        <v>1879</v>
      </c>
      <c r="H6" t="str">
        <f>"https://cloud.tencent.com/product/" &amp; 报价产品[[#This Row],[母产品标识]]</f>
        <v>https://cloud.tencent.com/product/nat</v>
      </c>
      <c r="J6" t="str">
        <v>NAT 网关</v>
      </c>
    </row>
    <row r="7" spans="1:10" x14ac:dyDescent="0.4">
      <c r="A7" t="s">
        <v>2</v>
      </c>
      <c r="C7" t="s">
        <v>1951</v>
      </c>
      <c r="D7" t="s">
        <v>1952</v>
      </c>
      <c r="E7" t="s">
        <v>486</v>
      </c>
      <c r="F7" t="s">
        <v>486</v>
      </c>
      <c r="G7" s="17" t="s">
        <v>2397</v>
      </c>
      <c r="H7" t="str">
        <f>"https://cloud.tencent.com/product/" &amp; 报价产品[[#This Row],[母产品标识]]</f>
        <v>https://cloud.tencent.com/product/vpn</v>
      </c>
      <c r="J7" t="str">
        <v>VPN 连接</v>
      </c>
    </row>
    <row r="8" spans="1:10" x14ac:dyDescent="0.4">
      <c r="A8" t="s">
        <v>4</v>
      </c>
      <c r="C8" t="s">
        <v>1951</v>
      </c>
      <c r="D8" t="s">
        <v>1952</v>
      </c>
      <c r="E8" t="s">
        <v>499</v>
      </c>
      <c r="F8" t="s">
        <v>499</v>
      </c>
      <c r="G8" s="17" t="s">
        <v>2399</v>
      </c>
      <c r="H8" t="str">
        <f>"https://cloud.tencent.com/product/" &amp; 报价产品[[#This Row],[母产品标识]]</f>
        <v>https://cloud.tencent.com/product/bwp</v>
      </c>
      <c r="J8" t="str">
        <v>共享带宽包</v>
      </c>
    </row>
    <row r="9" spans="1:10" x14ac:dyDescent="0.4">
      <c r="A9" t="s">
        <v>2091</v>
      </c>
      <c r="C9" t="s">
        <v>1951</v>
      </c>
      <c r="D9" t="s">
        <v>1952</v>
      </c>
      <c r="E9" t="s">
        <v>2089</v>
      </c>
      <c r="F9" t="s">
        <v>2103</v>
      </c>
      <c r="G9" s="17" t="s">
        <v>1961</v>
      </c>
      <c r="H9" t="str">
        <f>"https://cloud.tencent.com/product/" &amp; 报价产品[[#This Row],[母产品标识]]</f>
        <v>https://cloud.tencent.com/product/emr</v>
      </c>
      <c r="J9" t="str">
        <v>弹性 MapReduce/节点</v>
      </c>
    </row>
  </sheetData>
  <phoneticPr fontId="1" type="noConversion"/>
  <dataValidations disablePrompts="1" count="1">
    <dataValidation type="list" allowBlank="1" showInputMessage="1" showErrorMessage="1" sqref="D10" xr:uid="{A73E1966-28B9-4032-A57B-794898326B00}">
      <formula1>"报价器产品[产品名]"</formula1>
    </dataValidation>
  </dataValidations>
  <pageMargins left="0.7" right="0.7" top="0.75" bottom="0.75" header="0.3" footer="0.3"/>
  <pageSetup paperSize="9" orientation="portrait" horizontalDpi="0"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E5CAA-3493-4FCF-A729-C7D821053597}">
  <dimension ref="A1:C7"/>
  <sheetViews>
    <sheetView workbookViewId="0">
      <selection activeCell="C7" sqref="C7"/>
    </sheetView>
  </sheetViews>
  <sheetFormatPr defaultRowHeight="13.9" x14ac:dyDescent="0.4"/>
  <cols>
    <col min="1" max="1" width="23.265625" customWidth="1"/>
    <col min="2" max="2" width="12.33203125" customWidth="1"/>
    <col min="3" max="3" width="54.33203125" customWidth="1"/>
  </cols>
  <sheetData>
    <row r="1" spans="1:3" x14ac:dyDescent="0.4">
      <c r="A1" t="s">
        <v>2075</v>
      </c>
      <c r="B1" t="s">
        <v>2077</v>
      </c>
      <c r="C1" t="s">
        <v>2076</v>
      </c>
    </row>
    <row r="2" spans="1:3" x14ac:dyDescent="0.4">
      <c r="A2" t="s">
        <v>2426</v>
      </c>
      <c r="B2" t="str">
        <f>"config!" &amp; ADDRESS(ROW(config[[#This Row],[value]]),COLUMN(config[[#This Row],[value]]))</f>
        <v>config!$C$2</v>
      </c>
      <c r="C2" s="28" t="s">
        <v>2427</v>
      </c>
    </row>
    <row r="3" spans="1:3" x14ac:dyDescent="0.4">
      <c r="A3" t="s">
        <v>2425</v>
      </c>
      <c r="B3" t="str">
        <f>"config!" &amp; ADDRESS(ROW(config[[#This Row],[value]]),COLUMN(config[[#This Row],[value]]))</f>
        <v>config!$C$3</v>
      </c>
      <c r="C3" s="28" t="s">
        <v>2427</v>
      </c>
    </row>
    <row r="4" spans="1:3" x14ac:dyDescent="0.4">
      <c r="A4" t="s">
        <v>2424</v>
      </c>
      <c r="B4" t="str">
        <f>"config!" &amp; ADDRESS(ROW(config[[#This Row],[value]]),COLUMN(config[[#This Row],[value]]))</f>
        <v>config!$C$4</v>
      </c>
      <c r="C4" s="28" t="s">
        <v>2427</v>
      </c>
    </row>
    <row r="5" spans="1:3" x14ac:dyDescent="0.4">
      <c r="A5" t="s">
        <v>2423</v>
      </c>
      <c r="B5" s="4" t="str">
        <f>"config!" &amp; ADDRESS(ROW(config[[#This Row],[value]]),COLUMN(config[[#This Row],[value]]))</f>
        <v>config!$C$5</v>
      </c>
      <c r="C5" s="28" t="s">
        <v>2427</v>
      </c>
    </row>
    <row r="6" spans="1:3" x14ac:dyDescent="0.4">
      <c r="A6" t="s">
        <v>2080</v>
      </c>
      <c r="B6" s="4" t="str">
        <f>"config!" &amp; ADDRESS(ROW(config[[#This Row],[value]]),COLUMN(config[[#This Row],[value]]))</f>
        <v>config!$C$6</v>
      </c>
      <c r="C6" t="s">
        <v>2080</v>
      </c>
    </row>
    <row r="7" spans="1:3" x14ac:dyDescent="0.4">
      <c r="A7" t="s">
        <v>2131</v>
      </c>
      <c r="B7" s="4" t="str">
        <f>"config!" &amp; ADDRESS(ROW(config[[#This Row],[value]]),COLUMN(config[[#This Row],[value]]))</f>
        <v>config!$C$7</v>
      </c>
      <c r="C7" t="s">
        <v>2131</v>
      </c>
    </row>
  </sheetData>
  <phoneticPr fontId="1" type="noConversion"/>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6E340-C6AF-41B5-BE9A-4B484621D482}">
  <dimension ref="A1:K4"/>
  <sheetViews>
    <sheetView zoomScale="70" zoomScaleNormal="70" workbookViewId="0">
      <selection activeCell="H17" sqref="H17"/>
    </sheetView>
  </sheetViews>
  <sheetFormatPr defaultColWidth="8.796875" defaultRowHeight="13.9" x14ac:dyDescent="0.4"/>
  <cols>
    <col min="1" max="1" width="8.46484375" bestFit="1" customWidth="1"/>
    <col min="2" max="2" width="14.9296875" bestFit="1" customWidth="1"/>
    <col min="3" max="3" width="19.6640625" bestFit="1" customWidth="1"/>
    <col min="4" max="4" width="19.6640625" customWidth="1"/>
    <col min="5" max="5" width="8.59765625" customWidth="1"/>
    <col min="8" max="8" width="34" customWidth="1"/>
    <col min="9" max="9" width="10.6640625" customWidth="1"/>
    <col min="12" max="12" width="17" customWidth="1"/>
  </cols>
  <sheetData>
    <row r="1" spans="1:11" x14ac:dyDescent="0.4">
      <c r="A1" t="s">
        <v>1867</v>
      </c>
      <c r="F1" s="10" t="str">
        <f>"region!"&amp;ADDRESS(ROW(F2),COLUMN(F2)) &amp; "#"</f>
        <v>region!$F$2#</v>
      </c>
      <c r="K1" s="10" t="str">
        <f>"region!"&amp;ADDRESS(ROW(K2),COLUMN(K2)) &amp; "#"</f>
        <v>region!$K$2#</v>
      </c>
    </row>
    <row r="2" spans="1:11" x14ac:dyDescent="0.4">
      <c r="A2" t="s">
        <v>1868</v>
      </c>
      <c r="F2" t="str" cm="1">
        <f t="array" ref="F2">{"可手工输入"}</f>
        <v>可手工输入</v>
      </c>
      <c r="K2" t="str" cm="1">
        <f t="array" ref="K2">{"请先选择产品"}</f>
        <v>请先选择产品</v>
      </c>
    </row>
    <row r="3" spans="1:11" x14ac:dyDescent="0.4">
      <c r="A3" t="s">
        <v>11</v>
      </c>
    </row>
    <row r="4" spans="1:11" x14ac:dyDescent="0.4">
      <c r="A4" t="s">
        <v>1869</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434433-6F14-44E1-A389-C90F4CD57249}">
  <dimension ref="A1:F40"/>
  <sheetViews>
    <sheetView topLeftCell="A4" workbookViewId="0">
      <selection activeCell="C7" sqref="C7"/>
    </sheetView>
  </sheetViews>
  <sheetFormatPr defaultRowHeight="13.9" x14ac:dyDescent="0.4"/>
  <cols>
    <col min="1" max="1" width="11" bestFit="1" customWidth="1"/>
    <col min="2" max="2" width="10.9296875" bestFit="1" customWidth="1"/>
    <col min="3" max="3" width="7.1328125" bestFit="1" customWidth="1"/>
    <col min="4" max="4" width="9.06640625" bestFit="1" customWidth="1"/>
    <col min="5" max="5" width="13" bestFit="1" customWidth="1"/>
    <col min="6" max="6" width="16.9296875" customWidth="1"/>
  </cols>
  <sheetData>
    <row r="1" spans="1:6" x14ac:dyDescent="0.4">
      <c r="A1" t="s">
        <v>42</v>
      </c>
      <c r="B1" t="s">
        <v>2410</v>
      </c>
      <c r="C1" t="s">
        <v>1867</v>
      </c>
      <c r="D1" t="s">
        <v>2392</v>
      </c>
      <c r="E1" t="s">
        <v>2393</v>
      </c>
      <c r="F1" t="s">
        <v>2394</v>
      </c>
    </row>
    <row r="2" spans="1:6" x14ac:dyDescent="0.4">
      <c r="A2" s="4" t="s">
        <v>236</v>
      </c>
      <c r="B2" t="s">
        <v>2411</v>
      </c>
      <c r="C2" s="4" t="s">
        <v>1869</v>
      </c>
      <c r="D2">
        <v>0.36</v>
      </c>
      <c r="E2" s="4" t="s">
        <v>1960</v>
      </c>
      <c r="F2" s="4" t="s">
        <v>2395</v>
      </c>
    </row>
    <row r="3" spans="1:6" x14ac:dyDescent="0.4">
      <c r="A3" s="4" t="s">
        <v>236</v>
      </c>
      <c r="B3" t="s">
        <v>2412</v>
      </c>
      <c r="C3" s="4" t="s">
        <v>1869</v>
      </c>
      <c r="D3">
        <v>0.36</v>
      </c>
      <c r="E3" s="4" t="s">
        <v>1960</v>
      </c>
      <c r="F3" s="4" t="s">
        <v>2395</v>
      </c>
    </row>
    <row r="4" spans="1:6" x14ac:dyDescent="0.4">
      <c r="A4" s="4" t="s">
        <v>236</v>
      </c>
      <c r="B4" t="s">
        <v>2413</v>
      </c>
      <c r="C4" s="4" t="s">
        <v>1869</v>
      </c>
      <c r="D4">
        <v>0.36</v>
      </c>
      <c r="E4" s="4" t="s">
        <v>1960</v>
      </c>
      <c r="F4" s="4" t="s">
        <v>2395</v>
      </c>
    </row>
    <row r="5" spans="1:6" x14ac:dyDescent="0.4">
      <c r="A5" s="4" t="s">
        <v>236</v>
      </c>
      <c r="B5" t="s">
        <v>2414</v>
      </c>
      <c r="C5" s="4" t="s">
        <v>1869</v>
      </c>
      <c r="D5">
        <v>0.36</v>
      </c>
      <c r="E5" s="4" t="s">
        <v>1960</v>
      </c>
      <c r="F5" s="4" t="s">
        <v>2395</v>
      </c>
    </row>
    <row r="6" spans="1:6" x14ac:dyDescent="0.4">
      <c r="A6" s="4" t="s">
        <v>236</v>
      </c>
      <c r="B6" t="s">
        <v>2411</v>
      </c>
      <c r="C6" s="4" t="s">
        <v>11</v>
      </c>
      <c r="D6">
        <v>0.36</v>
      </c>
      <c r="E6" s="4" t="s">
        <v>1960</v>
      </c>
      <c r="F6" s="4" t="s">
        <v>2395</v>
      </c>
    </row>
    <row r="7" spans="1:6" x14ac:dyDescent="0.4">
      <c r="A7" s="4" t="s">
        <v>236</v>
      </c>
      <c r="B7" t="s">
        <v>2412</v>
      </c>
      <c r="C7" s="4" t="s">
        <v>11</v>
      </c>
      <c r="D7">
        <v>0.36</v>
      </c>
      <c r="E7" s="4" t="s">
        <v>1960</v>
      </c>
      <c r="F7" s="4" t="s">
        <v>2395</v>
      </c>
    </row>
    <row r="8" spans="1:6" x14ac:dyDescent="0.4">
      <c r="A8" s="4" t="s">
        <v>236</v>
      </c>
      <c r="B8" t="s">
        <v>2413</v>
      </c>
      <c r="C8" s="4" t="s">
        <v>11</v>
      </c>
      <c r="D8">
        <v>0.36</v>
      </c>
      <c r="E8" s="4" t="s">
        <v>1960</v>
      </c>
      <c r="F8" s="4" t="s">
        <v>2395</v>
      </c>
    </row>
    <row r="9" spans="1:6" x14ac:dyDescent="0.4">
      <c r="A9" s="4" t="s">
        <v>236</v>
      </c>
      <c r="B9" t="s">
        <v>2414</v>
      </c>
      <c r="C9" s="4" t="s">
        <v>11</v>
      </c>
      <c r="D9">
        <v>0.36</v>
      </c>
      <c r="E9" s="4" t="s">
        <v>1960</v>
      </c>
      <c r="F9" s="4" t="s">
        <v>2395</v>
      </c>
    </row>
    <row r="10" spans="1:6" x14ac:dyDescent="0.4">
      <c r="A10" s="4" t="s">
        <v>236</v>
      </c>
      <c r="B10" t="s">
        <v>2411</v>
      </c>
      <c r="C10" s="4" t="s">
        <v>1868</v>
      </c>
      <c r="D10">
        <v>0.36</v>
      </c>
      <c r="E10" s="4" t="s">
        <v>1960</v>
      </c>
      <c r="F10" s="4" t="s">
        <v>2395</v>
      </c>
    </row>
    <row r="11" spans="1:6" x14ac:dyDescent="0.4">
      <c r="A11" s="4" t="s">
        <v>236</v>
      </c>
      <c r="B11" t="s">
        <v>2412</v>
      </c>
      <c r="C11" s="4" t="s">
        <v>1868</v>
      </c>
      <c r="D11">
        <v>0.36</v>
      </c>
      <c r="E11" s="4" t="s">
        <v>1960</v>
      </c>
      <c r="F11" s="4" t="s">
        <v>2395</v>
      </c>
    </row>
    <row r="12" spans="1:6" x14ac:dyDescent="0.4">
      <c r="A12" s="4" t="s">
        <v>236</v>
      </c>
      <c r="B12" t="s">
        <v>2413</v>
      </c>
      <c r="C12" s="4" t="s">
        <v>1868</v>
      </c>
      <c r="D12">
        <v>0.36</v>
      </c>
      <c r="E12" s="4" t="s">
        <v>1960</v>
      </c>
      <c r="F12" s="4" t="s">
        <v>2395</v>
      </c>
    </row>
    <row r="13" spans="1:6" x14ac:dyDescent="0.4">
      <c r="A13" s="4" t="s">
        <v>236</v>
      </c>
      <c r="B13" t="s">
        <v>2414</v>
      </c>
      <c r="C13" s="4" t="s">
        <v>1868</v>
      </c>
      <c r="D13">
        <v>0.36</v>
      </c>
      <c r="E13" s="4" t="s">
        <v>1960</v>
      </c>
      <c r="F13" s="4" t="s">
        <v>2395</v>
      </c>
    </row>
    <row r="14" spans="1:6" x14ac:dyDescent="0.4">
      <c r="A14" s="4" t="s">
        <v>499</v>
      </c>
      <c r="B14" t="s">
        <v>2400</v>
      </c>
      <c r="C14" s="4" t="s">
        <v>1868</v>
      </c>
      <c r="D14">
        <v>108</v>
      </c>
      <c r="E14" s="4" t="s">
        <v>2396</v>
      </c>
      <c r="F14" s="4"/>
    </row>
    <row r="15" spans="1:6" x14ac:dyDescent="0.4">
      <c r="A15" s="4" t="s">
        <v>499</v>
      </c>
      <c r="B15" t="s">
        <v>2400</v>
      </c>
      <c r="C15" s="4" t="s">
        <v>11</v>
      </c>
      <c r="D15">
        <v>108</v>
      </c>
      <c r="E15" s="4" t="s">
        <v>2396</v>
      </c>
      <c r="F15" s="4"/>
    </row>
    <row r="16" spans="1:6" x14ac:dyDescent="0.4">
      <c r="A16" s="4" t="s">
        <v>499</v>
      </c>
      <c r="B16" t="s">
        <v>2400</v>
      </c>
      <c r="C16" s="4" t="s">
        <v>1869</v>
      </c>
      <c r="D16">
        <v>108</v>
      </c>
      <c r="E16" s="4" t="s">
        <v>2396</v>
      </c>
      <c r="F16" s="4"/>
    </row>
    <row r="17" spans="1:6" x14ac:dyDescent="0.4">
      <c r="A17" s="4" t="s">
        <v>59</v>
      </c>
      <c r="B17" t="s">
        <v>2411</v>
      </c>
      <c r="C17" s="4" t="s">
        <v>1868</v>
      </c>
      <c r="D17">
        <v>0.35</v>
      </c>
      <c r="E17" s="4" t="s">
        <v>1960</v>
      </c>
      <c r="F17" s="4"/>
    </row>
    <row r="18" spans="1:6" x14ac:dyDescent="0.4">
      <c r="A18" s="4" t="s">
        <v>59</v>
      </c>
      <c r="B18" t="s">
        <v>2411</v>
      </c>
      <c r="C18" s="4" t="s">
        <v>11</v>
      </c>
      <c r="D18">
        <v>0.35</v>
      </c>
      <c r="E18" s="4" t="s">
        <v>1960</v>
      </c>
      <c r="F18" s="4"/>
    </row>
    <row r="19" spans="1:6" x14ac:dyDescent="0.4">
      <c r="A19" s="4" t="s">
        <v>59</v>
      </c>
      <c r="B19" t="s">
        <v>2411</v>
      </c>
      <c r="C19" s="4" t="s">
        <v>1869</v>
      </c>
      <c r="D19">
        <v>0.35</v>
      </c>
      <c r="E19" s="4" t="s">
        <v>1960</v>
      </c>
      <c r="F19" s="4"/>
    </row>
    <row r="20" spans="1:6" x14ac:dyDescent="0.4">
      <c r="A20" s="4" t="s">
        <v>59</v>
      </c>
      <c r="B20" t="s">
        <v>2412</v>
      </c>
      <c r="C20" s="4" t="s">
        <v>1868</v>
      </c>
      <c r="D20">
        <v>1</v>
      </c>
      <c r="E20" s="4" t="s">
        <v>1960</v>
      </c>
      <c r="F20" s="4"/>
    </row>
    <row r="21" spans="1:6" x14ac:dyDescent="0.4">
      <c r="A21" s="4" t="s">
        <v>59</v>
      </c>
      <c r="B21" t="s">
        <v>2412</v>
      </c>
      <c r="C21" s="4" t="s">
        <v>11</v>
      </c>
      <c r="D21">
        <v>1</v>
      </c>
      <c r="E21" s="4" t="s">
        <v>1960</v>
      </c>
      <c r="F21" s="4"/>
    </row>
    <row r="22" spans="1:6" x14ac:dyDescent="0.4">
      <c r="A22" s="4" t="s">
        <v>59</v>
      </c>
      <c r="B22" t="s">
        <v>2412</v>
      </c>
      <c r="C22" s="4" t="s">
        <v>1869</v>
      </c>
      <c r="D22">
        <v>1</v>
      </c>
      <c r="E22" s="4" t="s">
        <v>1960</v>
      </c>
      <c r="F22" s="4"/>
    </row>
    <row r="23" spans="1:6" x14ac:dyDescent="0.4">
      <c r="A23" s="4" t="s">
        <v>59</v>
      </c>
      <c r="B23" t="s">
        <v>2413</v>
      </c>
      <c r="C23" s="4" t="s">
        <v>1868</v>
      </c>
      <c r="D23">
        <v>0.35</v>
      </c>
      <c r="E23" s="4" t="s">
        <v>1960</v>
      </c>
      <c r="F23" s="4"/>
    </row>
    <row r="24" spans="1:6" x14ac:dyDescent="0.4">
      <c r="A24" s="4" t="s">
        <v>59</v>
      </c>
      <c r="B24" t="s">
        <v>2413</v>
      </c>
      <c r="C24" s="4" t="s">
        <v>11</v>
      </c>
      <c r="D24">
        <v>0.35</v>
      </c>
      <c r="E24" s="4" t="s">
        <v>1960</v>
      </c>
      <c r="F24" s="4"/>
    </row>
    <row r="25" spans="1:6" x14ac:dyDescent="0.4">
      <c r="A25" s="4" t="s">
        <v>59</v>
      </c>
      <c r="B25" t="s">
        <v>2413</v>
      </c>
      <c r="C25" s="4" t="s">
        <v>1869</v>
      </c>
      <c r="D25">
        <v>0.35</v>
      </c>
      <c r="E25" s="4" t="s">
        <v>1960</v>
      </c>
      <c r="F25" s="4"/>
    </row>
    <row r="26" spans="1:6" x14ac:dyDescent="0.4">
      <c r="A26" s="4" t="s">
        <v>59</v>
      </c>
      <c r="B26" t="s">
        <v>2414</v>
      </c>
      <c r="C26" s="4" t="s">
        <v>1868</v>
      </c>
      <c r="D26">
        <v>1</v>
      </c>
      <c r="E26" s="4" t="s">
        <v>1960</v>
      </c>
      <c r="F26" s="4"/>
    </row>
    <row r="27" spans="1:6" x14ac:dyDescent="0.4">
      <c r="A27" s="4" t="s">
        <v>59</v>
      </c>
      <c r="B27" t="s">
        <v>2414</v>
      </c>
      <c r="C27" s="4" t="s">
        <v>11</v>
      </c>
      <c r="D27">
        <v>1</v>
      </c>
      <c r="E27" s="4" t="s">
        <v>1960</v>
      </c>
      <c r="F27" s="4"/>
    </row>
    <row r="28" spans="1:6" x14ac:dyDescent="0.4">
      <c r="A28" s="4" t="s">
        <v>59</v>
      </c>
      <c r="B28" t="s">
        <v>2414</v>
      </c>
      <c r="C28" s="4" t="s">
        <v>1869</v>
      </c>
      <c r="D28">
        <v>1</v>
      </c>
      <c r="E28" s="4" t="s">
        <v>1960</v>
      </c>
      <c r="F28" s="4"/>
    </row>
    <row r="29" spans="1:6" x14ac:dyDescent="0.4">
      <c r="A29" s="4" t="s">
        <v>2082</v>
      </c>
      <c r="B29" t="s">
        <v>2411</v>
      </c>
      <c r="C29" s="4" t="s">
        <v>1868</v>
      </c>
      <c r="D29">
        <v>0.35</v>
      </c>
      <c r="E29" s="4" t="s">
        <v>1960</v>
      </c>
      <c r="F29" s="4" t="s">
        <v>2381</v>
      </c>
    </row>
    <row r="30" spans="1:6" x14ac:dyDescent="0.4">
      <c r="A30" s="4" t="s">
        <v>2082</v>
      </c>
      <c r="B30" t="s">
        <v>2411</v>
      </c>
      <c r="C30" s="4" t="s">
        <v>11</v>
      </c>
      <c r="D30">
        <v>0.35</v>
      </c>
      <c r="E30" s="4" t="s">
        <v>1960</v>
      </c>
      <c r="F30" s="4" t="s">
        <v>2381</v>
      </c>
    </row>
    <row r="31" spans="1:6" x14ac:dyDescent="0.4">
      <c r="A31" s="4" t="s">
        <v>2082</v>
      </c>
      <c r="B31" t="s">
        <v>2411</v>
      </c>
      <c r="C31" s="4" t="s">
        <v>1869</v>
      </c>
      <c r="D31">
        <v>0.35</v>
      </c>
      <c r="E31" s="4" t="s">
        <v>1960</v>
      </c>
      <c r="F31" s="4" t="s">
        <v>2381</v>
      </c>
    </row>
    <row r="32" spans="1:6" x14ac:dyDescent="0.4">
      <c r="A32" s="4" t="s">
        <v>2082</v>
      </c>
      <c r="B32" t="s">
        <v>2412</v>
      </c>
      <c r="C32" s="4" t="s">
        <v>1868</v>
      </c>
      <c r="D32">
        <v>1.1000000000000001</v>
      </c>
      <c r="E32" s="4" t="s">
        <v>1960</v>
      </c>
      <c r="F32" s="4" t="s">
        <v>2415</v>
      </c>
    </row>
    <row r="33" spans="1:6" x14ac:dyDescent="0.4">
      <c r="A33" s="4" t="s">
        <v>2082</v>
      </c>
      <c r="B33" t="s">
        <v>2412</v>
      </c>
      <c r="C33" s="4" t="s">
        <v>11</v>
      </c>
      <c r="D33">
        <v>1.1000000000000001</v>
      </c>
      <c r="E33" s="4" t="s">
        <v>1960</v>
      </c>
      <c r="F33" s="4" t="s">
        <v>2415</v>
      </c>
    </row>
    <row r="34" spans="1:6" x14ac:dyDescent="0.4">
      <c r="A34" s="4" t="s">
        <v>2082</v>
      </c>
      <c r="B34" t="s">
        <v>2412</v>
      </c>
      <c r="C34" s="4" t="s">
        <v>1869</v>
      </c>
      <c r="D34">
        <v>1.1000000000000001</v>
      </c>
      <c r="E34" s="4" t="s">
        <v>1960</v>
      </c>
      <c r="F34" s="4" t="s">
        <v>2415</v>
      </c>
    </row>
    <row r="35" spans="1:6" x14ac:dyDescent="0.4">
      <c r="A35" s="4" t="s">
        <v>2082</v>
      </c>
      <c r="B35" t="s">
        <v>2413</v>
      </c>
      <c r="C35" s="4" t="s">
        <v>1868</v>
      </c>
      <c r="D35">
        <v>0.35</v>
      </c>
      <c r="E35" s="4" t="s">
        <v>1960</v>
      </c>
      <c r="F35" s="4" t="s">
        <v>2381</v>
      </c>
    </row>
    <row r="36" spans="1:6" x14ac:dyDescent="0.4">
      <c r="A36" s="4" t="s">
        <v>2082</v>
      </c>
      <c r="B36" t="s">
        <v>2413</v>
      </c>
      <c r="C36" s="4" t="s">
        <v>11</v>
      </c>
      <c r="D36">
        <v>0.35</v>
      </c>
      <c r="E36" s="4" t="s">
        <v>1960</v>
      </c>
      <c r="F36" s="4" t="s">
        <v>2381</v>
      </c>
    </row>
    <row r="37" spans="1:6" x14ac:dyDescent="0.4">
      <c r="A37" s="4" t="s">
        <v>2082</v>
      </c>
      <c r="B37" t="s">
        <v>2413</v>
      </c>
      <c r="C37" s="4" t="s">
        <v>1869</v>
      </c>
      <c r="D37">
        <v>0.35</v>
      </c>
      <c r="E37" s="4" t="s">
        <v>1960</v>
      </c>
      <c r="F37" s="4" t="s">
        <v>2381</v>
      </c>
    </row>
    <row r="38" spans="1:6" x14ac:dyDescent="0.4">
      <c r="A38" s="4" t="s">
        <v>2082</v>
      </c>
      <c r="B38" t="s">
        <v>2414</v>
      </c>
      <c r="C38" s="4" t="s">
        <v>1868</v>
      </c>
      <c r="D38">
        <v>1</v>
      </c>
      <c r="E38" s="4" t="s">
        <v>1960</v>
      </c>
      <c r="F38" s="4" t="s">
        <v>2381</v>
      </c>
    </row>
    <row r="39" spans="1:6" x14ac:dyDescent="0.4">
      <c r="A39" s="4" t="s">
        <v>2082</v>
      </c>
      <c r="B39" t="s">
        <v>2414</v>
      </c>
      <c r="C39" s="4" t="s">
        <v>11</v>
      </c>
      <c r="D39">
        <v>1</v>
      </c>
      <c r="E39" s="4" t="s">
        <v>1960</v>
      </c>
      <c r="F39" s="4" t="s">
        <v>2381</v>
      </c>
    </row>
    <row r="40" spans="1:6" x14ac:dyDescent="0.4">
      <c r="A40" s="4" t="s">
        <v>2082</v>
      </c>
      <c r="B40" t="s">
        <v>2414</v>
      </c>
      <c r="C40" s="4" t="s">
        <v>1869</v>
      </c>
      <c r="D40">
        <v>1</v>
      </c>
      <c r="E40" s="4" t="s">
        <v>1960</v>
      </c>
      <c r="F40" s="4" t="s">
        <v>2381</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5AB8E-2900-41AA-BF04-80BFE0991C82}">
  <dimension ref="D1:M1632"/>
  <sheetViews>
    <sheetView workbookViewId="0">
      <selection activeCell="C7" sqref="C7"/>
    </sheetView>
  </sheetViews>
  <sheetFormatPr defaultRowHeight="13.9" x14ac:dyDescent="0.4"/>
  <cols>
    <col min="3" max="3" width="9.6640625" customWidth="1"/>
    <col min="4" max="4" width="11" bestFit="1" customWidth="1"/>
    <col min="5" max="5" width="7.1328125" bestFit="1" customWidth="1"/>
    <col min="6" max="6" width="29.265625" bestFit="1" customWidth="1"/>
    <col min="7" max="7" width="6.9296875" bestFit="1" customWidth="1"/>
    <col min="8" max="9" width="7.1328125" bestFit="1" customWidth="1"/>
    <col min="11" max="11" width="16.9296875" bestFit="1" customWidth="1"/>
  </cols>
  <sheetData>
    <row r="1" spans="4:13" x14ac:dyDescent="0.4">
      <c r="D1" t="s">
        <v>42</v>
      </c>
      <c r="E1" t="s">
        <v>1867</v>
      </c>
      <c r="F1" t="s">
        <v>2071</v>
      </c>
      <c r="G1" t="s">
        <v>1870</v>
      </c>
      <c r="H1" t="s">
        <v>1871</v>
      </c>
      <c r="I1" t="s">
        <v>2400</v>
      </c>
      <c r="J1" t="s">
        <v>2081</v>
      </c>
    </row>
    <row r="2" spans="4:13" x14ac:dyDescent="0.4">
      <c r="D2" s="4" t="s">
        <v>236</v>
      </c>
      <c r="E2" s="4" t="s">
        <v>1869</v>
      </c>
      <c r="F2" s="4"/>
      <c r="G2" s="4">
        <v>1</v>
      </c>
      <c r="H2" s="4">
        <v>1</v>
      </c>
      <c r="J2" s="4">
        <v>51</v>
      </c>
      <c r="L2" t="s">
        <v>2370</v>
      </c>
      <c r="M2" t="e" cm="1" vm="351">
        <f t="array" ref="M2">_xlfn._xlws.FILTER(标配价[元/月],(标配价[产品标识]="vpn")
*(标配价[地域]="上海")*(标配价[规格]="5Mbps")
*((TRUE) + (标配价[CPU]=2) )
*((TRUE) + (标配价[内存]=4) )
)</f>
        <v>#VALUE!</v>
      </c>
    </row>
    <row r="3" spans="4:13" x14ac:dyDescent="0.4">
      <c r="D3" s="4" t="s">
        <v>236</v>
      </c>
      <c r="E3" s="4" t="s">
        <v>1869</v>
      </c>
      <c r="F3" s="4"/>
      <c r="G3" s="4">
        <v>1</v>
      </c>
      <c r="H3" s="4">
        <v>2</v>
      </c>
      <c r="J3" s="4">
        <v>102</v>
      </c>
    </row>
    <row r="4" spans="4:13" x14ac:dyDescent="0.4">
      <c r="D4" s="4" t="s">
        <v>236</v>
      </c>
      <c r="E4" s="4" t="s">
        <v>1869</v>
      </c>
      <c r="F4" s="4"/>
      <c r="G4" s="4">
        <v>2</v>
      </c>
      <c r="H4" s="4">
        <v>4</v>
      </c>
      <c r="J4" s="4">
        <v>204</v>
      </c>
    </row>
    <row r="5" spans="4:13" x14ac:dyDescent="0.4">
      <c r="D5" s="4" t="s">
        <v>236</v>
      </c>
      <c r="E5" s="4" t="s">
        <v>1869</v>
      </c>
      <c r="F5" s="4"/>
      <c r="G5" s="4">
        <v>4</v>
      </c>
      <c r="H5" s="4">
        <v>8</v>
      </c>
      <c r="J5" s="4">
        <v>408</v>
      </c>
    </row>
    <row r="6" spans="4:13" x14ac:dyDescent="0.4">
      <c r="D6" s="4" t="s">
        <v>236</v>
      </c>
      <c r="E6" s="4" t="s">
        <v>1869</v>
      </c>
      <c r="F6" s="4"/>
      <c r="G6" s="4">
        <v>8</v>
      </c>
      <c r="H6" s="4">
        <v>16</v>
      </c>
      <c r="J6" s="4">
        <v>974</v>
      </c>
    </row>
    <row r="7" spans="4:13" x14ac:dyDescent="0.4">
      <c r="D7" s="4" t="s">
        <v>236</v>
      </c>
      <c r="E7" s="4" t="s">
        <v>1869</v>
      </c>
      <c r="F7" s="4"/>
      <c r="G7" s="4">
        <v>4</v>
      </c>
      <c r="H7" s="4">
        <v>16</v>
      </c>
      <c r="J7" s="4">
        <v>816</v>
      </c>
      <c r="L7" t="s">
        <v>2371</v>
      </c>
      <c r="M7" t="e" cm="1" vm="351">
        <f t="array" ref="M7">_xlfn._xlws.FILTER(标配价[元/月],(标配价[产品标识]="crs")
*(标配价[地域]="上海")*(标配价[规格]="集群架构")
*((标配价[内存]="") )
)</f>
        <v>#VALUE!</v>
      </c>
    </row>
    <row r="8" spans="4:13" x14ac:dyDescent="0.4">
      <c r="D8" s="4" t="s">
        <v>236</v>
      </c>
      <c r="E8" s="4" t="s">
        <v>1869</v>
      </c>
      <c r="F8" s="4"/>
      <c r="G8" s="4">
        <v>8</v>
      </c>
      <c r="H8" s="4">
        <v>32</v>
      </c>
      <c r="J8" s="4">
        <v>1632</v>
      </c>
    </row>
    <row r="9" spans="4:13" x14ac:dyDescent="0.4">
      <c r="D9" s="4" t="s">
        <v>236</v>
      </c>
      <c r="E9" s="4" t="s">
        <v>1869</v>
      </c>
      <c r="F9" s="4"/>
      <c r="G9" s="4">
        <v>16</v>
      </c>
      <c r="H9" s="4">
        <v>32</v>
      </c>
      <c r="J9" s="4">
        <v>2148</v>
      </c>
    </row>
    <row r="10" spans="4:13" x14ac:dyDescent="0.4">
      <c r="D10" s="4" t="s">
        <v>236</v>
      </c>
      <c r="E10" s="4" t="s">
        <v>1869</v>
      </c>
      <c r="F10" s="4"/>
      <c r="G10" s="4">
        <v>16</v>
      </c>
      <c r="H10" s="4">
        <v>64</v>
      </c>
      <c r="J10" s="4">
        <v>3264</v>
      </c>
    </row>
    <row r="11" spans="4:13" x14ac:dyDescent="0.4">
      <c r="D11" s="4" t="s">
        <v>236</v>
      </c>
      <c r="E11" s="4" t="s">
        <v>1869</v>
      </c>
      <c r="F11" s="4"/>
      <c r="G11" s="4">
        <v>16</v>
      </c>
      <c r="H11" s="4">
        <v>96</v>
      </c>
      <c r="J11" s="4">
        <v>4342</v>
      </c>
    </row>
    <row r="12" spans="4:13" x14ac:dyDescent="0.4">
      <c r="D12" s="4" t="s">
        <v>236</v>
      </c>
      <c r="E12" s="4" t="s">
        <v>1869</v>
      </c>
      <c r="F12" s="4"/>
      <c r="G12" s="4">
        <v>16</v>
      </c>
      <c r="H12" s="4">
        <v>128</v>
      </c>
      <c r="J12" s="4">
        <v>6528</v>
      </c>
    </row>
    <row r="13" spans="4:13" x14ac:dyDescent="0.4">
      <c r="D13" s="4" t="s">
        <v>236</v>
      </c>
      <c r="E13" s="4" t="s">
        <v>1869</v>
      </c>
      <c r="F13" s="4"/>
      <c r="G13" s="4">
        <v>24</v>
      </c>
      <c r="H13" s="4">
        <v>244</v>
      </c>
      <c r="J13" s="4">
        <v>12444</v>
      </c>
    </row>
    <row r="14" spans="4:13" x14ac:dyDescent="0.4">
      <c r="D14" s="4" t="s">
        <v>236</v>
      </c>
      <c r="E14" s="4" t="s">
        <v>1869</v>
      </c>
      <c r="F14" s="4"/>
      <c r="G14" s="4">
        <v>48</v>
      </c>
      <c r="H14" s="4">
        <v>488</v>
      </c>
      <c r="J14" s="4">
        <v>24888</v>
      </c>
    </row>
    <row r="15" spans="4:13" x14ac:dyDescent="0.4">
      <c r="D15" s="4" t="s">
        <v>236</v>
      </c>
      <c r="E15" s="4" t="s">
        <v>1868</v>
      </c>
      <c r="F15" s="4"/>
      <c r="G15" s="4">
        <v>1</v>
      </c>
      <c r="H15" s="4">
        <v>1</v>
      </c>
      <c r="J15" s="4">
        <v>51</v>
      </c>
    </row>
    <row r="16" spans="4:13" x14ac:dyDescent="0.4">
      <c r="D16" s="4" t="s">
        <v>236</v>
      </c>
      <c r="E16" s="4" t="s">
        <v>1868</v>
      </c>
      <c r="F16" s="4"/>
      <c r="G16" s="4">
        <v>1</v>
      </c>
      <c r="H16" s="4">
        <v>2</v>
      </c>
      <c r="J16" s="4">
        <v>102</v>
      </c>
    </row>
    <row r="17" spans="4:10" x14ac:dyDescent="0.4">
      <c r="D17" s="4" t="s">
        <v>236</v>
      </c>
      <c r="E17" s="4" t="s">
        <v>1868</v>
      </c>
      <c r="F17" s="4"/>
      <c r="G17" s="4">
        <v>2</v>
      </c>
      <c r="H17" s="4">
        <v>4</v>
      </c>
      <c r="J17" s="4">
        <v>204</v>
      </c>
    </row>
    <row r="18" spans="4:10" x14ac:dyDescent="0.4">
      <c r="D18" s="4" t="s">
        <v>236</v>
      </c>
      <c r="E18" s="4" t="s">
        <v>1868</v>
      </c>
      <c r="F18" s="4"/>
      <c r="G18" s="4">
        <v>4</v>
      </c>
      <c r="H18" s="4">
        <v>8</v>
      </c>
      <c r="J18" s="4">
        <v>408</v>
      </c>
    </row>
    <row r="19" spans="4:10" x14ac:dyDescent="0.4">
      <c r="D19" s="4" t="s">
        <v>236</v>
      </c>
      <c r="E19" s="4" t="s">
        <v>1868</v>
      </c>
      <c r="F19" s="4"/>
      <c r="G19" s="4">
        <v>8</v>
      </c>
      <c r="H19" s="4">
        <v>16</v>
      </c>
      <c r="J19" s="4">
        <v>974</v>
      </c>
    </row>
    <row r="20" spans="4:10" x14ac:dyDescent="0.4">
      <c r="D20" s="4" t="s">
        <v>236</v>
      </c>
      <c r="E20" s="4" t="s">
        <v>1868</v>
      </c>
      <c r="F20" s="4"/>
      <c r="G20" s="4">
        <v>4</v>
      </c>
      <c r="H20" s="4">
        <v>16</v>
      </c>
      <c r="J20" s="4">
        <v>816</v>
      </c>
    </row>
    <row r="21" spans="4:10" x14ac:dyDescent="0.4">
      <c r="D21" s="4" t="s">
        <v>236</v>
      </c>
      <c r="E21" s="4" t="s">
        <v>1868</v>
      </c>
      <c r="F21" s="4"/>
      <c r="G21" s="4">
        <v>8</v>
      </c>
      <c r="H21" s="4">
        <v>32</v>
      </c>
      <c r="J21" s="4">
        <v>1632</v>
      </c>
    </row>
    <row r="22" spans="4:10" x14ac:dyDescent="0.4">
      <c r="D22" s="4" t="s">
        <v>236</v>
      </c>
      <c r="E22" s="4" t="s">
        <v>1868</v>
      </c>
      <c r="F22" s="4"/>
      <c r="G22" s="4">
        <v>16</v>
      </c>
      <c r="H22" s="4">
        <v>32</v>
      </c>
      <c r="J22" s="4">
        <v>2148</v>
      </c>
    </row>
    <row r="23" spans="4:10" x14ac:dyDescent="0.4">
      <c r="D23" s="4" t="s">
        <v>236</v>
      </c>
      <c r="E23" s="4" t="s">
        <v>1868</v>
      </c>
      <c r="F23" s="4"/>
      <c r="G23" s="4">
        <v>16</v>
      </c>
      <c r="H23" s="4">
        <v>64</v>
      </c>
      <c r="J23" s="4">
        <v>3264</v>
      </c>
    </row>
    <row r="24" spans="4:10" x14ac:dyDescent="0.4">
      <c r="D24" s="4" t="s">
        <v>236</v>
      </c>
      <c r="E24" s="4" t="s">
        <v>1868</v>
      </c>
      <c r="F24" s="4"/>
      <c r="G24" s="4">
        <v>16</v>
      </c>
      <c r="H24" s="4">
        <v>96</v>
      </c>
      <c r="J24" s="4">
        <v>4342</v>
      </c>
    </row>
    <row r="25" spans="4:10" x14ac:dyDescent="0.4">
      <c r="D25" s="4" t="s">
        <v>236</v>
      </c>
      <c r="E25" s="4" t="s">
        <v>1868</v>
      </c>
      <c r="F25" s="4"/>
      <c r="G25" s="4">
        <v>16</v>
      </c>
      <c r="H25" s="4">
        <v>128</v>
      </c>
      <c r="J25" s="4">
        <v>6528</v>
      </c>
    </row>
    <row r="26" spans="4:10" x14ac:dyDescent="0.4">
      <c r="D26" s="4" t="s">
        <v>236</v>
      </c>
      <c r="E26" s="4" t="s">
        <v>1868</v>
      </c>
      <c r="F26" s="4"/>
      <c r="G26" s="4">
        <v>24</v>
      </c>
      <c r="H26" s="4">
        <v>244</v>
      </c>
      <c r="J26" s="4">
        <v>12444</v>
      </c>
    </row>
    <row r="27" spans="4:10" x14ac:dyDescent="0.4">
      <c r="D27" s="4" t="s">
        <v>236</v>
      </c>
      <c r="E27" s="4" t="s">
        <v>1868</v>
      </c>
      <c r="F27" s="4"/>
      <c r="G27" s="4">
        <v>48</v>
      </c>
      <c r="H27" s="4">
        <v>488</v>
      </c>
      <c r="J27" s="4">
        <v>24888</v>
      </c>
    </row>
    <row r="28" spans="4:10" x14ac:dyDescent="0.4">
      <c r="D28" s="4" t="s">
        <v>236</v>
      </c>
      <c r="E28" s="4" t="s">
        <v>11</v>
      </c>
      <c r="F28" s="4"/>
      <c r="G28" s="4">
        <v>1</v>
      </c>
      <c r="H28" s="4">
        <v>1</v>
      </c>
      <c r="J28" s="4">
        <v>51</v>
      </c>
    </row>
    <row r="29" spans="4:10" x14ac:dyDescent="0.4">
      <c r="D29" s="4" t="s">
        <v>236</v>
      </c>
      <c r="E29" s="4" t="s">
        <v>11</v>
      </c>
      <c r="F29" s="4"/>
      <c r="G29" s="4">
        <v>1</v>
      </c>
      <c r="H29" s="4">
        <v>2</v>
      </c>
      <c r="J29" s="4">
        <v>102</v>
      </c>
    </row>
    <row r="30" spans="4:10" x14ac:dyDescent="0.4">
      <c r="D30" s="4" t="s">
        <v>236</v>
      </c>
      <c r="E30" s="4" t="s">
        <v>11</v>
      </c>
      <c r="F30" s="4"/>
      <c r="G30" s="4">
        <v>2</v>
      </c>
      <c r="H30" s="4">
        <v>4</v>
      </c>
      <c r="J30" s="4">
        <v>204</v>
      </c>
    </row>
    <row r="31" spans="4:10" x14ac:dyDescent="0.4">
      <c r="D31" s="4" t="s">
        <v>236</v>
      </c>
      <c r="E31" s="4" t="s">
        <v>11</v>
      </c>
      <c r="F31" s="4"/>
      <c r="G31" s="4">
        <v>4</v>
      </c>
      <c r="H31" s="4">
        <v>8</v>
      </c>
      <c r="J31" s="4">
        <v>408</v>
      </c>
    </row>
    <row r="32" spans="4:10" x14ac:dyDescent="0.4">
      <c r="D32" s="4" t="s">
        <v>236</v>
      </c>
      <c r="E32" s="4" t="s">
        <v>11</v>
      </c>
      <c r="F32" s="4"/>
      <c r="G32" s="4">
        <v>8</v>
      </c>
      <c r="H32" s="4">
        <v>16</v>
      </c>
      <c r="J32" s="4">
        <v>974</v>
      </c>
    </row>
    <row r="33" spans="4:10" x14ac:dyDescent="0.4">
      <c r="D33" s="4" t="s">
        <v>236</v>
      </c>
      <c r="E33" s="4" t="s">
        <v>11</v>
      </c>
      <c r="F33" s="4"/>
      <c r="G33" s="4">
        <v>4</v>
      </c>
      <c r="H33" s="4">
        <v>16</v>
      </c>
      <c r="J33" s="4">
        <v>816</v>
      </c>
    </row>
    <row r="34" spans="4:10" x14ac:dyDescent="0.4">
      <c r="D34" s="4" t="s">
        <v>236</v>
      </c>
      <c r="E34" s="4" t="s">
        <v>11</v>
      </c>
      <c r="F34" s="4"/>
      <c r="G34" s="4">
        <v>8</v>
      </c>
      <c r="H34" s="4">
        <v>32</v>
      </c>
      <c r="J34" s="4">
        <v>1632</v>
      </c>
    </row>
    <row r="35" spans="4:10" x14ac:dyDescent="0.4">
      <c r="D35" s="4" t="s">
        <v>236</v>
      </c>
      <c r="E35" s="4" t="s">
        <v>11</v>
      </c>
      <c r="F35" s="4"/>
      <c r="G35" s="4">
        <v>16</v>
      </c>
      <c r="H35" s="4">
        <v>32</v>
      </c>
      <c r="J35" s="4">
        <v>2148</v>
      </c>
    </row>
    <row r="36" spans="4:10" x14ac:dyDescent="0.4">
      <c r="D36" s="4" t="s">
        <v>236</v>
      </c>
      <c r="E36" s="4" t="s">
        <v>11</v>
      </c>
      <c r="F36" s="4"/>
      <c r="G36" s="4">
        <v>16</v>
      </c>
      <c r="H36" s="4">
        <v>64</v>
      </c>
      <c r="J36" s="4">
        <v>3264</v>
      </c>
    </row>
    <row r="37" spans="4:10" x14ac:dyDescent="0.4">
      <c r="D37" s="4" t="s">
        <v>236</v>
      </c>
      <c r="E37" s="4" t="s">
        <v>11</v>
      </c>
      <c r="F37" s="4"/>
      <c r="G37" s="4">
        <v>16</v>
      </c>
      <c r="H37" s="4">
        <v>96</v>
      </c>
      <c r="J37" s="4">
        <v>4342</v>
      </c>
    </row>
    <row r="38" spans="4:10" x14ac:dyDescent="0.4">
      <c r="D38" s="4" t="s">
        <v>236</v>
      </c>
      <c r="E38" s="4" t="s">
        <v>11</v>
      </c>
      <c r="F38" s="4"/>
      <c r="G38" s="4">
        <v>16</v>
      </c>
      <c r="H38" s="4">
        <v>128</v>
      </c>
      <c r="J38" s="4">
        <v>6528</v>
      </c>
    </row>
    <row r="39" spans="4:10" x14ac:dyDescent="0.4">
      <c r="D39" s="4" t="s">
        <v>236</v>
      </c>
      <c r="E39" s="4" t="s">
        <v>11</v>
      </c>
      <c r="F39" s="4"/>
      <c r="G39" s="4">
        <v>24</v>
      </c>
      <c r="H39" s="4">
        <v>244</v>
      </c>
      <c r="J39" s="4">
        <v>12444</v>
      </c>
    </row>
    <row r="40" spans="4:10" x14ac:dyDescent="0.4">
      <c r="D40" s="4" t="s">
        <v>236</v>
      </c>
      <c r="E40" s="4" t="s">
        <v>11</v>
      </c>
      <c r="F40" s="4"/>
      <c r="G40" s="4">
        <v>48</v>
      </c>
      <c r="H40" s="4">
        <v>488</v>
      </c>
      <c r="J40" s="4">
        <v>24888</v>
      </c>
    </row>
    <row r="41" spans="4:10" x14ac:dyDescent="0.4">
      <c r="D41" s="4" t="s">
        <v>450</v>
      </c>
      <c r="E41" s="4" t="s">
        <v>1868</v>
      </c>
      <c r="F41" s="4"/>
      <c r="G41" s="4"/>
      <c r="H41" s="4"/>
      <c r="J41" s="4">
        <v>146</v>
      </c>
    </row>
    <row r="42" spans="4:10" x14ac:dyDescent="0.4">
      <c r="D42" s="4" t="s">
        <v>450</v>
      </c>
      <c r="E42" s="4" t="s">
        <v>11</v>
      </c>
      <c r="F42" s="4"/>
      <c r="G42" s="4"/>
      <c r="H42" s="4"/>
      <c r="J42" s="4">
        <v>146</v>
      </c>
    </row>
    <row r="43" spans="4:10" x14ac:dyDescent="0.4">
      <c r="D43" s="4" t="s">
        <v>450</v>
      </c>
      <c r="E43" s="4" t="s">
        <v>1869</v>
      </c>
      <c r="F43" s="4"/>
      <c r="G43" s="4"/>
      <c r="H43" s="4"/>
      <c r="J43" s="4">
        <v>146</v>
      </c>
    </row>
    <row r="44" spans="4:10" x14ac:dyDescent="0.4">
      <c r="D44" s="4" t="s">
        <v>59</v>
      </c>
      <c r="E44" s="4" t="s">
        <v>1868</v>
      </c>
      <c r="F44" s="4" t="s">
        <v>1922</v>
      </c>
      <c r="G44" s="4">
        <v>1</v>
      </c>
      <c r="H44" s="4">
        <v>1</v>
      </c>
      <c r="J44" s="4">
        <v>29.7</v>
      </c>
    </row>
    <row r="45" spans="4:10" x14ac:dyDescent="0.4">
      <c r="D45" s="4" t="s">
        <v>59</v>
      </c>
      <c r="E45" s="4" t="s">
        <v>1868</v>
      </c>
      <c r="F45" s="4" t="s">
        <v>1922</v>
      </c>
      <c r="G45" s="4">
        <v>1</v>
      </c>
      <c r="H45" s="4">
        <v>2</v>
      </c>
      <c r="J45" s="4">
        <v>35.1</v>
      </c>
    </row>
    <row r="46" spans="4:10" x14ac:dyDescent="0.4">
      <c r="D46" s="4" t="s">
        <v>59</v>
      </c>
      <c r="E46" s="4" t="s">
        <v>1868</v>
      </c>
      <c r="F46" s="4" t="s">
        <v>1922</v>
      </c>
      <c r="G46" s="4">
        <v>1</v>
      </c>
      <c r="H46" s="4">
        <v>4</v>
      </c>
      <c r="J46" s="4">
        <v>130.5</v>
      </c>
    </row>
    <row r="47" spans="4:10" x14ac:dyDescent="0.4">
      <c r="D47" s="4" t="s">
        <v>59</v>
      </c>
      <c r="E47" s="4" t="s">
        <v>1868</v>
      </c>
      <c r="F47" s="4" t="s">
        <v>1922</v>
      </c>
      <c r="G47" s="4">
        <v>2</v>
      </c>
      <c r="H47" s="4">
        <v>4</v>
      </c>
      <c r="J47" s="4">
        <v>132.30000000000001</v>
      </c>
    </row>
    <row r="48" spans="4:10" x14ac:dyDescent="0.4">
      <c r="D48" s="4" t="s">
        <v>59</v>
      </c>
      <c r="E48" s="4" t="s">
        <v>1868</v>
      </c>
      <c r="F48" s="4" t="s">
        <v>1922</v>
      </c>
      <c r="G48" s="4">
        <v>2</v>
      </c>
      <c r="H48" s="4">
        <v>8</v>
      </c>
      <c r="J48" s="4">
        <v>261</v>
      </c>
    </row>
    <row r="49" spans="4:10" x14ac:dyDescent="0.4">
      <c r="D49" s="4" t="s">
        <v>59</v>
      </c>
      <c r="E49" s="4" t="s">
        <v>1868</v>
      </c>
      <c r="F49" s="4" t="s">
        <v>1922</v>
      </c>
      <c r="G49" s="4">
        <v>4</v>
      </c>
      <c r="H49" s="4">
        <v>8</v>
      </c>
      <c r="J49" s="4">
        <v>348</v>
      </c>
    </row>
    <row r="50" spans="4:10" x14ac:dyDescent="0.4">
      <c r="D50" s="4" t="s">
        <v>59</v>
      </c>
      <c r="E50" s="4" t="s">
        <v>1868</v>
      </c>
      <c r="F50" s="4" t="s">
        <v>1922</v>
      </c>
      <c r="G50" s="4">
        <v>4</v>
      </c>
      <c r="H50" s="4">
        <v>16</v>
      </c>
      <c r="J50" s="4">
        <v>522</v>
      </c>
    </row>
    <row r="51" spans="4:10" x14ac:dyDescent="0.4">
      <c r="D51" s="4" t="s">
        <v>59</v>
      </c>
      <c r="E51" s="4" t="s">
        <v>1868</v>
      </c>
      <c r="F51" s="4" t="s">
        <v>1922</v>
      </c>
      <c r="G51" s="4">
        <v>8</v>
      </c>
      <c r="H51" s="4">
        <v>16</v>
      </c>
      <c r="J51" s="4">
        <v>696</v>
      </c>
    </row>
    <row r="52" spans="4:10" x14ac:dyDescent="0.4">
      <c r="D52" s="4" t="s">
        <v>59</v>
      </c>
      <c r="E52" s="4" t="s">
        <v>1868</v>
      </c>
      <c r="F52" s="4" t="s">
        <v>1922</v>
      </c>
      <c r="G52" s="4">
        <v>8</v>
      </c>
      <c r="H52" s="4">
        <v>32</v>
      </c>
      <c r="J52" s="4">
        <v>1044</v>
      </c>
    </row>
    <row r="53" spans="4:10" x14ac:dyDescent="0.4">
      <c r="D53" s="4" t="s">
        <v>59</v>
      </c>
      <c r="E53" s="4" t="s">
        <v>1868</v>
      </c>
      <c r="F53" s="4" t="s">
        <v>1922</v>
      </c>
      <c r="G53" s="4">
        <v>16</v>
      </c>
      <c r="H53" s="4">
        <v>32</v>
      </c>
      <c r="J53" s="4">
        <v>1392</v>
      </c>
    </row>
    <row r="54" spans="4:10" x14ac:dyDescent="0.4">
      <c r="D54" s="4" t="s">
        <v>59</v>
      </c>
      <c r="E54" s="4" t="s">
        <v>1868</v>
      </c>
      <c r="F54" s="4" t="s">
        <v>1922</v>
      </c>
      <c r="G54" s="4">
        <v>16</v>
      </c>
      <c r="H54" s="4">
        <v>64</v>
      </c>
      <c r="J54" s="4">
        <v>2088</v>
      </c>
    </row>
    <row r="55" spans="4:10" x14ac:dyDescent="0.4">
      <c r="D55" s="4" t="s">
        <v>59</v>
      </c>
      <c r="E55" s="4" t="s">
        <v>1868</v>
      </c>
      <c r="F55" s="4" t="s">
        <v>1922</v>
      </c>
      <c r="G55" s="4">
        <v>32</v>
      </c>
      <c r="H55" s="4">
        <v>64</v>
      </c>
      <c r="J55" s="4">
        <v>2784</v>
      </c>
    </row>
    <row r="56" spans="4:10" x14ac:dyDescent="0.4">
      <c r="D56" s="4" t="s">
        <v>59</v>
      </c>
      <c r="E56" s="4" t="s">
        <v>1868</v>
      </c>
      <c r="F56" s="4" t="s">
        <v>1922</v>
      </c>
      <c r="G56" s="4">
        <v>32</v>
      </c>
      <c r="H56" s="4">
        <v>128</v>
      </c>
      <c r="J56" s="4">
        <v>4176</v>
      </c>
    </row>
    <row r="57" spans="4:10" x14ac:dyDescent="0.4">
      <c r="D57" s="4" t="s">
        <v>59</v>
      </c>
      <c r="E57" s="4" t="s">
        <v>1868</v>
      </c>
      <c r="F57" s="4" t="s">
        <v>1922</v>
      </c>
      <c r="G57" s="4">
        <v>48</v>
      </c>
      <c r="H57" s="4">
        <v>96</v>
      </c>
      <c r="J57" s="4">
        <v>4176</v>
      </c>
    </row>
    <row r="58" spans="4:10" x14ac:dyDescent="0.4">
      <c r="D58" s="4" t="s">
        <v>59</v>
      </c>
      <c r="E58" s="4" t="s">
        <v>1868</v>
      </c>
      <c r="F58" s="4" t="s">
        <v>1922</v>
      </c>
      <c r="G58" s="4">
        <v>48</v>
      </c>
      <c r="H58" s="4">
        <v>192</v>
      </c>
      <c r="J58" s="4">
        <v>6264</v>
      </c>
    </row>
    <row r="59" spans="4:10" x14ac:dyDescent="0.4">
      <c r="D59" s="4" t="s">
        <v>59</v>
      </c>
      <c r="E59" s="4" t="s">
        <v>1868</v>
      </c>
      <c r="F59" s="4" t="s">
        <v>1922</v>
      </c>
      <c r="G59" s="4">
        <v>62</v>
      </c>
      <c r="H59" s="4">
        <v>216</v>
      </c>
      <c r="J59" s="4">
        <v>7395</v>
      </c>
    </row>
    <row r="60" spans="4:10" x14ac:dyDescent="0.4">
      <c r="D60" s="4" t="s">
        <v>59</v>
      </c>
      <c r="E60" s="4" t="s">
        <v>1868</v>
      </c>
      <c r="F60" s="4" t="s">
        <v>1922</v>
      </c>
      <c r="G60" s="4">
        <v>64</v>
      </c>
      <c r="H60" s="4">
        <v>256</v>
      </c>
      <c r="J60" s="4">
        <v>8352</v>
      </c>
    </row>
    <row r="61" spans="4:10" x14ac:dyDescent="0.4">
      <c r="D61" s="4" t="s">
        <v>59</v>
      </c>
      <c r="E61" s="4" t="s">
        <v>1868</v>
      </c>
      <c r="F61" s="4" t="s">
        <v>1922</v>
      </c>
      <c r="G61" s="4">
        <v>124</v>
      </c>
      <c r="H61" s="4">
        <v>432</v>
      </c>
      <c r="J61" s="4">
        <v>14790</v>
      </c>
    </row>
    <row r="62" spans="4:10" x14ac:dyDescent="0.4">
      <c r="D62" s="4" t="s">
        <v>59</v>
      </c>
      <c r="E62" s="4" t="s">
        <v>1868</v>
      </c>
      <c r="F62" s="4" t="s">
        <v>1920</v>
      </c>
      <c r="G62" s="4">
        <v>1</v>
      </c>
      <c r="H62" s="4">
        <v>1</v>
      </c>
      <c r="J62" s="4">
        <v>29</v>
      </c>
    </row>
    <row r="63" spans="4:10" x14ac:dyDescent="0.4">
      <c r="D63" s="4" t="s">
        <v>59</v>
      </c>
      <c r="E63" s="4" t="s">
        <v>1868</v>
      </c>
      <c r="F63" s="4" t="s">
        <v>1920</v>
      </c>
      <c r="G63" s="4">
        <v>1</v>
      </c>
      <c r="H63" s="4">
        <v>2</v>
      </c>
      <c r="J63" s="4">
        <v>32</v>
      </c>
    </row>
    <row r="64" spans="4:10" x14ac:dyDescent="0.4">
      <c r="D64" s="4" t="s">
        <v>59</v>
      </c>
      <c r="E64" s="4" t="s">
        <v>1868</v>
      </c>
      <c r="F64" s="4" t="s">
        <v>1920</v>
      </c>
      <c r="G64" s="4">
        <v>1</v>
      </c>
      <c r="H64" s="4">
        <v>4</v>
      </c>
      <c r="J64" s="4">
        <v>96</v>
      </c>
    </row>
    <row r="65" spans="4:10" x14ac:dyDescent="0.4">
      <c r="D65" s="4" t="s">
        <v>59</v>
      </c>
      <c r="E65" s="4" t="s">
        <v>1868</v>
      </c>
      <c r="F65" s="4" t="s">
        <v>1920</v>
      </c>
      <c r="G65" s="4">
        <v>2</v>
      </c>
      <c r="H65" s="4">
        <v>4</v>
      </c>
      <c r="J65" s="4">
        <v>136</v>
      </c>
    </row>
    <row r="66" spans="4:10" x14ac:dyDescent="0.4">
      <c r="D66" s="4" t="s">
        <v>59</v>
      </c>
      <c r="E66" s="4" t="s">
        <v>1868</v>
      </c>
      <c r="F66" s="4" t="s">
        <v>1920</v>
      </c>
      <c r="G66" s="4">
        <v>2</v>
      </c>
      <c r="H66" s="4">
        <v>8</v>
      </c>
      <c r="J66" s="4">
        <v>192</v>
      </c>
    </row>
    <row r="67" spans="4:10" x14ac:dyDescent="0.4">
      <c r="D67" s="4" t="s">
        <v>59</v>
      </c>
      <c r="E67" s="4" t="s">
        <v>1868</v>
      </c>
      <c r="F67" s="4" t="s">
        <v>1920</v>
      </c>
      <c r="G67" s="4">
        <v>4</v>
      </c>
      <c r="H67" s="4">
        <v>8</v>
      </c>
      <c r="J67" s="4">
        <v>256</v>
      </c>
    </row>
    <row r="68" spans="4:10" x14ac:dyDescent="0.4">
      <c r="D68" s="4" t="s">
        <v>59</v>
      </c>
      <c r="E68" s="4" t="s">
        <v>1868</v>
      </c>
      <c r="F68" s="4" t="s">
        <v>1920</v>
      </c>
      <c r="G68" s="4">
        <v>4</v>
      </c>
      <c r="H68" s="4">
        <v>16</v>
      </c>
      <c r="J68" s="4">
        <v>384</v>
      </c>
    </row>
    <row r="69" spans="4:10" x14ac:dyDescent="0.4">
      <c r="D69" s="4" t="s">
        <v>59</v>
      </c>
      <c r="E69" s="4" t="s">
        <v>1868</v>
      </c>
      <c r="F69" s="4" t="s">
        <v>1920</v>
      </c>
      <c r="G69" s="4">
        <v>8</v>
      </c>
      <c r="H69" s="4">
        <v>16</v>
      </c>
      <c r="J69" s="4">
        <v>512</v>
      </c>
    </row>
    <row r="70" spans="4:10" x14ac:dyDescent="0.4">
      <c r="D70" s="4" t="s">
        <v>59</v>
      </c>
      <c r="E70" s="4" t="s">
        <v>1868</v>
      </c>
      <c r="F70" s="4" t="s">
        <v>1920</v>
      </c>
      <c r="G70" s="4">
        <v>8</v>
      </c>
      <c r="H70" s="4">
        <v>32</v>
      </c>
      <c r="J70" s="4">
        <v>768</v>
      </c>
    </row>
    <row r="71" spans="4:10" x14ac:dyDescent="0.4">
      <c r="D71" s="4" t="s">
        <v>59</v>
      </c>
      <c r="E71" s="4" t="s">
        <v>1868</v>
      </c>
      <c r="F71" s="4" t="s">
        <v>1920</v>
      </c>
      <c r="G71" s="4">
        <v>16</v>
      </c>
      <c r="H71" s="4">
        <v>32</v>
      </c>
      <c r="J71" s="4">
        <v>1024</v>
      </c>
    </row>
    <row r="72" spans="4:10" x14ac:dyDescent="0.4">
      <c r="D72" s="4" t="s">
        <v>59</v>
      </c>
      <c r="E72" s="4" t="s">
        <v>1868</v>
      </c>
      <c r="F72" s="4" t="s">
        <v>1920</v>
      </c>
      <c r="G72" s="4">
        <v>16</v>
      </c>
      <c r="H72" s="4">
        <v>64</v>
      </c>
      <c r="J72" s="4">
        <v>1536</v>
      </c>
    </row>
    <row r="73" spans="4:10" x14ac:dyDescent="0.4">
      <c r="D73" s="4" t="s">
        <v>59</v>
      </c>
      <c r="E73" s="4" t="s">
        <v>1868</v>
      </c>
      <c r="F73" s="4" t="s">
        <v>1920</v>
      </c>
      <c r="G73" s="4">
        <v>32</v>
      </c>
      <c r="H73" s="4">
        <v>64</v>
      </c>
      <c r="J73" s="4">
        <v>2048</v>
      </c>
    </row>
    <row r="74" spans="4:10" x14ac:dyDescent="0.4">
      <c r="D74" s="4" t="s">
        <v>59</v>
      </c>
      <c r="E74" s="4" t="s">
        <v>1868</v>
      </c>
      <c r="F74" s="4" t="s">
        <v>1920</v>
      </c>
      <c r="G74" s="4">
        <v>32</v>
      </c>
      <c r="H74" s="4">
        <v>128</v>
      </c>
      <c r="J74" s="4">
        <v>2764.8</v>
      </c>
    </row>
    <row r="75" spans="4:10" x14ac:dyDescent="0.4">
      <c r="D75" s="4" t="s">
        <v>59</v>
      </c>
      <c r="E75" s="4" t="s">
        <v>1868</v>
      </c>
      <c r="F75" s="4" t="s">
        <v>1920</v>
      </c>
      <c r="G75" s="4">
        <v>48</v>
      </c>
      <c r="H75" s="4">
        <v>96</v>
      </c>
      <c r="J75" s="4">
        <v>3072</v>
      </c>
    </row>
    <row r="76" spans="4:10" x14ac:dyDescent="0.4">
      <c r="D76" s="4" t="s">
        <v>59</v>
      </c>
      <c r="E76" s="4" t="s">
        <v>1868</v>
      </c>
      <c r="F76" s="4" t="s">
        <v>1920</v>
      </c>
      <c r="G76" s="4">
        <v>64</v>
      </c>
      <c r="H76" s="4">
        <v>128</v>
      </c>
      <c r="J76" s="4">
        <v>4096</v>
      </c>
    </row>
    <row r="77" spans="4:10" x14ac:dyDescent="0.4">
      <c r="D77" s="4" t="s">
        <v>59</v>
      </c>
      <c r="E77" s="4" t="s">
        <v>1868</v>
      </c>
      <c r="F77" s="4" t="s">
        <v>1920</v>
      </c>
      <c r="G77" s="4">
        <v>64</v>
      </c>
      <c r="H77" s="4">
        <v>256</v>
      </c>
      <c r="J77" s="4">
        <v>6144</v>
      </c>
    </row>
    <row r="78" spans="4:10" x14ac:dyDescent="0.4">
      <c r="D78" s="4" t="s">
        <v>59</v>
      </c>
      <c r="E78" s="4" t="s">
        <v>1868</v>
      </c>
      <c r="F78" s="4" t="s">
        <v>1920</v>
      </c>
      <c r="G78" s="4">
        <v>80</v>
      </c>
      <c r="H78" s="4">
        <v>160</v>
      </c>
      <c r="J78" s="4">
        <v>5120</v>
      </c>
    </row>
    <row r="79" spans="4:10" x14ac:dyDescent="0.4">
      <c r="D79" s="4" t="s">
        <v>59</v>
      </c>
      <c r="E79" s="4" t="s">
        <v>1868</v>
      </c>
      <c r="F79" s="4" t="s">
        <v>1920</v>
      </c>
      <c r="G79" s="4">
        <v>90</v>
      </c>
      <c r="H79" s="4">
        <v>224</v>
      </c>
      <c r="J79" s="4">
        <v>6464</v>
      </c>
    </row>
    <row r="80" spans="4:10" x14ac:dyDescent="0.4">
      <c r="D80" s="4" t="s">
        <v>59</v>
      </c>
      <c r="E80" s="4" t="s">
        <v>1868</v>
      </c>
      <c r="F80" s="4" t="s">
        <v>1920</v>
      </c>
      <c r="G80" s="4">
        <v>128</v>
      </c>
      <c r="H80" s="4">
        <v>256</v>
      </c>
      <c r="J80" s="4">
        <v>8192</v>
      </c>
    </row>
    <row r="81" spans="4:10" x14ac:dyDescent="0.4">
      <c r="D81" s="4" t="s">
        <v>59</v>
      </c>
      <c r="E81" s="4" t="s">
        <v>1868</v>
      </c>
      <c r="F81" s="4" t="s">
        <v>1920</v>
      </c>
      <c r="G81" s="4">
        <v>160</v>
      </c>
      <c r="H81" s="4">
        <v>320</v>
      </c>
      <c r="J81" s="4">
        <v>10240</v>
      </c>
    </row>
    <row r="82" spans="4:10" x14ac:dyDescent="0.4">
      <c r="D82" s="4" t="s">
        <v>59</v>
      </c>
      <c r="E82" s="4" t="s">
        <v>1868</v>
      </c>
      <c r="F82" s="4" t="s">
        <v>1920</v>
      </c>
      <c r="G82" s="4">
        <v>180</v>
      </c>
      <c r="H82" s="4">
        <v>464</v>
      </c>
      <c r="J82" s="4">
        <v>13184</v>
      </c>
    </row>
    <row r="83" spans="4:10" x14ac:dyDescent="0.4">
      <c r="D83" s="4" t="s">
        <v>59</v>
      </c>
      <c r="E83" s="4" t="s">
        <v>1868</v>
      </c>
      <c r="F83" s="4" t="s">
        <v>1923</v>
      </c>
      <c r="G83" s="4">
        <v>1</v>
      </c>
      <c r="H83" s="4">
        <v>2</v>
      </c>
      <c r="J83" s="4">
        <v>45</v>
      </c>
    </row>
    <row r="84" spans="4:10" x14ac:dyDescent="0.4">
      <c r="D84" s="4" t="s">
        <v>59</v>
      </c>
      <c r="E84" s="4" t="s">
        <v>1868</v>
      </c>
      <c r="F84" s="4" t="s">
        <v>1923</v>
      </c>
      <c r="G84" s="4">
        <v>1</v>
      </c>
      <c r="H84" s="4">
        <v>4</v>
      </c>
      <c r="J84" s="4">
        <v>138</v>
      </c>
    </row>
    <row r="85" spans="4:10" x14ac:dyDescent="0.4">
      <c r="D85" s="4" t="s">
        <v>59</v>
      </c>
      <c r="E85" s="4" t="s">
        <v>1868</v>
      </c>
      <c r="F85" s="4" t="s">
        <v>1923</v>
      </c>
      <c r="G85" s="4">
        <v>2</v>
      </c>
      <c r="H85" s="4">
        <v>4</v>
      </c>
      <c r="J85" s="4">
        <v>170</v>
      </c>
    </row>
    <row r="86" spans="4:10" x14ac:dyDescent="0.4">
      <c r="D86" s="4" t="s">
        <v>59</v>
      </c>
      <c r="E86" s="4" t="s">
        <v>1868</v>
      </c>
      <c r="F86" s="4" t="s">
        <v>1923</v>
      </c>
      <c r="G86" s="4">
        <v>2</v>
      </c>
      <c r="H86" s="4">
        <v>8</v>
      </c>
      <c r="J86" s="4">
        <v>276</v>
      </c>
    </row>
    <row r="87" spans="4:10" x14ac:dyDescent="0.4">
      <c r="D87" s="4" t="s">
        <v>59</v>
      </c>
      <c r="E87" s="4" t="s">
        <v>1868</v>
      </c>
      <c r="F87" s="4" t="s">
        <v>1923</v>
      </c>
      <c r="G87" s="4">
        <v>4</v>
      </c>
      <c r="H87" s="4">
        <v>8</v>
      </c>
      <c r="J87" s="4">
        <v>368</v>
      </c>
    </row>
    <row r="88" spans="4:10" x14ac:dyDescent="0.4">
      <c r="D88" s="4" t="s">
        <v>59</v>
      </c>
      <c r="E88" s="4" t="s">
        <v>1868</v>
      </c>
      <c r="F88" s="4" t="s">
        <v>1923</v>
      </c>
      <c r="G88" s="4">
        <v>4</v>
      </c>
      <c r="H88" s="4">
        <v>16</v>
      </c>
      <c r="J88" s="4">
        <v>552</v>
      </c>
    </row>
    <row r="89" spans="4:10" x14ac:dyDescent="0.4">
      <c r="D89" s="4" t="s">
        <v>59</v>
      </c>
      <c r="E89" s="4" t="s">
        <v>1868</v>
      </c>
      <c r="F89" s="4" t="s">
        <v>1923</v>
      </c>
      <c r="G89" s="4">
        <v>8</v>
      </c>
      <c r="H89" s="4">
        <v>16</v>
      </c>
      <c r="J89" s="4">
        <v>736</v>
      </c>
    </row>
    <row r="90" spans="4:10" x14ac:dyDescent="0.4">
      <c r="D90" s="4" t="s">
        <v>59</v>
      </c>
      <c r="E90" s="4" t="s">
        <v>1868</v>
      </c>
      <c r="F90" s="4" t="s">
        <v>1923</v>
      </c>
      <c r="G90" s="4">
        <v>8</v>
      </c>
      <c r="H90" s="4">
        <v>32</v>
      </c>
      <c r="J90" s="4">
        <v>1104</v>
      </c>
    </row>
    <row r="91" spans="4:10" x14ac:dyDescent="0.4">
      <c r="D91" s="4" t="s">
        <v>59</v>
      </c>
      <c r="E91" s="4" t="s">
        <v>1868</v>
      </c>
      <c r="F91" s="4" t="s">
        <v>1923</v>
      </c>
      <c r="G91" s="4">
        <v>16</v>
      </c>
      <c r="H91" s="4">
        <v>32</v>
      </c>
      <c r="J91" s="4">
        <v>1472</v>
      </c>
    </row>
    <row r="92" spans="4:10" x14ac:dyDescent="0.4">
      <c r="D92" s="4" t="s">
        <v>59</v>
      </c>
      <c r="E92" s="4" t="s">
        <v>1868</v>
      </c>
      <c r="F92" s="4" t="s">
        <v>1923</v>
      </c>
      <c r="G92" s="4">
        <v>16</v>
      </c>
      <c r="H92" s="4">
        <v>64</v>
      </c>
      <c r="J92" s="4">
        <v>2208</v>
      </c>
    </row>
    <row r="93" spans="4:10" x14ac:dyDescent="0.4">
      <c r="D93" s="4" t="s">
        <v>59</v>
      </c>
      <c r="E93" s="4" t="s">
        <v>1868</v>
      </c>
      <c r="F93" s="4" t="s">
        <v>1923</v>
      </c>
      <c r="G93" s="4">
        <v>24</v>
      </c>
      <c r="H93" s="4">
        <v>48</v>
      </c>
      <c r="J93" s="4">
        <v>2208</v>
      </c>
    </row>
    <row r="94" spans="4:10" x14ac:dyDescent="0.4">
      <c r="D94" s="4" t="s">
        <v>59</v>
      </c>
      <c r="E94" s="4" t="s">
        <v>1868</v>
      </c>
      <c r="F94" s="4" t="s">
        <v>1923</v>
      </c>
      <c r="G94" s="4">
        <v>24</v>
      </c>
      <c r="H94" s="4">
        <v>96</v>
      </c>
      <c r="J94" s="4">
        <v>3312</v>
      </c>
    </row>
    <row r="95" spans="4:10" x14ac:dyDescent="0.4">
      <c r="D95" s="4" t="s">
        <v>59</v>
      </c>
      <c r="E95" s="4" t="s">
        <v>1868</v>
      </c>
      <c r="F95" s="4" t="s">
        <v>1923</v>
      </c>
      <c r="G95" s="4">
        <v>32</v>
      </c>
      <c r="H95" s="4">
        <v>64</v>
      </c>
      <c r="J95" s="4">
        <v>2944</v>
      </c>
    </row>
    <row r="96" spans="4:10" x14ac:dyDescent="0.4">
      <c r="D96" s="4" t="s">
        <v>59</v>
      </c>
      <c r="E96" s="4" t="s">
        <v>1868</v>
      </c>
      <c r="F96" s="4" t="s">
        <v>1923</v>
      </c>
      <c r="G96" s="4">
        <v>32</v>
      </c>
      <c r="H96" s="4">
        <v>128</v>
      </c>
      <c r="J96" s="4">
        <v>4416</v>
      </c>
    </row>
    <row r="97" spans="4:10" x14ac:dyDescent="0.4">
      <c r="D97" s="4" t="s">
        <v>59</v>
      </c>
      <c r="E97" s="4" t="s">
        <v>1868</v>
      </c>
      <c r="F97" s="4" t="s">
        <v>1923</v>
      </c>
      <c r="G97" s="4">
        <v>48</v>
      </c>
      <c r="H97" s="4">
        <v>96</v>
      </c>
      <c r="J97" s="4">
        <v>4416</v>
      </c>
    </row>
    <row r="98" spans="4:10" x14ac:dyDescent="0.4">
      <c r="D98" s="4" t="s">
        <v>59</v>
      </c>
      <c r="E98" s="4" t="s">
        <v>1868</v>
      </c>
      <c r="F98" s="4" t="s">
        <v>1923</v>
      </c>
      <c r="G98" s="4">
        <v>48</v>
      </c>
      <c r="H98" s="4">
        <v>192</v>
      </c>
      <c r="J98" s="4">
        <v>6624</v>
      </c>
    </row>
    <row r="99" spans="4:10" x14ac:dyDescent="0.4">
      <c r="D99" s="4" t="s">
        <v>59</v>
      </c>
      <c r="E99" s="4" t="s">
        <v>1868</v>
      </c>
      <c r="F99" s="4" t="s">
        <v>1923</v>
      </c>
      <c r="G99" s="4">
        <v>64</v>
      </c>
      <c r="H99" s="4">
        <v>256</v>
      </c>
      <c r="J99" s="4">
        <v>8832</v>
      </c>
    </row>
    <row r="100" spans="4:10" x14ac:dyDescent="0.4">
      <c r="D100" s="4" t="s">
        <v>59</v>
      </c>
      <c r="E100" s="4" t="s">
        <v>1868</v>
      </c>
      <c r="F100" s="4" t="s">
        <v>1917</v>
      </c>
      <c r="G100" s="4">
        <v>4</v>
      </c>
      <c r="H100" s="4">
        <v>16</v>
      </c>
      <c r="J100" s="4">
        <v>607.20000000000005</v>
      </c>
    </row>
    <row r="101" spans="4:10" x14ac:dyDescent="0.4">
      <c r="D101" s="4" t="s">
        <v>59</v>
      </c>
      <c r="E101" s="4" t="s">
        <v>1868</v>
      </c>
      <c r="F101" s="4" t="s">
        <v>1917</v>
      </c>
      <c r="G101" s="4">
        <v>8</v>
      </c>
      <c r="H101" s="4">
        <v>16</v>
      </c>
      <c r="J101" s="4">
        <v>809.6</v>
      </c>
    </row>
    <row r="102" spans="4:10" x14ac:dyDescent="0.4">
      <c r="D102" s="4" t="s">
        <v>59</v>
      </c>
      <c r="E102" s="4" t="s">
        <v>1868</v>
      </c>
      <c r="F102" s="4" t="s">
        <v>1917</v>
      </c>
      <c r="G102" s="4">
        <v>8</v>
      </c>
      <c r="H102" s="4">
        <v>32</v>
      </c>
      <c r="J102" s="4">
        <v>1214.4000000000001</v>
      </c>
    </row>
    <row r="103" spans="4:10" x14ac:dyDescent="0.4">
      <c r="D103" s="4" t="s">
        <v>59</v>
      </c>
      <c r="E103" s="4" t="s">
        <v>1868</v>
      </c>
      <c r="F103" s="4" t="s">
        <v>1917</v>
      </c>
      <c r="G103" s="4">
        <v>16</v>
      </c>
      <c r="H103" s="4">
        <v>32</v>
      </c>
      <c r="J103" s="4">
        <v>1619.2</v>
      </c>
    </row>
    <row r="104" spans="4:10" x14ac:dyDescent="0.4">
      <c r="D104" s="4" t="s">
        <v>59</v>
      </c>
      <c r="E104" s="4" t="s">
        <v>1868</v>
      </c>
      <c r="F104" s="4" t="s">
        <v>1917</v>
      </c>
      <c r="G104" s="4">
        <v>16</v>
      </c>
      <c r="H104" s="4">
        <v>64</v>
      </c>
      <c r="J104" s="4">
        <v>2428.8000000000002</v>
      </c>
    </row>
    <row r="105" spans="4:10" x14ac:dyDescent="0.4">
      <c r="D105" s="4" t="s">
        <v>59</v>
      </c>
      <c r="E105" s="4" t="s">
        <v>1868</v>
      </c>
      <c r="F105" s="4" t="s">
        <v>1917</v>
      </c>
      <c r="G105" s="4">
        <v>32</v>
      </c>
      <c r="H105" s="4">
        <v>64</v>
      </c>
      <c r="J105" s="4">
        <v>3238.4</v>
      </c>
    </row>
    <row r="106" spans="4:10" x14ac:dyDescent="0.4">
      <c r="D106" s="4" t="s">
        <v>59</v>
      </c>
      <c r="E106" s="4" t="s">
        <v>1868</v>
      </c>
      <c r="F106" s="4" t="s">
        <v>1917</v>
      </c>
      <c r="G106" s="4">
        <v>32</v>
      </c>
      <c r="H106" s="4">
        <v>128</v>
      </c>
      <c r="J106" s="4">
        <v>4857.6000000000004</v>
      </c>
    </row>
    <row r="107" spans="4:10" x14ac:dyDescent="0.4">
      <c r="D107" s="4" t="s">
        <v>59</v>
      </c>
      <c r="E107" s="4" t="s">
        <v>1868</v>
      </c>
      <c r="F107" s="4" t="s">
        <v>1917</v>
      </c>
      <c r="G107" s="4">
        <v>68</v>
      </c>
      <c r="H107" s="4">
        <v>316</v>
      </c>
      <c r="J107" s="4">
        <v>11435.6</v>
      </c>
    </row>
    <row r="108" spans="4:10" x14ac:dyDescent="0.4">
      <c r="D108" s="4" t="s">
        <v>59</v>
      </c>
      <c r="E108" s="4" t="s">
        <v>1868</v>
      </c>
      <c r="F108" s="4" t="s">
        <v>1919</v>
      </c>
      <c r="G108" s="4">
        <v>1</v>
      </c>
      <c r="H108" s="4">
        <v>1</v>
      </c>
      <c r="J108" s="4">
        <v>18</v>
      </c>
    </row>
    <row r="109" spans="4:10" x14ac:dyDescent="0.4">
      <c r="D109" s="4" t="s">
        <v>59</v>
      </c>
      <c r="E109" s="4" t="s">
        <v>1868</v>
      </c>
      <c r="F109" s="4" t="s">
        <v>1919</v>
      </c>
      <c r="G109" s="4">
        <v>1</v>
      </c>
      <c r="H109" s="4">
        <v>2</v>
      </c>
      <c r="J109" s="4">
        <v>28</v>
      </c>
    </row>
    <row r="110" spans="4:10" x14ac:dyDescent="0.4">
      <c r="D110" s="4" t="s">
        <v>59</v>
      </c>
      <c r="E110" s="4" t="s">
        <v>1868</v>
      </c>
      <c r="F110" s="4" t="s">
        <v>1919</v>
      </c>
      <c r="G110" s="4">
        <v>1</v>
      </c>
      <c r="H110" s="4">
        <v>4</v>
      </c>
      <c r="J110" s="4">
        <v>90.6</v>
      </c>
    </row>
    <row r="111" spans="4:10" x14ac:dyDescent="0.4">
      <c r="D111" s="4" t="s">
        <v>59</v>
      </c>
      <c r="E111" s="4" t="s">
        <v>1868</v>
      </c>
      <c r="F111" s="4" t="s">
        <v>1919</v>
      </c>
      <c r="G111" s="4">
        <v>2</v>
      </c>
      <c r="H111" s="4">
        <v>4</v>
      </c>
      <c r="J111" s="4">
        <v>110</v>
      </c>
    </row>
    <row r="112" spans="4:10" x14ac:dyDescent="0.4">
      <c r="D112" s="4" t="s">
        <v>59</v>
      </c>
      <c r="E112" s="4" t="s">
        <v>1868</v>
      </c>
      <c r="F112" s="4" t="s">
        <v>1919</v>
      </c>
      <c r="G112" s="4">
        <v>2</v>
      </c>
      <c r="H112" s="4">
        <v>8</v>
      </c>
      <c r="J112" s="4">
        <v>181.2</v>
      </c>
    </row>
    <row r="113" spans="4:10" x14ac:dyDescent="0.4">
      <c r="D113" s="4" t="s">
        <v>59</v>
      </c>
      <c r="E113" s="4" t="s">
        <v>1868</v>
      </c>
      <c r="F113" s="4" t="s">
        <v>1919</v>
      </c>
      <c r="G113" s="4">
        <v>4</v>
      </c>
      <c r="H113" s="4">
        <v>8</v>
      </c>
      <c r="J113" s="4">
        <v>241.6</v>
      </c>
    </row>
    <row r="114" spans="4:10" x14ac:dyDescent="0.4">
      <c r="D114" s="4" t="s">
        <v>59</v>
      </c>
      <c r="E114" s="4" t="s">
        <v>1868</v>
      </c>
      <c r="F114" s="4" t="s">
        <v>1919</v>
      </c>
      <c r="G114" s="4">
        <v>4</v>
      </c>
      <c r="H114" s="4">
        <v>16</v>
      </c>
      <c r="J114" s="4">
        <v>362.4</v>
      </c>
    </row>
    <row r="115" spans="4:10" x14ac:dyDescent="0.4">
      <c r="D115" s="4" t="s">
        <v>59</v>
      </c>
      <c r="E115" s="4" t="s">
        <v>1868</v>
      </c>
      <c r="F115" s="4" t="s">
        <v>1919</v>
      </c>
      <c r="G115" s="4">
        <v>8</v>
      </c>
      <c r="H115" s="4">
        <v>16</v>
      </c>
      <c r="J115" s="4">
        <v>483.2</v>
      </c>
    </row>
    <row r="116" spans="4:10" x14ac:dyDescent="0.4">
      <c r="D116" s="4" t="s">
        <v>59</v>
      </c>
      <c r="E116" s="4" t="s">
        <v>1868</v>
      </c>
      <c r="F116" s="4" t="s">
        <v>1919</v>
      </c>
      <c r="G116" s="4">
        <v>8</v>
      </c>
      <c r="H116" s="4">
        <v>32</v>
      </c>
      <c r="J116" s="4">
        <v>724.8</v>
      </c>
    </row>
    <row r="117" spans="4:10" x14ac:dyDescent="0.4">
      <c r="D117" s="4" t="s">
        <v>59</v>
      </c>
      <c r="E117" s="4" t="s">
        <v>1868</v>
      </c>
      <c r="F117" s="4" t="s">
        <v>1919</v>
      </c>
      <c r="G117" s="4">
        <v>16</v>
      </c>
      <c r="H117" s="4">
        <v>32</v>
      </c>
      <c r="J117" s="4">
        <v>966.4</v>
      </c>
    </row>
    <row r="118" spans="4:10" x14ac:dyDescent="0.4">
      <c r="D118" s="4" t="s">
        <v>59</v>
      </c>
      <c r="E118" s="4" t="s">
        <v>1868</v>
      </c>
      <c r="F118" s="4" t="s">
        <v>1919</v>
      </c>
      <c r="G118" s="4">
        <v>16</v>
      </c>
      <c r="H118" s="4">
        <v>64</v>
      </c>
      <c r="J118" s="4">
        <v>1449.6</v>
      </c>
    </row>
    <row r="119" spans="4:10" x14ac:dyDescent="0.4">
      <c r="D119" s="4" t="s">
        <v>59</v>
      </c>
      <c r="E119" s="4" t="s">
        <v>1868</v>
      </c>
      <c r="F119" s="4" t="s">
        <v>1919</v>
      </c>
      <c r="G119" s="4">
        <v>32</v>
      </c>
      <c r="H119" s="4">
        <v>64</v>
      </c>
      <c r="J119" s="4">
        <v>1932.8</v>
      </c>
    </row>
    <row r="120" spans="4:10" x14ac:dyDescent="0.4">
      <c r="D120" s="4" t="s">
        <v>59</v>
      </c>
      <c r="E120" s="4" t="s">
        <v>1868</v>
      </c>
      <c r="F120" s="4" t="s">
        <v>1919</v>
      </c>
      <c r="G120" s="4">
        <v>32</v>
      </c>
      <c r="H120" s="4">
        <v>128</v>
      </c>
      <c r="J120" s="4">
        <v>2899.2</v>
      </c>
    </row>
    <row r="121" spans="4:10" x14ac:dyDescent="0.4">
      <c r="D121" s="4" t="s">
        <v>59</v>
      </c>
      <c r="E121" s="4" t="s">
        <v>1868</v>
      </c>
      <c r="F121" s="4" t="s">
        <v>1919</v>
      </c>
      <c r="G121" s="4">
        <v>48</v>
      </c>
      <c r="H121" s="4">
        <v>96</v>
      </c>
      <c r="J121" s="4">
        <v>2899.2</v>
      </c>
    </row>
    <row r="122" spans="4:10" x14ac:dyDescent="0.4">
      <c r="D122" s="4" t="s">
        <v>59</v>
      </c>
      <c r="E122" s="4" t="s">
        <v>1868</v>
      </c>
      <c r="F122" s="4" t="s">
        <v>1919</v>
      </c>
      <c r="G122" s="4">
        <v>48</v>
      </c>
      <c r="H122" s="4">
        <v>192</v>
      </c>
      <c r="J122" s="4">
        <v>4348.8</v>
      </c>
    </row>
    <row r="123" spans="4:10" x14ac:dyDescent="0.4">
      <c r="D123" s="4" t="s">
        <v>59</v>
      </c>
      <c r="E123" s="4" t="s">
        <v>1868</v>
      </c>
      <c r="F123" s="4" t="s">
        <v>1919</v>
      </c>
      <c r="G123" s="4">
        <v>64</v>
      </c>
      <c r="H123" s="4">
        <v>128</v>
      </c>
      <c r="J123" s="4">
        <v>3865.6</v>
      </c>
    </row>
    <row r="124" spans="4:10" x14ac:dyDescent="0.4">
      <c r="D124" s="4" t="s">
        <v>59</v>
      </c>
      <c r="E124" s="4" t="s">
        <v>1868</v>
      </c>
      <c r="F124" s="4" t="s">
        <v>1919</v>
      </c>
      <c r="G124" s="4">
        <v>64</v>
      </c>
      <c r="H124" s="4">
        <v>256</v>
      </c>
      <c r="J124" s="4">
        <v>5798.4</v>
      </c>
    </row>
    <row r="125" spans="4:10" x14ac:dyDescent="0.4">
      <c r="D125" s="4" t="s">
        <v>59</v>
      </c>
      <c r="E125" s="4" t="s">
        <v>1868</v>
      </c>
      <c r="F125" s="4" t="s">
        <v>1919</v>
      </c>
      <c r="G125" s="4">
        <v>80</v>
      </c>
      <c r="H125" s="4">
        <v>160</v>
      </c>
      <c r="J125" s="4">
        <v>4832</v>
      </c>
    </row>
    <row r="126" spans="4:10" x14ac:dyDescent="0.4">
      <c r="D126" s="4" t="s">
        <v>59</v>
      </c>
      <c r="E126" s="4" t="s">
        <v>1868</v>
      </c>
      <c r="F126" s="4" t="s">
        <v>1919</v>
      </c>
      <c r="G126" s="4">
        <v>80</v>
      </c>
      <c r="H126" s="4">
        <v>320</v>
      </c>
      <c r="J126" s="4">
        <v>7248</v>
      </c>
    </row>
    <row r="127" spans="4:10" x14ac:dyDescent="0.4">
      <c r="D127" s="4" t="s">
        <v>59</v>
      </c>
      <c r="E127" s="4" t="s">
        <v>1868</v>
      </c>
      <c r="F127" s="4" t="s">
        <v>1919</v>
      </c>
      <c r="G127" s="4">
        <v>96</v>
      </c>
      <c r="H127" s="4">
        <v>192</v>
      </c>
      <c r="J127" s="4">
        <v>5798.4</v>
      </c>
    </row>
    <row r="128" spans="4:10" x14ac:dyDescent="0.4">
      <c r="D128" s="4" t="s">
        <v>59</v>
      </c>
      <c r="E128" s="4" t="s">
        <v>1868</v>
      </c>
      <c r="F128" s="4" t="s">
        <v>1919</v>
      </c>
      <c r="G128" s="4">
        <v>96</v>
      </c>
      <c r="H128" s="4">
        <v>384</v>
      </c>
      <c r="J128" s="4">
        <v>8697.6</v>
      </c>
    </row>
    <row r="129" spans="4:10" x14ac:dyDescent="0.4">
      <c r="D129" s="4" t="s">
        <v>59</v>
      </c>
      <c r="E129" s="4" t="s">
        <v>1868</v>
      </c>
      <c r="F129" s="4" t="s">
        <v>1919</v>
      </c>
      <c r="G129" s="4">
        <v>116</v>
      </c>
      <c r="H129" s="4">
        <v>216</v>
      </c>
      <c r="J129" s="4">
        <v>6764.8</v>
      </c>
    </row>
    <row r="130" spans="4:10" x14ac:dyDescent="0.4">
      <c r="D130" s="4" t="s">
        <v>59</v>
      </c>
      <c r="E130" s="4" t="s">
        <v>1868</v>
      </c>
      <c r="F130" s="4" t="s">
        <v>1919</v>
      </c>
      <c r="G130" s="4">
        <v>116</v>
      </c>
      <c r="H130" s="4">
        <v>470</v>
      </c>
      <c r="J130" s="4">
        <v>10600.2</v>
      </c>
    </row>
    <row r="131" spans="4:10" x14ac:dyDescent="0.4">
      <c r="D131" s="4" t="s">
        <v>59</v>
      </c>
      <c r="E131" s="4" t="s">
        <v>1868</v>
      </c>
      <c r="F131" s="4" t="s">
        <v>1919</v>
      </c>
      <c r="G131" s="4">
        <v>128</v>
      </c>
      <c r="H131" s="4">
        <v>215</v>
      </c>
      <c r="J131" s="4">
        <v>7112.1</v>
      </c>
    </row>
    <row r="132" spans="4:10" x14ac:dyDescent="0.4">
      <c r="D132" s="4" t="s">
        <v>59</v>
      </c>
      <c r="E132" s="4" t="s">
        <v>1868</v>
      </c>
      <c r="F132" s="4" t="s">
        <v>1919</v>
      </c>
      <c r="G132" s="4">
        <v>128</v>
      </c>
      <c r="H132" s="4">
        <v>256</v>
      </c>
      <c r="J132" s="4">
        <v>7731.2</v>
      </c>
    </row>
    <row r="133" spans="4:10" x14ac:dyDescent="0.4">
      <c r="D133" s="4" t="s">
        <v>59</v>
      </c>
      <c r="E133" s="4" t="s">
        <v>1868</v>
      </c>
      <c r="F133" s="4" t="s">
        <v>1919</v>
      </c>
      <c r="G133" s="4">
        <v>160</v>
      </c>
      <c r="H133" s="4">
        <v>320</v>
      </c>
      <c r="J133" s="4">
        <v>9664</v>
      </c>
    </row>
    <row r="134" spans="4:10" x14ac:dyDescent="0.4">
      <c r="D134" s="4" t="s">
        <v>59</v>
      </c>
      <c r="E134" s="4" t="s">
        <v>1868</v>
      </c>
      <c r="F134" s="4" t="s">
        <v>1919</v>
      </c>
      <c r="G134" s="4">
        <v>160</v>
      </c>
      <c r="H134" s="4">
        <v>640</v>
      </c>
      <c r="J134" s="4">
        <v>14496</v>
      </c>
    </row>
    <row r="135" spans="4:10" x14ac:dyDescent="0.4">
      <c r="D135" s="4" t="s">
        <v>59</v>
      </c>
      <c r="E135" s="4" t="s">
        <v>1868</v>
      </c>
      <c r="F135" s="4" t="s">
        <v>1919</v>
      </c>
      <c r="G135" s="4">
        <v>232</v>
      </c>
      <c r="H135" s="4">
        <v>432</v>
      </c>
      <c r="J135" s="4">
        <v>13529.6</v>
      </c>
    </row>
    <row r="136" spans="4:10" x14ac:dyDescent="0.4">
      <c r="D136" s="4" t="s">
        <v>59</v>
      </c>
      <c r="E136" s="4" t="s">
        <v>1868</v>
      </c>
      <c r="F136" s="4" t="s">
        <v>1919</v>
      </c>
      <c r="G136" s="4">
        <v>232</v>
      </c>
      <c r="H136" s="4">
        <v>940</v>
      </c>
      <c r="J136" s="4">
        <v>21200.400000000001</v>
      </c>
    </row>
    <row r="137" spans="4:10" x14ac:dyDescent="0.4">
      <c r="D137" s="4" t="s">
        <v>59</v>
      </c>
      <c r="E137" s="4" t="s">
        <v>1868</v>
      </c>
      <c r="F137" s="4" t="s">
        <v>1924</v>
      </c>
      <c r="G137" s="4">
        <v>1</v>
      </c>
      <c r="H137" s="4">
        <v>1</v>
      </c>
      <c r="J137" s="4">
        <v>60</v>
      </c>
    </row>
    <row r="138" spans="4:10" x14ac:dyDescent="0.4">
      <c r="D138" s="4" t="s">
        <v>59</v>
      </c>
      <c r="E138" s="4" t="s">
        <v>1868</v>
      </c>
      <c r="F138" s="4" t="s">
        <v>1924</v>
      </c>
      <c r="G138" s="4">
        <v>1</v>
      </c>
      <c r="H138" s="4">
        <v>2</v>
      </c>
      <c r="J138" s="4">
        <v>88</v>
      </c>
    </row>
    <row r="139" spans="4:10" x14ac:dyDescent="0.4">
      <c r="D139" s="4" t="s">
        <v>59</v>
      </c>
      <c r="E139" s="4" t="s">
        <v>1868</v>
      </c>
      <c r="F139" s="4" t="s">
        <v>1924</v>
      </c>
      <c r="G139" s="4">
        <v>1</v>
      </c>
      <c r="H139" s="4">
        <v>4</v>
      </c>
      <c r="J139" s="4">
        <v>138</v>
      </c>
    </row>
    <row r="140" spans="4:10" x14ac:dyDescent="0.4">
      <c r="D140" s="4" t="s">
        <v>59</v>
      </c>
      <c r="E140" s="4" t="s">
        <v>1868</v>
      </c>
      <c r="F140" s="4" t="s">
        <v>1924</v>
      </c>
      <c r="G140" s="4">
        <v>2</v>
      </c>
      <c r="H140" s="4">
        <v>4</v>
      </c>
      <c r="J140" s="4">
        <v>184</v>
      </c>
    </row>
    <row r="141" spans="4:10" x14ac:dyDescent="0.4">
      <c r="D141" s="4" t="s">
        <v>59</v>
      </c>
      <c r="E141" s="4" t="s">
        <v>1868</v>
      </c>
      <c r="F141" s="4" t="s">
        <v>1924</v>
      </c>
      <c r="G141" s="4">
        <v>2</v>
      </c>
      <c r="H141" s="4">
        <v>8</v>
      </c>
      <c r="J141" s="4">
        <v>276</v>
      </c>
    </row>
    <row r="142" spans="4:10" x14ac:dyDescent="0.4">
      <c r="D142" s="4" t="s">
        <v>59</v>
      </c>
      <c r="E142" s="4" t="s">
        <v>1868</v>
      </c>
      <c r="F142" s="4" t="s">
        <v>1924</v>
      </c>
      <c r="G142" s="4">
        <v>4</v>
      </c>
      <c r="H142" s="4">
        <v>8</v>
      </c>
      <c r="J142" s="4">
        <v>368</v>
      </c>
    </row>
    <row r="143" spans="4:10" x14ac:dyDescent="0.4">
      <c r="D143" s="4" t="s">
        <v>59</v>
      </c>
      <c r="E143" s="4" t="s">
        <v>1868</v>
      </c>
      <c r="F143" s="4" t="s">
        <v>1924</v>
      </c>
      <c r="G143" s="4">
        <v>4</v>
      </c>
      <c r="H143" s="4">
        <v>16</v>
      </c>
      <c r="J143" s="4">
        <v>552</v>
      </c>
    </row>
    <row r="144" spans="4:10" x14ac:dyDescent="0.4">
      <c r="D144" s="4" t="s">
        <v>59</v>
      </c>
      <c r="E144" s="4" t="s">
        <v>1868</v>
      </c>
      <c r="F144" s="4" t="s">
        <v>1924</v>
      </c>
      <c r="G144" s="4">
        <v>8</v>
      </c>
      <c r="H144" s="4">
        <v>16</v>
      </c>
      <c r="J144" s="4">
        <v>736</v>
      </c>
    </row>
    <row r="145" spans="4:10" x14ac:dyDescent="0.4">
      <c r="D145" s="4" t="s">
        <v>59</v>
      </c>
      <c r="E145" s="4" t="s">
        <v>1868</v>
      </c>
      <c r="F145" s="4" t="s">
        <v>1924</v>
      </c>
      <c r="G145" s="4">
        <v>8</v>
      </c>
      <c r="H145" s="4">
        <v>32</v>
      </c>
      <c r="J145" s="4">
        <v>1104</v>
      </c>
    </row>
    <row r="146" spans="4:10" x14ac:dyDescent="0.4">
      <c r="D146" s="4" t="s">
        <v>59</v>
      </c>
      <c r="E146" s="4" t="s">
        <v>1868</v>
      </c>
      <c r="F146" s="4" t="s">
        <v>1924</v>
      </c>
      <c r="G146" s="4">
        <v>16</v>
      </c>
      <c r="H146" s="4">
        <v>32</v>
      </c>
      <c r="J146" s="4">
        <v>1472</v>
      </c>
    </row>
    <row r="147" spans="4:10" x14ac:dyDescent="0.4">
      <c r="D147" s="4" t="s">
        <v>59</v>
      </c>
      <c r="E147" s="4" t="s">
        <v>1868</v>
      </c>
      <c r="F147" s="4" t="s">
        <v>1924</v>
      </c>
      <c r="G147" s="4">
        <v>16</v>
      </c>
      <c r="H147" s="4">
        <v>64</v>
      </c>
      <c r="J147" s="4">
        <v>2208</v>
      </c>
    </row>
    <row r="148" spans="4:10" x14ac:dyDescent="0.4">
      <c r="D148" s="4" t="s">
        <v>59</v>
      </c>
      <c r="E148" s="4" t="s">
        <v>1868</v>
      </c>
      <c r="F148" s="4" t="s">
        <v>1924</v>
      </c>
      <c r="G148" s="4">
        <v>24</v>
      </c>
      <c r="H148" s="4">
        <v>48</v>
      </c>
      <c r="J148" s="4">
        <v>2208</v>
      </c>
    </row>
    <row r="149" spans="4:10" x14ac:dyDescent="0.4">
      <c r="D149" s="4" t="s">
        <v>59</v>
      </c>
      <c r="E149" s="4" t="s">
        <v>1868</v>
      </c>
      <c r="F149" s="4" t="s">
        <v>1924</v>
      </c>
      <c r="G149" s="4">
        <v>24</v>
      </c>
      <c r="H149" s="4">
        <v>96</v>
      </c>
      <c r="J149" s="4">
        <v>3312</v>
      </c>
    </row>
    <row r="150" spans="4:10" x14ac:dyDescent="0.4">
      <c r="D150" s="4" t="s">
        <v>59</v>
      </c>
      <c r="E150" s="4" t="s">
        <v>1868</v>
      </c>
      <c r="F150" s="4" t="s">
        <v>1924</v>
      </c>
      <c r="G150" s="4">
        <v>32</v>
      </c>
      <c r="H150" s="4">
        <v>64</v>
      </c>
      <c r="J150" s="4">
        <v>2944</v>
      </c>
    </row>
    <row r="151" spans="4:10" x14ac:dyDescent="0.4">
      <c r="D151" s="4" t="s">
        <v>59</v>
      </c>
      <c r="E151" s="4" t="s">
        <v>1868</v>
      </c>
      <c r="F151" s="4" t="s">
        <v>1924</v>
      </c>
      <c r="G151" s="4">
        <v>32</v>
      </c>
      <c r="H151" s="4">
        <v>128</v>
      </c>
      <c r="J151" s="4">
        <v>4416</v>
      </c>
    </row>
    <row r="152" spans="4:10" x14ac:dyDescent="0.4">
      <c r="D152" s="4" t="s">
        <v>59</v>
      </c>
      <c r="E152" s="4" t="s">
        <v>1868</v>
      </c>
      <c r="F152" s="4" t="s">
        <v>1924</v>
      </c>
      <c r="G152" s="4">
        <v>48</v>
      </c>
      <c r="H152" s="4">
        <v>96</v>
      </c>
      <c r="J152" s="4">
        <v>4416</v>
      </c>
    </row>
    <row r="153" spans="4:10" x14ac:dyDescent="0.4">
      <c r="D153" s="4" t="s">
        <v>59</v>
      </c>
      <c r="E153" s="4" t="s">
        <v>1868</v>
      </c>
      <c r="F153" s="4" t="s">
        <v>1924</v>
      </c>
      <c r="G153" s="4">
        <v>48</v>
      </c>
      <c r="H153" s="4">
        <v>192</v>
      </c>
      <c r="J153" s="4">
        <v>6624</v>
      </c>
    </row>
    <row r="154" spans="4:10" x14ac:dyDescent="0.4">
      <c r="D154" s="4" t="s">
        <v>59</v>
      </c>
      <c r="E154" s="4" t="s">
        <v>1868</v>
      </c>
      <c r="F154" s="4" t="s">
        <v>1924</v>
      </c>
      <c r="G154" s="4">
        <v>64</v>
      </c>
      <c r="H154" s="4">
        <v>192</v>
      </c>
      <c r="J154" s="4">
        <v>7360</v>
      </c>
    </row>
    <row r="155" spans="4:10" x14ac:dyDescent="0.4">
      <c r="D155" s="4" t="s">
        <v>59</v>
      </c>
      <c r="E155" s="4" t="s">
        <v>1868</v>
      </c>
      <c r="F155" s="4" t="s">
        <v>1924</v>
      </c>
      <c r="G155" s="4">
        <v>64</v>
      </c>
      <c r="H155" s="4">
        <v>256</v>
      </c>
      <c r="J155" s="4">
        <v>8832</v>
      </c>
    </row>
    <row r="156" spans="4:10" x14ac:dyDescent="0.4">
      <c r="D156" s="4" t="s">
        <v>59</v>
      </c>
      <c r="E156" s="4" t="s">
        <v>1868</v>
      </c>
      <c r="F156" s="4" t="s">
        <v>1924</v>
      </c>
      <c r="G156" s="4">
        <v>72</v>
      </c>
      <c r="H156" s="4">
        <v>288</v>
      </c>
      <c r="J156" s="4">
        <v>9936</v>
      </c>
    </row>
    <row r="157" spans="4:10" x14ac:dyDescent="0.4">
      <c r="D157" s="4" t="s">
        <v>59</v>
      </c>
      <c r="E157" s="4" t="s">
        <v>1868</v>
      </c>
      <c r="F157" s="4" t="s">
        <v>1916</v>
      </c>
      <c r="G157" s="4">
        <v>1</v>
      </c>
      <c r="H157" s="4">
        <v>2</v>
      </c>
      <c r="J157" s="4">
        <v>88</v>
      </c>
    </row>
    <row r="158" spans="4:10" x14ac:dyDescent="0.4">
      <c r="D158" s="4" t="s">
        <v>59</v>
      </c>
      <c r="E158" s="4" t="s">
        <v>1868</v>
      </c>
      <c r="F158" s="4" t="s">
        <v>1916</v>
      </c>
      <c r="G158" s="4">
        <v>2</v>
      </c>
      <c r="H158" s="4">
        <v>4</v>
      </c>
      <c r="J158" s="4">
        <v>184</v>
      </c>
    </row>
    <row r="159" spans="4:10" x14ac:dyDescent="0.4">
      <c r="D159" s="4" t="s">
        <v>59</v>
      </c>
      <c r="E159" s="4" t="s">
        <v>1868</v>
      </c>
      <c r="F159" s="4" t="s">
        <v>1916</v>
      </c>
      <c r="G159" s="4">
        <v>4</v>
      </c>
      <c r="H159" s="4">
        <v>8</v>
      </c>
      <c r="J159" s="4">
        <v>368</v>
      </c>
    </row>
    <row r="160" spans="4:10" x14ac:dyDescent="0.4">
      <c r="D160" s="4" t="s">
        <v>59</v>
      </c>
      <c r="E160" s="4" t="s">
        <v>1868</v>
      </c>
      <c r="F160" s="4" t="s">
        <v>1916</v>
      </c>
      <c r="G160" s="4">
        <v>4</v>
      </c>
      <c r="H160" s="4">
        <v>16</v>
      </c>
      <c r="J160" s="4">
        <v>552</v>
      </c>
    </row>
    <row r="161" spans="4:10" x14ac:dyDescent="0.4">
      <c r="D161" s="4" t="s">
        <v>59</v>
      </c>
      <c r="E161" s="4" t="s">
        <v>1868</v>
      </c>
      <c r="F161" s="4" t="s">
        <v>1916</v>
      </c>
      <c r="G161" s="4">
        <v>8</v>
      </c>
      <c r="H161" s="4">
        <v>16</v>
      </c>
      <c r="J161" s="4">
        <v>736</v>
      </c>
    </row>
    <row r="162" spans="4:10" x14ac:dyDescent="0.4">
      <c r="D162" s="4" t="s">
        <v>59</v>
      </c>
      <c r="E162" s="4" t="s">
        <v>1868</v>
      </c>
      <c r="F162" s="4" t="s">
        <v>1916</v>
      </c>
      <c r="G162" s="4">
        <v>8</v>
      </c>
      <c r="H162" s="4">
        <v>32</v>
      </c>
      <c r="J162" s="4">
        <v>1104</v>
      </c>
    </row>
    <row r="163" spans="4:10" x14ac:dyDescent="0.4">
      <c r="D163" s="4" t="s">
        <v>59</v>
      </c>
      <c r="E163" s="4" t="s">
        <v>1868</v>
      </c>
      <c r="F163" s="4" t="s">
        <v>1916</v>
      </c>
      <c r="G163" s="4">
        <v>12</v>
      </c>
      <c r="H163" s="4">
        <v>24</v>
      </c>
      <c r="J163" s="4">
        <v>1104</v>
      </c>
    </row>
    <row r="164" spans="4:10" x14ac:dyDescent="0.4">
      <c r="D164" s="4" t="s">
        <v>59</v>
      </c>
      <c r="E164" s="4" t="s">
        <v>1868</v>
      </c>
      <c r="F164" s="4" t="s">
        <v>1916</v>
      </c>
      <c r="G164" s="4">
        <v>16</v>
      </c>
      <c r="H164" s="4">
        <v>32</v>
      </c>
      <c r="J164" s="4">
        <v>1472</v>
      </c>
    </row>
    <row r="165" spans="4:10" x14ac:dyDescent="0.4">
      <c r="D165" s="4" t="s">
        <v>59</v>
      </c>
      <c r="E165" s="4" t="s">
        <v>1868</v>
      </c>
      <c r="F165" s="4" t="s">
        <v>1916</v>
      </c>
      <c r="G165" s="4">
        <v>16</v>
      </c>
      <c r="H165" s="4">
        <v>64</v>
      </c>
      <c r="J165" s="4">
        <v>2208</v>
      </c>
    </row>
    <row r="166" spans="4:10" x14ac:dyDescent="0.4">
      <c r="D166" s="4" t="s">
        <v>59</v>
      </c>
      <c r="E166" s="4" t="s">
        <v>1868</v>
      </c>
      <c r="F166" s="4" t="s">
        <v>1916</v>
      </c>
      <c r="G166" s="4">
        <v>24</v>
      </c>
      <c r="H166" s="4">
        <v>48</v>
      </c>
      <c r="J166" s="4">
        <v>2208</v>
      </c>
    </row>
    <row r="167" spans="4:10" x14ac:dyDescent="0.4">
      <c r="D167" s="4" t="s">
        <v>59</v>
      </c>
      <c r="E167" s="4" t="s">
        <v>1868</v>
      </c>
      <c r="F167" s="4" t="s">
        <v>1916</v>
      </c>
      <c r="G167" s="4">
        <v>24</v>
      </c>
      <c r="H167" s="4">
        <v>96</v>
      </c>
      <c r="J167" s="4">
        <v>3312</v>
      </c>
    </row>
    <row r="168" spans="4:10" x14ac:dyDescent="0.4">
      <c r="D168" s="4" t="s">
        <v>59</v>
      </c>
      <c r="E168" s="4" t="s">
        <v>1868</v>
      </c>
      <c r="F168" s="4" t="s">
        <v>1916</v>
      </c>
      <c r="G168" s="4">
        <v>32</v>
      </c>
      <c r="H168" s="4">
        <v>64</v>
      </c>
      <c r="J168" s="4">
        <v>2944</v>
      </c>
    </row>
    <row r="169" spans="4:10" x14ac:dyDescent="0.4">
      <c r="D169" s="4" t="s">
        <v>59</v>
      </c>
      <c r="E169" s="4" t="s">
        <v>1868</v>
      </c>
      <c r="F169" s="4" t="s">
        <v>1916</v>
      </c>
      <c r="G169" s="4">
        <v>32</v>
      </c>
      <c r="H169" s="4">
        <v>128</v>
      </c>
      <c r="J169" s="4">
        <v>4416</v>
      </c>
    </row>
    <row r="170" spans="4:10" x14ac:dyDescent="0.4">
      <c r="D170" s="4" t="s">
        <v>59</v>
      </c>
      <c r="E170" s="4" t="s">
        <v>1868</v>
      </c>
      <c r="F170" s="4" t="s">
        <v>1916</v>
      </c>
      <c r="G170" s="4">
        <v>48</v>
      </c>
      <c r="H170" s="4">
        <v>96</v>
      </c>
      <c r="J170" s="4">
        <v>4416</v>
      </c>
    </row>
    <row r="171" spans="4:10" x14ac:dyDescent="0.4">
      <c r="D171" s="4" t="s">
        <v>59</v>
      </c>
      <c r="E171" s="4" t="s">
        <v>1868</v>
      </c>
      <c r="F171" s="4" t="s">
        <v>1916</v>
      </c>
      <c r="G171" s="4">
        <v>48</v>
      </c>
      <c r="H171" s="4">
        <v>192</v>
      </c>
      <c r="J171" s="4">
        <v>6624</v>
      </c>
    </row>
    <row r="172" spans="4:10" x14ac:dyDescent="0.4">
      <c r="D172" s="4" t="s">
        <v>59</v>
      </c>
      <c r="E172" s="4" t="s">
        <v>1868</v>
      </c>
      <c r="F172" s="4" t="s">
        <v>1916</v>
      </c>
      <c r="G172" s="4">
        <v>64</v>
      </c>
      <c r="H172" s="4">
        <v>128</v>
      </c>
      <c r="J172" s="4">
        <v>5888</v>
      </c>
    </row>
    <row r="173" spans="4:10" x14ac:dyDescent="0.4">
      <c r="D173" s="4" t="s">
        <v>59</v>
      </c>
      <c r="E173" s="4" t="s">
        <v>1868</v>
      </c>
      <c r="F173" s="4" t="s">
        <v>1916</v>
      </c>
      <c r="G173" s="4">
        <v>64</v>
      </c>
      <c r="H173" s="4">
        <v>256</v>
      </c>
      <c r="J173" s="4">
        <v>8832</v>
      </c>
    </row>
    <row r="174" spans="4:10" x14ac:dyDescent="0.4">
      <c r="D174" s="4" t="s">
        <v>59</v>
      </c>
      <c r="E174" s="4" t="s">
        <v>1868</v>
      </c>
      <c r="F174" s="4" t="s">
        <v>1916</v>
      </c>
      <c r="G174" s="4">
        <v>72</v>
      </c>
      <c r="H174" s="4">
        <v>288</v>
      </c>
      <c r="J174" s="4">
        <v>9936</v>
      </c>
    </row>
    <row r="175" spans="4:10" x14ac:dyDescent="0.4">
      <c r="D175" s="4" t="s">
        <v>59</v>
      </c>
      <c r="E175" s="4" t="s">
        <v>1868</v>
      </c>
      <c r="F175" s="4" t="s">
        <v>1925</v>
      </c>
      <c r="G175" s="4">
        <v>1</v>
      </c>
      <c r="H175" s="4">
        <v>1</v>
      </c>
      <c r="J175" s="4">
        <v>57</v>
      </c>
    </row>
    <row r="176" spans="4:10" x14ac:dyDescent="0.4">
      <c r="D176" s="4" t="s">
        <v>59</v>
      </c>
      <c r="E176" s="4" t="s">
        <v>1868</v>
      </c>
      <c r="F176" s="4" t="s">
        <v>1925</v>
      </c>
      <c r="G176" s="4">
        <v>1</v>
      </c>
      <c r="H176" s="4">
        <v>2</v>
      </c>
      <c r="J176" s="4">
        <v>83.6</v>
      </c>
    </row>
    <row r="177" spans="4:10" x14ac:dyDescent="0.4">
      <c r="D177" s="4" t="s">
        <v>59</v>
      </c>
      <c r="E177" s="4" t="s">
        <v>1868</v>
      </c>
      <c r="F177" s="4" t="s">
        <v>1925</v>
      </c>
      <c r="G177" s="4">
        <v>1</v>
      </c>
      <c r="H177" s="4">
        <v>4</v>
      </c>
      <c r="J177" s="4">
        <v>136.5</v>
      </c>
    </row>
    <row r="178" spans="4:10" x14ac:dyDescent="0.4">
      <c r="D178" s="4" t="s">
        <v>59</v>
      </c>
      <c r="E178" s="4" t="s">
        <v>1868</v>
      </c>
      <c r="F178" s="4" t="s">
        <v>1925</v>
      </c>
      <c r="G178" s="4">
        <v>2</v>
      </c>
      <c r="H178" s="4">
        <v>4</v>
      </c>
      <c r="J178" s="4">
        <v>180</v>
      </c>
    </row>
    <row r="179" spans="4:10" x14ac:dyDescent="0.4">
      <c r="D179" s="4" t="s">
        <v>59</v>
      </c>
      <c r="E179" s="4" t="s">
        <v>1868</v>
      </c>
      <c r="F179" s="4" t="s">
        <v>1925</v>
      </c>
      <c r="G179" s="4">
        <v>2</v>
      </c>
      <c r="H179" s="4">
        <v>8</v>
      </c>
      <c r="J179" s="4">
        <v>273</v>
      </c>
    </row>
    <row r="180" spans="4:10" x14ac:dyDescent="0.4">
      <c r="D180" s="4" t="s">
        <v>59</v>
      </c>
      <c r="E180" s="4" t="s">
        <v>1868</v>
      </c>
      <c r="F180" s="4" t="s">
        <v>1925</v>
      </c>
      <c r="G180" s="4">
        <v>4</v>
      </c>
      <c r="H180" s="4">
        <v>8</v>
      </c>
      <c r="J180" s="4">
        <v>364</v>
      </c>
    </row>
    <row r="181" spans="4:10" x14ac:dyDescent="0.4">
      <c r="D181" s="4" t="s">
        <v>59</v>
      </c>
      <c r="E181" s="4" t="s">
        <v>1868</v>
      </c>
      <c r="F181" s="4" t="s">
        <v>1925</v>
      </c>
      <c r="G181" s="4">
        <v>4</v>
      </c>
      <c r="H181" s="4">
        <v>16</v>
      </c>
      <c r="J181" s="4">
        <v>546</v>
      </c>
    </row>
    <row r="182" spans="4:10" x14ac:dyDescent="0.4">
      <c r="D182" s="4" t="s">
        <v>59</v>
      </c>
      <c r="E182" s="4" t="s">
        <v>1868</v>
      </c>
      <c r="F182" s="4" t="s">
        <v>1925</v>
      </c>
      <c r="G182" s="4">
        <v>8</v>
      </c>
      <c r="H182" s="4">
        <v>16</v>
      </c>
      <c r="J182" s="4">
        <v>728</v>
      </c>
    </row>
    <row r="183" spans="4:10" x14ac:dyDescent="0.4">
      <c r="D183" s="4" t="s">
        <v>59</v>
      </c>
      <c r="E183" s="4" t="s">
        <v>1868</v>
      </c>
      <c r="F183" s="4" t="s">
        <v>1925</v>
      </c>
      <c r="G183" s="4">
        <v>8</v>
      </c>
      <c r="H183" s="4">
        <v>32</v>
      </c>
      <c r="J183" s="4">
        <v>1092</v>
      </c>
    </row>
    <row r="184" spans="4:10" x14ac:dyDescent="0.4">
      <c r="D184" s="4" t="s">
        <v>59</v>
      </c>
      <c r="E184" s="4" t="s">
        <v>1868</v>
      </c>
      <c r="F184" s="4" t="s">
        <v>1925</v>
      </c>
      <c r="G184" s="4">
        <v>12</v>
      </c>
      <c r="H184" s="4">
        <v>24</v>
      </c>
      <c r="J184" s="4">
        <v>1092</v>
      </c>
    </row>
    <row r="185" spans="4:10" x14ac:dyDescent="0.4">
      <c r="D185" s="4" t="s">
        <v>59</v>
      </c>
      <c r="E185" s="4" t="s">
        <v>1868</v>
      </c>
      <c r="F185" s="4" t="s">
        <v>1925</v>
      </c>
      <c r="G185" s="4">
        <v>12</v>
      </c>
      <c r="H185" s="4">
        <v>48</v>
      </c>
      <c r="J185" s="4">
        <v>1638</v>
      </c>
    </row>
    <row r="186" spans="4:10" x14ac:dyDescent="0.4">
      <c r="D186" s="4" t="s">
        <v>59</v>
      </c>
      <c r="E186" s="4" t="s">
        <v>1868</v>
      </c>
      <c r="F186" s="4" t="s">
        <v>1925</v>
      </c>
      <c r="G186" s="4">
        <v>16</v>
      </c>
      <c r="H186" s="4">
        <v>32</v>
      </c>
      <c r="J186" s="4">
        <v>1456</v>
      </c>
    </row>
    <row r="187" spans="4:10" x14ac:dyDescent="0.4">
      <c r="D187" s="4" t="s">
        <v>59</v>
      </c>
      <c r="E187" s="4" t="s">
        <v>1868</v>
      </c>
      <c r="F187" s="4" t="s">
        <v>1925</v>
      </c>
      <c r="G187" s="4">
        <v>16</v>
      </c>
      <c r="H187" s="4">
        <v>64</v>
      </c>
      <c r="J187" s="4">
        <v>2184</v>
      </c>
    </row>
    <row r="188" spans="4:10" x14ac:dyDescent="0.4">
      <c r="D188" s="4" t="s">
        <v>59</v>
      </c>
      <c r="E188" s="4" t="s">
        <v>1868</v>
      </c>
      <c r="F188" s="4" t="s">
        <v>1925</v>
      </c>
      <c r="G188" s="4">
        <v>24</v>
      </c>
      <c r="H188" s="4">
        <v>48</v>
      </c>
      <c r="J188" s="4">
        <v>2184</v>
      </c>
    </row>
    <row r="189" spans="4:10" x14ac:dyDescent="0.4">
      <c r="D189" s="4" t="s">
        <v>59</v>
      </c>
      <c r="E189" s="4" t="s">
        <v>1868</v>
      </c>
      <c r="F189" s="4" t="s">
        <v>1925</v>
      </c>
      <c r="G189" s="4">
        <v>24</v>
      </c>
      <c r="H189" s="4">
        <v>96</v>
      </c>
      <c r="J189" s="4">
        <v>3276</v>
      </c>
    </row>
    <row r="190" spans="4:10" x14ac:dyDescent="0.4">
      <c r="D190" s="4" t="s">
        <v>59</v>
      </c>
      <c r="E190" s="4" t="s">
        <v>1868</v>
      </c>
      <c r="F190" s="4" t="s">
        <v>1925</v>
      </c>
      <c r="G190" s="4">
        <v>32</v>
      </c>
      <c r="H190" s="4">
        <v>64</v>
      </c>
      <c r="J190" s="4">
        <v>2912</v>
      </c>
    </row>
    <row r="191" spans="4:10" x14ac:dyDescent="0.4">
      <c r="D191" s="4" t="s">
        <v>59</v>
      </c>
      <c r="E191" s="4" t="s">
        <v>1868</v>
      </c>
      <c r="F191" s="4" t="s">
        <v>1925</v>
      </c>
      <c r="G191" s="4">
        <v>32</v>
      </c>
      <c r="H191" s="4">
        <v>128</v>
      </c>
      <c r="J191" s="4">
        <v>4368</v>
      </c>
    </row>
    <row r="192" spans="4:10" x14ac:dyDescent="0.4">
      <c r="D192" s="4" t="s">
        <v>59</v>
      </c>
      <c r="E192" s="4" t="s">
        <v>1868</v>
      </c>
      <c r="F192" s="4" t="s">
        <v>1925</v>
      </c>
      <c r="G192" s="4">
        <v>48</v>
      </c>
      <c r="H192" s="4">
        <v>96</v>
      </c>
      <c r="J192" s="4">
        <v>4368</v>
      </c>
    </row>
    <row r="193" spans="4:10" x14ac:dyDescent="0.4">
      <c r="D193" s="4" t="s">
        <v>59</v>
      </c>
      <c r="E193" s="4" t="s">
        <v>1868</v>
      </c>
      <c r="F193" s="4" t="s">
        <v>1925</v>
      </c>
      <c r="G193" s="4">
        <v>48</v>
      </c>
      <c r="H193" s="4">
        <v>192</v>
      </c>
      <c r="J193" s="4">
        <v>6552</v>
      </c>
    </row>
    <row r="194" spans="4:10" x14ac:dyDescent="0.4">
      <c r="D194" s="4" t="s">
        <v>59</v>
      </c>
      <c r="E194" s="4" t="s">
        <v>1868</v>
      </c>
      <c r="F194" s="4" t="s">
        <v>1925</v>
      </c>
      <c r="G194" s="4">
        <v>64</v>
      </c>
      <c r="H194" s="4">
        <v>256</v>
      </c>
      <c r="J194" s="4">
        <v>8736</v>
      </c>
    </row>
    <row r="195" spans="4:10" x14ac:dyDescent="0.4">
      <c r="D195" s="4" t="s">
        <v>59</v>
      </c>
      <c r="E195" s="4" t="s">
        <v>1868</v>
      </c>
      <c r="F195" s="4" t="s">
        <v>1925</v>
      </c>
      <c r="G195" s="4">
        <v>80</v>
      </c>
      <c r="H195" s="4">
        <v>320</v>
      </c>
      <c r="J195" s="4">
        <v>10920</v>
      </c>
    </row>
    <row r="196" spans="4:10" x14ac:dyDescent="0.4">
      <c r="D196" s="4" t="s">
        <v>59</v>
      </c>
      <c r="E196" s="4" t="s">
        <v>1868</v>
      </c>
      <c r="F196" s="4" t="s">
        <v>1921</v>
      </c>
      <c r="G196" s="4">
        <v>1</v>
      </c>
      <c r="H196" s="4">
        <v>1</v>
      </c>
      <c r="J196" s="4">
        <v>32</v>
      </c>
    </row>
    <row r="197" spans="4:10" x14ac:dyDescent="0.4">
      <c r="D197" s="4" t="s">
        <v>59</v>
      </c>
      <c r="E197" s="4" t="s">
        <v>1868</v>
      </c>
      <c r="F197" s="4" t="s">
        <v>1921</v>
      </c>
      <c r="G197" s="4">
        <v>1</v>
      </c>
      <c r="H197" s="4">
        <v>2</v>
      </c>
      <c r="J197" s="4">
        <v>64</v>
      </c>
    </row>
    <row r="198" spans="4:10" x14ac:dyDescent="0.4">
      <c r="D198" s="4" t="s">
        <v>59</v>
      </c>
      <c r="E198" s="4" t="s">
        <v>1868</v>
      </c>
      <c r="F198" s="4" t="s">
        <v>1921</v>
      </c>
      <c r="G198" s="4">
        <v>1</v>
      </c>
      <c r="H198" s="4">
        <v>4</v>
      </c>
      <c r="J198" s="4">
        <v>96</v>
      </c>
    </row>
    <row r="199" spans="4:10" x14ac:dyDescent="0.4">
      <c r="D199" s="4" t="s">
        <v>59</v>
      </c>
      <c r="E199" s="4" t="s">
        <v>1868</v>
      </c>
      <c r="F199" s="4" t="s">
        <v>1921</v>
      </c>
      <c r="G199" s="4">
        <v>2</v>
      </c>
      <c r="H199" s="4">
        <v>4</v>
      </c>
      <c r="J199" s="4">
        <v>128</v>
      </c>
    </row>
    <row r="200" spans="4:10" x14ac:dyDescent="0.4">
      <c r="D200" s="4" t="s">
        <v>59</v>
      </c>
      <c r="E200" s="4" t="s">
        <v>1868</v>
      </c>
      <c r="F200" s="4" t="s">
        <v>1921</v>
      </c>
      <c r="G200" s="4">
        <v>2</v>
      </c>
      <c r="H200" s="4">
        <v>8</v>
      </c>
      <c r="J200" s="4">
        <v>192</v>
      </c>
    </row>
    <row r="201" spans="4:10" x14ac:dyDescent="0.4">
      <c r="D201" s="4" t="s">
        <v>59</v>
      </c>
      <c r="E201" s="4" t="s">
        <v>1868</v>
      </c>
      <c r="F201" s="4" t="s">
        <v>1921</v>
      </c>
      <c r="G201" s="4">
        <v>4</v>
      </c>
      <c r="H201" s="4">
        <v>8</v>
      </c>
      <c r="J201" s="4">
        <v>256</v>
      </c>
    </row>
    <row r="202" spans="4:10" x14ac:dyDescent="0.4">
      <c r="D202" s="4" t="s">
        <v>59</v>
      </c>
      <c r="E202" s="4" t="s">
        <v>1868</v>
      </c>
      <c r="F202" s="4" t="s">
        <v>1921</v>
      </c>
      <c r="G202" s="4">
        <v>4</v>
      </c>
      <c r="H202" s="4">
        <v>16</v>
      </c>
      <c r="J202" s="4">
        <v>384</v>
      </c>
    </row>
    <row r="203" spans="4:10" x14ac:dyDescent="0.4">
      <c r="D203" s="4" t="s">
        <v>59</v>
      </c>
      <c r="E203" s="4" t="s">
        <v>1868</v>
      </c>
      <c r="F203" s="4" t="s">
        <v>1921</v>
      </c>
      <c r="G203" s="4">
        <v>8</v>
      </c>
      <c r="H203" s="4">
        <v>16</v>
      </c>
      <c r="J203" s="4">
        <v>512</v>
      </c>
    </row>
    <row r="204" spans="4:10" x14ac:dyDescent="0.4">
      <c r="D204" s="4" t="s">
        <v>59</v>
      </c>
      <c r="E204" s="4" t="s">
        <v>1868</v>
      </c>
      <c r="F204" s="4" t="s">
        <v>1921</v>
      </c>
      <c r="G204" s="4">
        <v>8</v>
      </c>
      <c r="H204" s="4">
        <v>32</v>
      </c>
      <c r="J204" s="4">
        <v>768</v>
      </c>
    </row>
    <row r="205" spans="4:10" x14ac:dyDescent="0.4">
      <c r="D205" s="4" t="s">
        <v>59</v>
      </c>
      <c r="E205" s="4" t="s">
        <v>1868</v>
      </c>
      <c r="F205" s="4" t="s">
        <v>1921</v>
      </c>
      <c r="G205" s="4">
        <v>16</v>
      </c>
      <c r="H205" s="4">
        <v>32</v>
      </c>
      <c r="J205" s="4">
        <v>1024</v>
      </c>
    </row>
    <row r="206" spans="4:10" x14ac:dyDescent="0.4">
      <c r="D206" s="4" t="s">
        <v>59</v>
      </c>
      <c r="E206" s="4" t="s">
        <v>1868</v>
      </c>
      <c r="F206" s="4" t="s">
        <v>1921</v>
      </c>
      <c r="G206" s="4">
        <v>16</v>
      </c>
      <c r="H206" s="4">
        <v>64</v>
      </c>
      <c r="J206" s="4">
        <v>1536</v>
      </c>
    </row>
    <row r="207" spans="4:10" x14ac:dyDescent="0.4">
      <c r="D207" s="4" t="s">
        <v>59</v>
      </c>
      <c r="E207" s="4" t="s">
        <v>1868</v>
      </c>
      <c r="F207" s="4" t="s">
        <v>1921</v>
      </c>
      <c r="G207" s="4">
        <v>32</v>
      </c>
      <c r="H207" s="4">
        <v>64</v>
      </c>
      <c r="J207" s="4">
        <v>2048</v>
      </c>
    </row>
    <row r="208" spans="4:10" x14ac:dyDescent="0.4">
      <c r="D208" s="4" t="s">
        <v>59</v>
      </c>
      <c r="E208" s="4" t="s">
        <v>1868</v>
      </c>
      <c r="F208" s="4" t="s">
        <v>1921</v>
      </c>
      <c r="G208" s="4">
        <v>32</v>
      </c>
      <c r="H208" s="4">
        <v>128</v>
      </c>
      <c r="J208" s="4">
        <v>3072</v>
      </c>
    </row>
    <row r="209" spans="4:10" x14ac:dyDescent="0.4">
      <c r="D209" s="4" t="s">
        <v>59</v>
      </c>
      <c r="E209" s="4" t="s">
        <v>1868</v>
      </c>
      <c r="F209" s="4" t="s">
        <v>1921</v>
      </c>
      <c r="G209" s="4">
        <v>64</v>
      </c>
      <c r="H209" s="4">
        <v>128</v>
      </c>
      <c r="J209" s="4">
        <v>4096</v>
      </c>
    </row>
    <row r="210" spans="4:10" x14ac:dyDescent="0.4">
      <c r="D210" s="4" t="s">
        <v>59</v>
      </c>
      <c r="E210" s="4" t="s">
        <v>1868</v>
      </c>
      <c r="F210" s="4" t="s">
        <v>1921</v>
      </c>
      <c r="G210" s="4">
        <v>64</v>
      </c>
      <c r="H210" s="4">
        <v>256</v>
      </c>
      <c r="J210" s="4">
        <v>6144</v>
      </c>
    </row>
    <row r="211" spans="4:10" x14ac:dyDescent="0.4">
      <c r="D211" s="4" t="s">
        <v>59</v>
      </c>
      <c r="E211" s="4" t="s">
        <v>1868</v>
      </c>
      <c r="F211" s="4" t="s">
        <v>1921</v>
      </c>
      <c r="G211" s="4">
        <v>128</v>
      </c>
      <c r="H211" s="4">
        <v>448</v>
      </c>
      <c r="J211" s="4">
        <v>11264</v>
      </c>
    </row>
    <row r="212" spans="4:10" x14ac:dyDescent="0.4">
      <c r="D212" s="4" t="s">
        <v>59</v>
      </c>
      <c r="E212" s="4" t="s">
        <v>1868</v>
      </c>
      <c r="F212" s="4" t="s">
        <v>1926</v>
      </c>
      <c r="G212" s="4">
        <v>1</v>
      </c>
      <c r="H212" s="4">
        <v>1</v>
      </c>
      <c r="J212" s="4">
        <v>42</v>
      </c>
    </row>
    <row r="213" spans="4:10" x14ac:dyDescent="0.4">
      <c r="D213" s="4" t="s">
        <v>59</v>
      </c>
      <c r="E213" s="4" t="s">
        <v>1868</v>
      </c>
      <c r="F213" s="4" t="s">
        <v>1926</v>
      </c>
      <c r="G213" s="4">
        <v>1</v>
      </c>
      <c r="H213" s="4">
        <v>2</v>
      </c>
      <c r="J213" s="4">
        <v>79</v>
      </c>
    </row>
    <row r="214" spans="4:10" x14ac:dyDescent="0.4">
      <c r="D214" s="4" t="s">
        <v>59</v>
      </c>
      <c r="E214" s="4" t="s">
        <v>1868</v>
      </c>
      <c r="F214" s="4" t="s">
        <v>1926</v>
      </c>
      <c r="G214" s="4">
        <v>1</v>
      </c>
      <c r="H214" s="4">
        <v>4</v>
      </c>
      <c r="J214" s="4">
        <v>135</v>
      </c>
    </row>
    <row r="215" spans="4:10" x14ac:dyDescent="0.4">
      <c r="D215" s="4" t="s">
        <v>59</v>
      </c>
      <c r="E215" s="4" t="s">
        <v>1868</v>
      </c>
      <c r="F215" s="4" t="s">
        <v>1926</v>
      </c>
      <c r="G215" s="4">
        <v>2</v>
      </c>
      <c r="H215" s="4">
        <v>2</v>
      </c>
      <c r="J215" s="4">
        <v>135</v>
      </c>
    </row>
    <row r="216" spans="4:10" x14ac:dyDescent="0.4">
      <c r="D216" s="4" t="s">
        <v>59</v>
      </c>
      <c r="E216" s="4" t="s">
        <v>1868</v>
      </c>
      <c r="F216" s="4" t="s">
        <v>1926</v>
      </c>
      <c r="G216" s="4">
        <v>2</v>
      </c>
      <c r="H216" s="4">
        <v>4</v>
      </c>
      <c r="J216" s="4">
        <v>179</v>
      </c>
    </row>
    <row r="217" spans="4:10" x14ac:dyDescent="0.4">
      <c r="D217" s="4" t="s">
        <v>59</v>
      </c>
      <c r="E217" s="4" t="s">
        <v>1868</v>
      </c>
      <c r="F217" s="4" t="s">
        <v>1926</v>
      </c>
      <c r="G217" s="4">
        <v>2</v>
      </c>
      <c r="H217" s="4">
        <v>8</v>
      </c>
      <c r="J217" s="4">
        <v>270</v>
      </c>
    </row>
    <row r="218" spans="4:10" x14ac:dyDescent="0.4">
      <c r="D218" s="4" t="s">
        <v>59</v>
      </c>
      <c r="E218" s="4" t="s">
        <v>1868</v>
      </c>
      <c r="F218" s="4" t="s">
        <v>1926</v>
      </c>
      <c r="G218" s="4">
        <v>4</v>
      </c>
      <c r="H218" s="4">
        <v>8</v>
      </c>
      <c r="J218" s="4">
        <v>360</v>
      </c>
    </row>
    <row r="219" spans="4:10" x14ac:dyDescent="0.4">
      <c r="D219" s="4" t="s">
        <v>59</v>
      </c>
      <c r="E219" s="4" t="s">
        <v>1868</v>
      </c>
      <c r="F219" s="4" t="s">
        <v>1926</v>
      </c>
      <c r="G219" s="4">
        <v>4</v>
      </c>
      <c r="H219" s="4">
        <v>16</v>
      </c>
      <c r="J219" s="4">
        <v>540</v>
      </c>
    </row>
    <row r="220" spans="4:10" x14ac:dyDescent="0.4">
      <c r="D220" s="4" t="s">
        <v>59</v>
      </c>
      <c r="E220" s="4" t="s">
        <v>1868</v>
      </c>
      <c r="F220" s="4" t="s">
        <v>1926</v>
      </c>
      <c r="G220" s="4">
        <v>8</v>
      </c>
      <c r="H220" s="4">
        <v>16</v>
      </c>
      <c r="J220" s="4">
        <v>720</v>
      </c>
    </row>
    <row r="221" spans="4:10" x14ac:dyDescent="0.4">
      <c r="D221" s="4" t="s">
        <v>59</v>
      </c>
      <c r="E221" s="4" t="s">
        <v>1868</v>
      </c>
      <c r="F221" s="4" t="s">
        <v>1926</v>
      </c>
      <c r="G221" s="4">
        <v>8</v>
      </c>
      <c r="H221" s="4">
        <v>32</v>
      </c>
      <c r="J221" s="4">
        <v>1080</v>
      </c>
    </row>
    <row r="222" spans="4:10" x14ac:dyDescent="0.4">
      <c r="D222" s="4" t="s">
        <v>59</v>
      </c>
      <c r="E222" s="4" t="s">
        <v>1868</v>
      </c>
      <c r="F222" s="4" t="s">
        <v>1926</v>
      </c>
      <c r="G222" s="4">
        <v>12</v>
      </c>
      <c r="H222" s="4">
        <v>24</v>
      </c>
      <c r="J222" s="4">
        <v>1080</v>
      </c>
    </row>
    <row r="223" spans="4:10" x14ac:dyDescent="0.4">
      <c r="D223" s="4" t="s">
        <v>59</v>
      </c>
      <c r="E223" s="4" t="s">
        <v>1868</v>
      </c>
      <c r="F223" s="4" t="s">
        <v>1926</v>
      </c>
      <c r="G223" s="4">
        <v>12</v>
      </c>
      <c r="H223" s="4">
        <v>48</v>
      </c>
      <c r="J223" s="4">
        <v>1620</v>
      </c>
    </row>
    <row r="224" spans="4:10" x14ac:dyDescent="0.4">
      <c r="D224" s="4" t="s">
        <v>59</v>
      </c>
      <c r="E224" s="4" t="s">
        <v>1868</v>
      </c>
      <c r="F224" s="4" t="s">
        <v>1926</v>
      </c>
      <c r="G224" s="4">
        <v>16</v>
      </c>
      <c r="H224" s="4">
        <v>32</v>
      </c>
      <c r="J224" s="4">
        <v>1440</v>
      </c>
    </row>
    <row r="225" spans="4:10" x14ac:dyDescent="0.4">
      <c r="D225" s="4" t="s">
        <v>59</v>
      </c>
      <c r="E225" s="4" t="s">
        <v>1868</v>
      </c>
      <c r="F225" s="4" t="s">
        <v>1926</v>
      </c>
      <c r="G225" s="4">
        <v>16</v>
      </c>
      <c r="H225" s="4">
        <v>64</v>
      </c>
      <c r="J225" s="4">
        <v>2160</v>
      </c>
    </row>
    <row r="226" spans="4:10" x14ac:dyDescent="0.4">
      <c r="D226" s="4" t="s">
        <v>59</v>
      </c>
      <c r="E226" s="4" t="s">
        <v>1868</v>
      </c>
      <c r="F226" s="4" t="s">
        <v>1926</v>
      </c>
      <c r="G226" s="4">
        <v>24</v>
      </c>
      <c r="H226" s="4">
        <v>48</v>
      </c>
      <c r="J226" s="4">
        <v>2160</v>
      </c>
    </row>
    <row r="227" spans="4:10" x14ac:dyDescent="0.4">
      <c r="D227" s="4" t="s">
        <v>59</v>
      </c>
      <c r="E227" s="4" t="s">
        <v>1868</v>
      </c>
      <c r="F227" s="4" t="s">
        <v>1926</v>
      </c>
      <c r="G227" s="4">
        <v>24</v>
      </c>
      <c r="H227" s="4">
        <v>96</v>
      </c>
      <c r="J227" s="4">
        <v>3240</v>
      </c>
    </row>
    <row r="228" spans="4:10" x14ac:dyDescent="0.4">
      <c r="D228" s="4" t="s">
        <v>59</v>
      </c>
      <c r="E228" s="4" t="s">
        <v>1868</v>
      </c>
      <c r="F228" s="4" t="s">
        <v>1926</v>
      </c>
      <c r="G228" s="4">
        <v>32</v>
      </c>
      <c r="H228" s="4">
        <v>64</v>
      </c>
      <c r="J228" s="4">
        <v>2880</v>
      </c>
    </row>
    <row r="229" spans="4:10" x14ac:dyDescent="0.4">
      <c r="D229" s="4" t="s">
        <v>59</v>
      </c>
      <c r="E229" s="4" t="s">
        <v>1868</v>
      </c>
      <c r="F229" s="4" t="s">
        <v>1926</v>
      </c>
      <c r="G229" s="4">
        <v>32</v>
      </c>
      <c r="H229" s="4">
        <v>128</v>
      </c>
      <c r="J229" s="4">
        <v>4320</v>
      </c>
    </row>
    <row r="230" spans="4:10" x14ac:dyDescent="0.4">
      <c r="D230" s="4" t="s">
        <v>59</v>
      </c>
      <c r="E230" s="4" t="s">
        <v>1868</v>
      </c>
      <c r="F230" s="4" t="s">
        <v>1926</v>
      </c>
      <c r="G230" s="4">
        <v>56</v>
      </c>
      <c r="H230" s="4">
        <v>224</v>
      </c>
      <c r="J230" s="4">
        <v>7560</v>
      </c>
    </row>
    <row r="231" spans="4:10" x14ac:dyDescent="0.4">
      <c r="D231" s="4" t="s">
        <v>59</v>
      </c>
      <c r="E231" s="4" t="s">
        <v>1868</v>
      </c>
      <c r="F231" s="4" t="s">
        <v>1927</v>
      </c>
      <c r="G231" s="4">
        <v>1</v>
      </c>
      <c r="H231" s="4">
        <v>1</v>
      </c>
      <c r="J231" s="4">
        <v>30</v>
      </c>
    </row>
    <row r="232" spans="4:10" x14ac:dyDescent="0.4">
      <c r="D232" s="4" t="s">
        <v>59</v>
      </c>
      <c r="E232" s="4" t="s">
        <v>1868</v>
      </c>
      <c r="F232" s="4" t="s">
        <v>1927</v>
      </c>
      <c r="G232" s="4">
        <v>1</v>
      </c>
      <c r="H232" s="4">
        <v>2</v>
      </c>
      <c r="J232" s="4">
        <v>70</v>
      </c>
    </row>
    <row r="233" spans="4:10" x14ac:dyDescent="0.4">
      <c r="D233" s="4" t="s">
        <v>59</v>
      </c>
      <c r="E233" s="4" t="s">
        <v>1868</v>
      </c>
      <c r="F233" s="4" t="s">
        <v>1927</v>
      </c>
      <c r="G233" s="4">
        <v>1</v>
      </c>
      <c r="H233" s="4">
        <v>4</v>
      </c>
      <c r="J233" s="4">
        <v>132</v>
      </c>
    </row>
    <row r="234" spans="4:10" x14ac:dyDescent="0.4">
      <c r="D234" s="4" t="s">
        <v>59</v>
      </c>
      <c r="E234" s="4" t="s">
        <v>1868</v>
      </c>
      <c r="F234" s="4" t="s">
        <v>1927</v>
      </c>
      <c r="G234" s="4">
        <v>2</v>
      </c>
      <c r="H234" s="4">
        <v>2</v>
      </c>
      <c r="J234" s="4">
        <v>132</v>
      </c>
    </row>
    <row r="235" spans="4:10" x14ac:dyDescent="0.4">
      <c r="D235" s="4" t="s">
        <v>59</v>
      </c>
      <c r="E235" s="4" t="s">
        <v>1868</v>
      </c>
      <c r="F235" s="4" t="s">
        <v>1927</v>
      </c>
      <c r="G235" s="4">
        <v>2</v>
      </c>
      <c r="H235" s="4">
        <v>4</v>
      </c>
      <c r="J235" s="4">
        <v>170</v>
      </c>
    </row>
    <row r="236" spans="4:10" x14ac:dyDescent="0.4">
      <c r="D236" s="4" t="s">
        <v>59</v>
      </c>
      <c r="E236" s="4" t="s">
        <v>1868</v>
      </c>
      <c r="F236" s="4" t="s">
        <v>1927</v>
      </c>
      <c r="G236" s="4">
        <v>2</v>
      </c>
      <c r="H236" s="4">
        <v>8</v>
      </c>
      <c r="J236" s="4">
        <v>264</v>
      </c>
    </row>
    <row r="237" spans="4:10" x14ac:dyDescent="0.4">
      <c r="D237" s="4" t="s">
        <v>59</v>
      </c>
      <c r="E237" s="4" t="s">
        <v>1868</v>
      </c>
      <c r="F237" s="4" t="s">
        <v>1927</v>
      </c>
      <c r="G237" s="4">
        <v>4</v>
      </c>
      <c r="H237" s="4">
        <v>4</v>
      </c>
      <c r="J237" s="4">
        <v>264</v>
      </c>
    </row>
    <row r="238" spans="4:10" x14ac:dyDescent="0.4">
      <c r="D238" s="4" t="s">
        <v>59</v>
      </c>
      <c r="E238" s="4" t="s">
        <v>1868</v>
      </c>
      <c r="F238" s="4" t="s">
        <v>1927</v>
      </c>
      <c r="G238" s="4">
        <v>4</v>
      </c>
      <c r="H238" s="4">
        <v>8</v>
      </c>
      <c r="J238" s="4">
        <v>352</v>
      </c>
    </row>
    <row r="239" spans="4:10" x14ac:dyDescent="0.4">
      <c r="D239" s="4" t="s">
        <v>59</v>
      </c>
      <c r="E239" s="4" t="s">
        <v>1868</v>
      </c>
      <c r="F239" s="4" t="s">
        <v>1927</v>
      </c>
      <c r="G239" s="4">
        <v>4</v>
      </c>
      <c r="H239" s="4">
        <v>16</v>
      </c>
      <c r="J239" s="4">
        <v>528</v>
      </c>
    </row>
    <row r="240" spans="4:10" x14ac:dyDescent="0.4">
      <c r="D240" s="4" t="s">
        <v>59</v>
      </c>
      <c r="E240" s="4" t="s">
        <v>1868</v>
      </c>
      <c r="F240" s="4" t="s">
        <v>1927</v>
      </c>
      <c r="G240" s="4">
        <v>8</v>
      </c>
      <c r="H240" s="4">
        <v>8</v>
      </c>
      <c r="J240" s="4">
        <v>528</v>
      </c>
    </row>
    <row r="241" spans="4:10" x14ac:dyDescent="0.4">
      <c r="D241" s="4" t="s">
        <v>59</v>
      </c>
      <c r="E241" s="4" t="s">
        <v>1868</v>
      </c>
      <c r="F241" s="4" t="s">
        <v>1927</v>
      </c>
      <c r="G241" s="4">
        <v>8</v>
      </c>
      <c r="H241" s="4">
        <v>16</v>
      </c>
      <c r="J241" s="4">
        <v>704</v>
      </c>
    </row>
    <row r="242" spans="4:10" x14ac:dyDescent="0.4">
      <c r="D242" s="4" t="s">
        <v>59</v>
      </c>
      <c r="E242" s="4" t="s">
        <v>1868</v>
      </c>
      <c r="F242" s="4" t="s">
        <v>1927</v>
      </c>
      <c r="G242" s="4">
        <v>8</v>
      </c>
      <c r="H242" s="4">
        <v>32</v>
      </c>
      <c r="J242" s="4">
        <v>1056</v>
      </c>
    </row>
    <row r="243" spans="4:10" x14ac:dyDescent="0.4">
      <c r="D243" s="4" t="s">
        <v>59</v>
      </c>
      <c r="E243" s="4" t="s">
        <v>1868</v>
      </c>
      <c r="F243" s="4" t="s">
        <v>1927</v>
      </c>
      <c r="G243" s="4">
        <v>12</v>
      </c>
      <c r="H243" s="4">
        <v>24</v>
      </c>
      <c r="J243" s="4">
        <v>1056</v>
      </c>
    </row>
    <row r="244" spans="4:10" x14ac:dyDescent="0.4">
      <c r="D244" s="4" t="s">
        <v>59</v>
      </c>
      <c r="E244" s="4" t="s">
        <v>1868</v>
      </c>
      <c r="F244" s="4" t="s">
        <v>1927</v>
      </c>
      <c r="G244" s="4">
        <v>12</v>
      </c>
      <c r="H244" s="4">
        <v>48</v>
      </c>
      <c r="J244" s="4">
        <v>1584</v>
      </c>
    </row>
    <row r="245" spans="4:10" x14ac:dyDescent="0.4">
      <c r="D245" s="4" t="s">
        <v>59</v>
      </c>
      <c r="E245" s="4" t="s">
        <v>1868</v>
      </c>
      <c r="F245" s="4" t="s">
        <v>1927</v>
      </c>
      <c r="G245" s="4">
        <v>16</v>
      </c>
      <c r="H245" s="4">
        <v>32</v>
      </c>
      <c r="J245" s="4">
        <v>1408</v>
      </c>
    </row>
    <row r="246" spans="4:10" x14ac:dyDescent="0.4">
      <c r="D246" s="4" t="s">
        <v>59</v>
      </c>
      <c r="E246" s="4" t="s">
        <v>1868</v>
      </c>
      <c r="F246" s="4" t="s">
        <v>1927</v>
      </c>
      <c r="G246" s="4">
        <v>24</v>
      </c>
      <c r="H246" s="4">
        <v>48</v>
      </c>
      <c r="J246" s="4">
        <v>2112</v>
      </c>
    </row>
    <row r="247" spans="4:10" x14ac:dyDescent="0.4">
      <c r="D247" s="4" t="s">
        <v>59</v>
      </c>
      <c r="E247" s="4" t="s">
        <v>1868</v>
      </c>
      <c r="F247" s="4" t="s">
        <v>1927</v>
      </c>
      <c r="G247" s="4">
        <v>32</v>
      </c>
      <c r="H247" s="4">
        <v>64</v>
      </c>
      <c r="J247" s="4">
        <v>2816</v>
      </c>
    </row>
    <row r="248" spans="4:10" x14ac:dyDescent="0.4">
      <c r="D248" s="4" t="s">
        <v>59</v>
      </c>
      <c r="E248" s="4" t="s">
        <v>1868</v>
      </c>
      <c r="F248" s="4" t="s">
        <v>1927</v>
      </c>
      <c r="G248" s="4">
        <v>48</v>
      </c>
      <c r="H248" s="4">
        <v>96</v>
      </c>
      <c r="J248" s="4">
        <v>4224</v>
      </c>
    </row>
    <row r="249" spans="4:10" x14ac:dyDescent="0.4">
      <c r="D249" s="4" t="s">
        <v>59</v>
      </c>
      <c r="E249" s="4" t="s">
        <v>1868</v>
      </c>
      <c r="F249" s="4" t="s">
        <v>1907</v>
      </c>
      <c r="G249" s="4">
        <v>16</v>
      </c>
      <c r="H249" s="4">
        <v>64</v>
      </c>
      <c r="J249" s="4">
        <v>2608</v>
      </c>
    </row>
    <row r="250" spans="4:10" x14ac:dyDescent="0.4">
      <c r="D250" s="4" t="s">
        <v>59</v>
      </c>
      <c r="E250" s="4" t="s">
        <v>1868</v>
      </c>
      <c r="F250" s="4" t="s">
        <v>1907</v>
      </c>
      <c r="G250" s="4">
        <v>32</v>
      </c>
      <c r="H250" s="4">
        <v>128</v>
      </c>
      <c r="J250" s="4">
        <v>5216</v>
      </c>
    </row>
    <row r="251" spans="4:10" x14ac:dyDescent="0.4">
      <c r="D251" s="4" t="s">
        <v>59</v>
      </c>
      <c r="E251" s="4" t="s">
        <v>1868</v>
      </c>
      <c r="F251" s="4" t="s">
        <v>1907</v>
      </c>
      <c r="G251" s="4">
        <v>64</v>
      </c>
      <c r="H251" s="4">
        <v>256</v>
      </c>
      <c r="J251" s="4">
        <v>10432</v>
      </c>
    </row>
    <row r="252" spans="4:10" x14ac:dyDescent="0.4">
      <c r="D252" s="4" t="s">
        <v>59</v>
      </c>
      <c r="E252" s="4" t="s">
        <v>1868</v>
      </c>
      <c r="F252" s="4" t="s">
        <v>1907</v>
      </c>
      <c r="G252" s="4">
        <v>84</v>
      </c>
      <c r="H252" s="4">
        <v>320</v>
      </c>
      <c r="J252" s="4">
        <v>11541.6</v>
      </c>
    </row>
    <row r="253" spans="4:10" x14ac:dyDescent="0.4">
      <c r="D253" s="4" t="s">
        <v>59</v>
      </c>
      <c r="E253" s="4" t="s">
        <v>1868</v>
      </c>
      <c r="F253" s="4" t="s">
        <v>1908</v>
      </c>
      <c r="G253" s="4">
        <v>16</v>
      </c>
      <c r="H253" s="4">
        <v>64</v>
      </c>
      <c r="J253" s="4">
        <v>2804</v>
      </c>
    </row>
    <row r="254" spans="4:10" x14ac:dyDescent="0.4">
      <c r="D254" s="4" t="s">
        <v>59</v>
      </c>
      <c r="E254" s="4" t="s">
        <v>1868</v>
      </c>
      <c r="F254" s="4" t="s">
        <v>1908</v>
      </c>
      <c r="G254" s="4">
        <v>32</v>
      </c>
      <c r="H254" s="4">
        <v>128</v>
      </c>
      <c r="J254" s="4">
        <v>5608</v>
      </c>
    </row>
    <row r="255" spans="4:10" x14ac:dyDescent="0.4">
      <c r="D255" s="4" t="s">
        <v>59</v>
      </c>
      <c r="E255" s="4" t="s">
        <v>1868</v>
      </c>
      <c r="F255" s="4" t="s">
        <v>1908</v>
      </c>
      <c r="G255" s="4">
        <v>64</v>
      </c>
      <c r="H255" s="4">
        <v>256</v>
      </c>
      <c r="J255" s="4">
        <v>11216</v>
      </c>
    </row>
    <row r="256" spans="4:10" x14ac:dyDescent="0.4">
      <c r="D256" s="4" t="s">
        <v>59</v>
      </c>
      <c r="E256" s="4" t="s">
        <v>1868</v>
      </c>
      <c r="F256" s="4" t="s">
        <v>1909</v>
      </c>
      <c r="G256" s="4">
        <v>8</v>
      </c>
      <c r="H256" s="4">
        <v>32</v>
      </c>
      <c r="J256" s="4">
        <v>1404</v>
      </c>
    </row>
    <row r="257" spans="4:10" x14ac:dyDescent="0.4">
      <c r="D257" s="4" t="s">
        <v>59</v>
      </c>
      <c r="E257" s="4" t="s">
        <v>1868</v>
      </c>
      <c r="F257" s="4" t="s">
        <v>1909</v>
      </c>
      <c r="G257" s="4">
        <v>16</v>
      </c>
      <c r="H257" s="4">
        <v>64</v>
      </c>
      <c r="J257" s="4">
        <v>2808</v>
      </c>
    </row>
    <row r="258" spans="4:10" x14ac:dyDescent="0.4">
      <c r="D258" s="4" t="s">
        <v>59</v>
      </c>
      <c r="E258" s="4" t="s">
        <v>1868</v>
      </c>
      <c r="F258" s="4" t="s">
        <v>1909</v>
      </c>
      <c r="G258" s="4">
        <v>24</v>
      </c>
      <c r="H258" s="4">
        <v>96</v>
      </c>
      <c r="J258" s="4">
        <v>4512</v>
      </c>
    </row>
    <row r="259" spans="4:10" x14ac:dyDescent="0.4">
      <c r="D259" s="4" t="s">
        <v>59</v>
      </c>
      <c r="E259" s="4" t="s">
        <v>1868</v>
      </c>
      <c r="F259" s="4" t="s">
        <v>1909</v>
      </c>
      <c r="G259" s="4">
        <v>32</v>
      </c>
      <c r="H259" s="4">
        <v>128</v>
      </c>
      <c r="J259" s="4">
        <v>6216</v>
      </c>
    </row>
    <row r="260" spans="4:10" x14ac:dyDescent="0.4">
      <c r="D260" s="4" t="s">
        <v>59</v>
      </c>
      <c r="E260" s="4" t="s">
        <v>1868</v>
      </c>
      <c r="F260" s="4" t="s">
        <v>1909</v>
      </c>
      <c r="G260" s="4">
        <v>64</v>
      </c>
      <c r="H260" s="4">
        <v>256</v>
      </c>
      <c r="J260" s="4">
        <v>11232</v>
      </c>
    </row>
    <row r="261" spans="4:10" x14ac:dyDescent="0.4">
      <c r="D261" s="4" t="s">
        <v>59</v>
      </c>
      <c r="E261" s="4" t="s">
        <v>1868</v>
      </c>
      <c r="F261" s="4" t="s">
        <v>1932</v>
      </c>
      <c r="G261" s="4">
        <v>1</v>
      </c>
      <c r="H261" s="4">
        <v>8</v>
      </c>
      <c r="J261" s="4">
        <v>166.32</v>
      </c>
    </row>
    <row r="262" spans="4:10" x14ac:dyDescent="0.4">
      <c r="D262" s="4" t="s">
        <v>59</v>
      </c>
      <c r="E262" s="4" t="s">
        <v>1868</v>
      </c>
      <c r="F262" s="4" t="s">
        <v>1932</v>
      </c>
      <c r="G262" s="4">
        <v>2</v>
      </c>
      <c r="H262" s="4">
        <v>12</v>
      </c>
      <c r="J262" s="4">
        <v>272.16000000000003</v>
      </c>
    </row>
    <row r="263" spans="4:10" x14ac:dyDescent="0.4">
      <c r="D263" s="4" t="s">
        <v>59</v>
      </c>
      <c r="E263" s="4" t="s">
        <v>1868</v>
      </c>
      <c r="F263" s="4" t="s">
        <v>1932</v>
      </c>
      <c r="G263" s="4">
        <v>4</v>
      </c>
      <c r="H263" s="4">
        <v>32</v>
      </c>
      <c r="J263" s="4">
        <v>665.28</v>
      </c>
    </row>
    <row r="264" spans="4:10" x14ac:dyDescent="0.4">
      <c r="D264" s="4" t="s">
        <v>59</v>
      </c>
      <c r="E264" s="4" t="s">
        <v>1868</v>
      </c>
      <c r="F264" s="4" t="s">
        <v>1932</v>
      </c>
      <c r="G264" s="4">
        <v>8</v>
      </c>
      <c r="H264" s="4">
        <v>64</v>
      </c>
      <c r="J264" s="4">
        <v>1330.56</v>
      </c>
    </row>
    <row r="265" spans="4:10" x14ac:dyDescent="0.4">
      <c r="D265" s="4" t="s">
        <v>59</v>
      </c>
      <c r="E265" s="4" t="s">
        <v>1868</v>
      </c>
      <c r="F265" s="4" t="s">
        <v>1932</v>
      </c>
      <c r="G265" s="4">
        <v>16</v>
      </c>
      <c r="H265" s="4">
        <v>128</v>
      </c>
      <c r="J265" s="4">
        <v>2661.12</v>
      </c>
    </row>
    <row r="266" spans="4:10" x14ac:dyDescent="0.4">
      <c r="D266" s="4" t="s">
        <v>59</v>
      </c>
      <c r="E266" s="4" t="s">
        <v>1868</v>
      </c>
      <c r="F266" s="4" t="s">
        <v>1932</v>
      </c>
      <c r="G266" s="4">
        <v>32</v>
      </c>
      <c r="H266" s="4">
        <v>256</v>
      </c>
      <c r="J266" s="4">
        <v>5322.24</v>
      </c>
    </row>
    <row r="267" spans="4:10" x14ac:dyDescent="0.4">
      <c r="D267" s="4" t="s">
        <v>59</v>
      </c>
      <c r="E267" s="4" t="s">
        <v>1868</v>
      </c>
      <c r="F267" s="4" t="s">
        <v>1932</v>
      </c>
      <c r="G267" s="4">
        <v>62</v>
      </c>
      <c r="H267" s="4">
        <v>470</v>
      </c>
      <c r="J267" s="4">
        <v>9918.7199999999993</v>
      </c>
    </row>
    <row r="268" spans="4:10" x14ac:dyDescent="0.4">
      <c r="D268" s="4" t="s">
        <v>59</v>
      </c>
      <c r="E268" s="4" t="s">
        <v>1868</v>
      </c>
      <c r="F268" s="4" t="s">
        <v>1932</v>
      </c>
      <c r="G268" s="4">
        <v>64</v>
      </c>
      <c r="H268" s="4">
        <v>512</v>
      </c>
      <c r="J268" s="4">
        <v>10644.48</v>
      </c>
    </row>
    <row r="269" spans="4:10" x14ac:dyDescent="0.4">
      <c r="D269" s="4" t="s">
        <v>59</v>
      </c>
      <c r="E269" s="4" t="s">
        <v>1868</v>
      </c>
      <c r="F269" s="4" t="s">
        <v>1932</v>
      </c>
      <c r="G269" s="4">
        <v>124</v>
      </c>
      <c r="H269" s="4">
        <v>940</v>
      </c>
      <c r="J269" s="4">
        <v>19837.439999999999</v>
      </c>
    </row>
    <row r="270" spans="4:10" x14ac:dyDescent="0.4">
      <c r="D270" s="4" t="s">
        <v>59</v>
      </c>
      <c r="E270" s="4" t="s">
        <v>1868</v>
      </c>
      <c r="F270" s="4" t="s">
        <v>1931</v>
      </c>
      <c r="G270" s="4">
        <v>1</v>
      </c>
      <c r="H270" s="4">
        <v>8</v>
      </c>
      <c r="J270" s="4">
        <v>123.2</v>
      </c>
    </row>
    <row r="271" spans="4:10" x14ac:dyDescent="0.4">
      <c r="D271" s="4" t="s">
        <v>59</v>
      </c>
      <c r="E271" s="4" t="s">
        <v>1868</v>
      </c>
      <c r="F271" s="4" t="s">
        <v>1931</v>
      </c>
      <c r="G271" s="4">
        <v>4</v>
      </c>
      <c r="H271" s="4">
        <v>32</v>
      </c>
      <c r="J271" s="4">
        <v>492.8</v>
      </c>
    </row>
    <row r="272" spans="4:10" x14ac:dyDescent="0.4">
      <c r="D272" s="4" t="s">
        <v>59</v>
      </c>
      <c r="E272" s="4" t="s">
        <v>1868</v>
      </c>
      <c r="F272" s="4" t="s">
        <v>1931</v>
      </c>
      <c r="G272" s="4">
        <v>8</v>
      </c>
      <c r="H272" s="4">
        <v>64</v>
      </c>
      <c r="J272" s="4">
        <v>985.6</v>
      </c>
    </row>
    <row r="273" spans="4:10" x14ac:dyDescent="0.4">
      <c r="D273" s="4" t="s">
        <v>59</v>
      </c>
      <c r="E273" s="4" t="s">
        <v>1868</v>
      </c>
      <c r="F273" s="4" t="s">
        <v>1931</v>
      </c>
      <c r="G273" s="4">
        <v>16</v>
      </c>
      <c r="H273" s="4">
        <v>128</v>
      </c>
      <c r="J273" s="4">
        <v>1971.2</v>
      </c>
    </row>
    <row r="274" spans="4:10" x14ac:dyDescent="0.4">
      <c r="D274" s="4" t="s">
        <v>59</v>
      </c>
      <c r="E274" s="4" t="s">
        <v>1868</v>
      </c>
      <c r="F274" s="4" t="s">
        <v>1931</v>
      </c>
      <c r="G274" s="4">
        <v>32</v>
      </c>
      <c r="H274" s="4">
        <v>256</v>
      </c>
      <c r="J274" s="4">
        <v>3942.4</v>
      </c>
    </row>
    <row r="275" spans="4:10" x14ac:dyDescent="0.4">
      <c r="D275" s="4" t="s">
        <v>59</v>
      </c>
      <c r="E275" s="4" t="s">
        <v>1868</v>
      </c>
      <c r="F275" s="4" t="s">
        <v>1931</v>
      </c>
      <c r="G275" s="4">
        <v>48</v>
      </c>
      <c r="H275" s="4">
        <v>384</v>
      </c>
      <c r="J275" s="4">
        <v>5913.6</v>
      </c>
    </row>
    <row r="276" spans="4:10" x14ac:dyDescent="0.4">
      <c r="D276" s="4" t="s">
        <v>59</v>
      </c>
      <c r="E276" s="4" t="s">
        <v>1868</v>
      </c>
      <c r="F276" s="4" t="s">
        <v>1933</v>
      </c>
      <c r="G276" s="4">
        <v>1</v>
      </c>
      <c r="H276" s="4">
        <v>8</v>
      </c>
      <c r="J276" s="4">
        <v>176</v>
      </c>
    </row>
    <row r="277" spans="4:10" x14ac:dyDescent="0.4">
      <c r="D277" s="4" t="s">
        <v>59</v>
      </c>
      <c r="E277" s="4" t="s">
        <v>1868</v>
      </c>
      <c r="F277" s="4" t="s">
        <v>1933</v>
      </c>
      <c r="G277" s="4">
        <v>2</v>
      </c>
      <c r="H277" s="4">
        <v>16</v>
      </c>
      <c r="J277" s="4">
        <v>352</v>
      </c>
    </row>
    <row r="278" spans="4:10" x14ac:dyDescent="0.4">
      <c r="D278" s="4" t="s">
        <v>59</v>
      </c>
      <c r="E278" s="4" t="s">
        <v>1868</v>
      </c>
      <c r="F278" s="4" t="s">
        <v>1933</v>
      </c>
      <c r="G278" s="4">
        <v>4</v>
      </c>
      <c r="H278" s="4">
        <v>32</v>
      </c>
      <c r="J278" s="4">
        <v>704</v>
      </c>
    </row>
    <row r="279" spans="4:10" x14ac:dyDescent="0.4">
      <c r="D279" s="4" t="s">
        <v>59</v>
      </c>
      <c r="E279" s="4" t="s">
        <v>1868</v>
      </c>
      <c r="F279" s="4" t="s">
        <v>1933</v>
      </c>
      <c r="G279" s="4">
        <v>8</v>
      </c>
      <c r="H279" s="4">
        <v>64</v>
      </c>
      <c r="J279" s="4">
        <v>1408</v>
      </c>
    </row>
    <row r="280" spans="4:10" x14ac:dyDescent="0.4">
      <c r="D280" s="4" t="s">
        <v>59</v>
      </c>
      <c r="E280" s="4" t="s">
        <v>1868</v>
      </c>
      <c r="F280" s="4" t="s">
        <v>1933</v>
      </c>
      <c r="G280" s="4">
        <v>12</v>
      </c>
      <c r="H280" s="4">
        <v>96</v>
      </c>
      <c r="J280" s="4">
        <v>2112</v>
      </c>
    </row>
    <row r="281" spans="4:10" x14ac:dyDescent="0.4">
      <c r="D281" s="4" t="s">
        <v>59</v>
      </c>
      <c r="E281" s="4" t="s">
        <v>1868</v>
      </c>
      <c r="F281" s="4" t="s">
        <v>1933</v>
      </c>
      <c r="G281" s="4">
        <v>16</v>
      </c>
      <c r="H281" s="4">
        <v>128</v>
      </c>
      <c r="J281" s="4">
        <v>2816</v>
      </c>
    </row>
    <row r="282" spans="4:10" x14ac:dyDescent="0.4">
      <c r="D282" s="4" t="s">
        <v>59</v>
      </c>
      <c r="E282" s="4" t="s">
        <v>1868</v>
      </c>
      <c r="F282" s="4" t="s">
        <v>1933</v>
      </c>
      <c r="G282" s="4">
        <v>32</v>
      </c>
      <c r="H282" s="4">
        <v>256</v>
      </c>
      <c r="J282" s="4">
        <v>5632</v>
      </c>
    </row>
    <row r="283" spans="4:10" x14ac:dyDescent="0.4">
      <c r="D283" s="4" t="s">
        <v>59</v>
      </c>
      <c r="E283" s="4" t="s">
        <v>1868</v>
      </c>
      <c r="F283" s="4" t="s">
        <v>1933</v>
      </c>
      <c r="G283" s="4">
        <v>64</v>
      </c>
      <c r="H283" s="4">
        <v>512</v>
      </c>
      <c r="J283" s="4">
        <v>11264</v>
      </c>
    </row>
    <row r="284" spans="4:10" x14ac:dyDescent="0.4">
      <c r="D284" s="4" t="s">
        <v>59</v>
      </c>
      <c r="E284" s="4" t="s">
        <v>1868</v>
      </c>
      <c r="F284" s="4" t="s">
        <v>1934</v>
      </c>
      <c r="G284" s="4">
        <v>1</v>
      </c>
      <c r="H284" s="4">
        <v>8</v>
      </c>
      <c r="J284" s="4">
        <v>176</v>
      </c>
    </row>
    <row r="285" spans="4:10" x14ac:dyDescent="0.4">
      <c r="D285" s="4" t="s">
        <v>59</v>
      </c>
      <c r="E285" s="4" t="s">
        <v>1868</v>
      </c>
      <c r="F285" s="4" t="s">
        <v>1934</v>
      </c>
      <c r="G285" s="4">
        <v>2</v>
      </c>
      <c r="H285" s="4">
        <v>16</v>
      </c>
      <c r="J285" s="4">
        <v>352</v>
      </c>
    </row>
    <row r="286" spans="4:10" x14ac:dyDescent="0.4">
      <c r="D286" s="4" t="s">
        <v>59</v>
      </c>
      <c r="E286" s="4" t="s">
        <v>1868</v>
      </c>
      <c r="F286" s="4" t="s">
        <v>1934</v>
      </c>
      <c r="G286" s="4">
        <v>4</v>
      </c>
      <c r="H286" s="4">
        <v>32</v>
      </c>
      <c r="J286" s="4">
        <v>704</v>
      </c>
    </row>
    <row r="287" spans="4:10" x14ac:dyDescent="0.4">
      <c r="D287" s="4" t="s">
        <v>59</v>
      </c>
      <c r="E287" s="4" t="s">
        <v>1868</v>
      </c>
      <c r="F287" s="4" t="s">
        <v>1934</v>
      </c>
      <c r="G287" s="4">
        <v>8</v>
      </c>
      <c r="H287" s="4">
        <v>64</v>
      </c>
      <c r="J287" s="4">
        <v>1408</v>
      </c>
    </row>
    <row r="288" spans="4:10" x14ac:dyDescent="0.4">
      <c r="D288" s="4" t="s">
        <v>59</v>
      </c>
      <c r="E288" s="4" t="s">
        <v>1868</v>
      </c>
      <c r="F288" s="4" t="s">
        <v>1934</v>
      </c>
      <c r="G288" s="4">
        <v>12</v>
      </c>
      <c r="H288" s="4">
        <v>96</v>
      </c>
      <c r="J288" s="4">
        <v>2112</v>
      </c>
    </row>
    <row r="289" spans="4:10" x14ac:dyDescent="0.4">
      <c r="D289" s="4" t="s">
        <v>59</v>
      </c>
      <c r="E289" s="4" t="s">
        <v>1868</v>
      </c>
      <c r="F289" s="4" t="s">
        <v>1934</v>
      </c>
      <c r="G289" s="4">
        <v>12</v>
      </c>
      <c r="H289" s="4">
        <v>144</v>
      </c>
      <c r="J289" s="4">
        <v>2880</v>
      </c>
    </row>
    <row r="290" spans="4:10" x14ac:dyDescent="0.4">
      <c r="D290" s="4" t="s">
        <v>59</v>
      </c>
      <c r="E290" s="4" t="s">
        <v>1868</v>
      </c>
      <c r="F290" s="4" t="s">
        <v>1934</v>
      </c>
      <c r="G290" s="4">
        <v>16</v>
      </c>
      <c r="H290" s="4">
        <v>128</v>
      </c>
      <c r="J290" s="4">
        <v>2816</v>
      </c>
    </row>
    <row r="291" spans="4:10" x14ac:dyDescent="0.4">
      <c r="D291" s="4" t="s">
        <v>59</v>
      </c>
      <c r="E291" s="4" t="s">
        <v>1868</v>
      </c>
      <c r="F291" s="4" t="s">
        <v>1934</v>
      </c>
      <c r="G291" s="4">
        <v>16</v>
      </c>
      <c r="H291" s="4">
        <v>192</v>
      </c>
      <c r="J291" s="4">
        <v>3840</v>
      </c>
    </row>
    <row r="292" spans="4:10" x14ac:dyDescent="0.4">
      <c r="D292" s="4" t="s">
        <v>59</v>
      </c>
      <c r="E292" s="4" t="s">
        <v>1868</v>
      </c>
      <c r="F292" s="4" t="s">
        <v>1934</v>
      </c>
      <c r="G292" s="4">
        <v>32</v>
      </c>
      <c r="H292" s="4">
        <v>256</v>
      </c>
      <c r="J292" s="4">
        <v>5632</v>
      </c>
    </row>
    <row r="293" spans="4:10" x14ac:dyDescent="0.4">
      <c r="D293" s="4" t="s">
        <v>59</v>
      </c>
      <c r="E293" s="4" t="s">
        <v>1868</v>
      </c>
      <c r="F293" s="4" t="s">
        <v>1934</v>
      </c>
      <c r="G293" s="4">
        <v>32</v>
      </c>
      <c r="H293" s="4">
        <v>384</v>
      </c>
      <c r="J293" s="4">
        <v>7680</v>
      </c>
    </row>
    <row r="294" spans="4:10" x14ac:dyDescent="0.4">
      <c r="D294" s="4" t="s">
        <v>59</v>
      </c>
      <c r="E294" s="4" t="s">
        <v>1868</v>
      </c>
      <c r="F294" s="4" t="s">
        <v>1934</v>
      </c>
      <c r="G294" s="4">
        <v>64</v>
      </c>
      <c r="H294" s="4">
        <v>512</v>
      </c>
      <c r="J294" s="4">
        <v>11264</v>
      </c>
    </row>
    <row r="295" spans="4:10" x14ac:dyDescent="0.4">
      <c r="D295" s="4" t="s">
        <v>59</v>
      </c>
      <c r="E295" s="4" t="s">
        <v>1868</v>
      </c>
      <c r="F295" s="4" t="s">
        <v>1934</v>
      </c>
      <c r="G295" s="4">
        <v>72</v>
      </c>
      <c r="H295" s="4">
        <v>648</v>
      </c>
      <c r="J295" s="4">
        <v>13824</v>
      </c>
    </row>
    <row r="296" spans="4:10" x14ac:dyDescent="0.4">
      <c r="D296" s="4" t="s">
        <v>59</v>
      </c>
      <c r="E296" s="4" t="s">
        <v>1868</v>
      </c>
      <c r="F296" s="4" t="s">
        <v>1935</v>
      </c>
      <c r="G296" s="4">
        <v>1</v>
      </c>
      <c r="H296" s="4">
        <v>8</v>
      </c>
      <c r="J296" s="4">
        <v>176</v>
      </c>
    </row>
    <row r="297" spans="4:10" x14ac:dyDescent="0.4">
      <c r="D297" s="4" t="s">
        <v>59</v>
      </c>
      <c r="E297" s="4" t="s">
        <v>1868</v>
      </c>
      <c r="F297" s="4" t="s">
        <v>1935</v>
      </c>
      <c r="G297" s="4">
        <v>2</v>
      </c>
      <c r="H297" s="4">
        <v>16</v>
      </c>
      <c r="J297" s="4">
        <v>352</v>
      </c>
    </row>
    <row r="298" spans="4:10" x14ac:dyDescent="0.4">
      <c r="D298" s="4" t="s">
        <v>59</v>
      </c>
      <c r="E298" s="4" t="s">
        <v>1868</v>
      </c>
      <c r="F298" s="4" t="s">
        <v>1935</v>
      </c>
      <c r="G298" s="4">
        <v>4</v>
      </c>
      <c r="H298" s="4">
        <v>32</v>
      </c>
      <c r="J298" s="4">
        <v>704</v>
      </c>
    </row>
    <row r="299" spans="4:10" x14ac:dyDescent="0.4">
      <c r="D299" s="4" t="s">
        <v>59</v>
      </c>
      <c r="E299" s="4" t="s">
        <v>1868</v>
      </c>
      <c r="F299" s="4" t="s">
        <v>1935</v>
      </c>
      <c r="G299" s="4">
        <v>8</v>
      </c>
      <c r="H299" s="4">
        <v>64</v>
      </c>
      <c r="J299" s="4">
        <v>1408</v>
      </c>
    </row>
    <row r="300" spans="4:10" x14ac:dyDescent="0.4">
      <c r="D300" s="4" t="s">
        <v>59</v>
      </c>
      <c r="E300" s="4" t="s">
        <v>1868</v>
      </c>
      <c r="F300" s="4" t="s">
        <v>1935</v>
      </c>
      <c r="G300" s="4">
        <v>12</v>
      </c>
      <c r="H300" s="4">
        <v>96</v>
      </c>
      <c r="J300" s="4">
        <v>2112</v>
      </c>
    </row>
    <row r="301" spans="4:10" x14ac:dyDescent="0.4">
      <c r="D301" s="4" t="s">
        <v>59</v>
      </c>
      <c r="E301" s="4" t="s">
        <v>1868</v>
      </c>
      <c r="F301" s="4" t="s">
        <v>1935</v>
      </c>
      <c r="G301" s="4">
        <v>12</v>
      </c>
      <c r="H301" s="4">
        <v>144</v>
      </c>
      <c r="J301" s="4">
        <v>2880</v>
      </c>
    </row>
    <row r="302" spans="4:10" x14ac:dyDescent="0.4">
      <c r="D302" s="4" t="s">
        <v>59</v>
      </c>
      <c r="E302" s="4" t="s">
        <v>1868</v>
      </c>
      <c r="F302" s="4" t="s">
        <v>1935</v>
      </c>
      <c r="G302" s="4">
        <v>16</v>
      </c>
      <c r="H302" s="4">
        <v>128</v>
      </c>
      <c r="J302" s="4">
        <v>2816</v>
      </c>
    </row>
    <row r="303" spans="4:10" x14ac:dyDescent="0.4">
      <c r="D303" s="4" t="s">
        <v>59</v>
      </c>
      <c r="E303" s="4" t="s">
        <v>1868</v>
      </c>
      <c r="F303" s="4" t="s">
        <v>1935</v>
      </c>
      <c r="G303" s="4">
        <v>16</v>
      </c>
      <c r="H303" s="4">
        <v>192</v>
      </c>
      <c r="J303" s="4">
        <v>3840</v>
      </c>
    </row>
    <row r="304" spans="4:10" x14ac:dyDescent="0.4">
      <c r="D304" s="4" t="s">
        <v>59</v>
      </c>
      <c r="E304" s="4" t="s">
        <v>1868</v>
      </c>
      <c r="F304" s="4" t="s">
        <v>1935</v>
      </c>
      <c r="G304" s="4">
        <v>32</v>
      </c>
      <c r="H304" s="4">
        <v>256</v>
      </c>
      <c r="J304" s="4">
        <v>5632</v>
      </c>
    </row>
    <row r="305" spans="4:10" x14ac:dyDescent="0.4">
      <c r="D305" s="4" t="s">
        <v>59</v>
      </c>
      <c r="E305" s="4" t="s">
        <v>1868</v>
      </c>
      <c r="F305" s="4" t="s">
        <v>1935</v>
      </c>
      <c r="G305" s="4">
        <v>32</v>
      </c>
      <c r="H305" s="4">
        <v>384</v>
      </c>
      <c r="J305" s="4">
        <v>7680</v>
      </c>
    </row>
    <row r="306" spans="4:10" x14ac:dyDescent="0.4">
      <c r="D306" s="4" t="s">
        <v>59</v>
      </c>
      <c r="E306" s="4" t="s">
        <v>1868</v>
      </c>
      <c r="F306" s="4" t="s">
        <v>1935</v>
      </c>
      <c r="G306" s="4">
        <v>64</v>
      </c>
      <c r="H306" s="4">
        <v>512</v>
      </c>
      <c r="J306" s="4">
        <v>11264</v>
      </c>
    </row>
    <row r="307" spans="4:10" x14ac:dyDescent="0.4">
      <c r="D307" s="4" t="s">
        <v>59</v>
      </c>
      <c r="E307" s="4" t="s">
        <v>1868</v>
      </c>
      <c r="F307" s="4" t="s">
        <v>1936</v>
      </c>
      <c r="G307" s="4">
        <v>1</v>
      </c>
      <c r="H307" s="4">
        <v>8</v>
      </c>
      <c r="J307" s="4">
        <v>176</v>
      </c>
    </row>
    <row r="308" spans="4:10" x14ac:dyDescent="0.4">
      <c r="D308" s="4" t="s">
        <v>59</v>
      </c>
      <c r="E308" s="4" t="s">
        <v>1868</v>
      </c>
      <c r="F308" s="4" t="s">
        <v>1936</v>
      </c>
      <c r="G308" s="4">
        <v>2</v>
      </c>
      <c r="H308" s="4">
        <v>16</v>
      </c>
      <c r="J308" s="4">
        <v>352</v>
      </c>
    </row>
    <row r="309" spans="4:10" x14ac:dyDescent="0.4">
      <c r="D309" s="4" t="s">
        <v>59</v>
      </c>
      <c r="E309" s="4" t="s">
        <v>1868</v>
      </c>
      <c r="F309" s="4" t="s">
        <v>1936</v>
      </c>
      <c r="G309" s="4">
        <v>4</v>
      </c>
      <c r="H309" s="4">
        <v>32</v>
      </c>
      <c r="J309" s="4">
        <v>704</v>
      </c>
    </row>
    <row r="310" spans="4:10" x14ac:dyDescent="0.4">
      <c r="D310" s="4" t="s">
        <v>59</v>
      </c>
      <c r="E310" s="4" t="s">
        <v>1868</v>
      </c>
      <c r="F310" s="4" t="s">
        <v>1936</v>
      </c>
      <c r="G310" s="4">
        <v>8</v>
      </c>
      <c r="H310" s="4">
        <v>64</v>
      </c>
      <c r="J310" s="4">
        <v>1408</v>
      </c>
    </row>
    <row r="311" spans="4:10" x14ac:dyDescent="0.4">
      <c r="D311" s="4" t="s">
        <v>59</v>
      </c>
      <c r="E311" s="4" t="s">
        <v>1868</v>
      </c>
      <c r="F311" s="4" t="s">
        <v>1936</v>
      </c>
      <c r="G311" s="4">
        <v>12</v>
      </c>
      <c r="H311" s="4">
        <v>96</v>
      </c>
      <c r="J311" s="4">
        <v>2112</v>
      </c>
    </row>
    <row r="312" spans="4:10" x14ac:dyDescent="0.4">
      <c r="D312" s="4" t="s">
        <v>59</v>
      </c>
      <c r="E312" s="4" t="s">
        <v>1868</v>
      </c>
      <c r="F312" s="4" t="s">
        <v>1936</v>
      </c>
      <c r="G312" s="4">
        <v>16</v>
      </c>
      <c r="H312" s="4">
        <v>128</v>
      </c>
      <c r="J312" s="4">
        <v>2816</v>
      </c>
    </row>
    <row r="313" spans="4:10" x14ac:dyDescent="0.4">
      <c r="D313" s="4" t="s">
        <v>59</v>
      </c>
      <c r="E313" s="4" t="s">
        <v>1868</v>
      </c>
      <c r="F313" s="4" t="s">
        <v>1936</v>
      </c>
      <c r="G313" s="4">
        <v>24</v>
      </c>
      <c r="H313" s="4">
        <v>192</v>
      </c>
      <c r="J313" s="4">
        <v>4224</v>
      </c>
    </row>
    <row r="314" spans="4:10" x14ac:dyDescent="0.4">
      <c r="D314" s="4" t="s">
        <v>59</v>
      </c>
      <c r="E314" s="4" t="s">
        <v>1868</v>
      </c>
      <c r="F314" s="4" t="s">
        <v>1936</v>
      </c>
      <c r="G314" s="4">
        <v>32</v>
      </c>
      <c r="H314" s="4">
        <v>256</v>
      </c>
      <c r="J314" s="4">
        <v>5632</v>
      </c>
    </row>
    <row r="315" spans="4:10" x14ac:dyDescent="0.4">
      <c r="D315" s="4" t="s">
        <v>59</v>
      </c>
      <c r="E315" s="4" t="s">
        <v>1868</v>
      </c>
      <c r="F315" s="4" t="s">
        <v>1936</v>
      </c>
      <c r="G315" s="4">
        <v>48</v>
      </c>
      <c r="H315" s="4">
        <v>384</v>
      </c>
      <c r="J315" s="4">
        <v>8448</v>
      </c>
    </row>
    <row r="316" spans="4:10" x14ac:dyDescent="0.4">
      <c r="D316" s="4" t="s">
        <v>59</v>
      </c>
      <c r="E316" s="4" t="s">
        <v>1868</v>
      </c>
      <c r="F316" s="4" t="s">
        <v>1936</v>
      </c>
      <c r="G316" s="4">
        <v>56</v>
      </c>
      <c r="H316" s="4">
        <v>448</v>
      </c>
      <c r="J316" s="4">
        <v>9856</v>
      </c>
    </row>
    <row r="317" spans="4:10" x14ac:dyDescent="0.4">
      <c r="D317" s="4" t="s">
        <v>59</v>
      </c>
      <c r="E317" s="4" t="s">
        <v>1868</v>
      </c>
      <c r="F317" s="4" t="s">
        <v>1937</v>
      </c>
      <c r="G317" s="4">
        <v>1</v>
      </c>
      <c r="H317" s="4">
        <v>8</v>
      </c>
      <c r="J317" s="4">
        <v>165</v>
      </c>
    </row>
    <row r="318" spans="4:10" x14ac:dyDescent="0.4">
      <c r="D318" s="4" t="s">
        <v>59</v>
      </c>
      <c r="E318" s="4" t="s">
        <v>1868</v>
      </c>
      <c r="F318" s="4" t="s">
        <v>1937</v>
      </c>
      <c r="G318" s="4">
        <v>2</v>
      </c>
      <c r="H318" s="4">
        <v>16</v>
      </c>
      <c r="J318" s="4">
        <v>330</v>
      </c>
    </row>
    <row r="319" spans="4:10" x14ac:dyDescent="0.4">
      <c r="D319" s="4" t="s">
        <v>59</v>
      </c>
      <c r="E319" s="4" t="s">
        <v>1868</v>
      </c>
      <c r="F319" s="4" t="s">
        <v>1937</v>
      </c>
      <c r="G319" s="4">
        <v>4</v>
      </c>
      <c r="H319" s="4">
        <v>32</v>
      </c>
      <c r="J319" s="4">
        <v>660</v>
      </c>
    </row>
    <row r="320" spans="4:10" x14ac:dyDescent="0.4">
      <c r="D320" s="4" t="s">
        <v>59</v>
      </c>
      <c r="E320" s="4" t="s">
        <v>1868</v>
      </c>
      <c r="F320" s="4" t="s">
        <v>1937</v>
      </c>
      <c r="G320" s="4">
        <v>8</v>
      </c>
      <c r="H320" s="4">
        <v>64</v>
      </c>
      <c r="J320" s="4">
        <v>1320</v>
      </c>
    </row>
    <row r="321" spans="4:10" x14ac:dyDescent="0.4">
      <c r="D321" s="4" t="s">
        <v>59</v>
      </c>
      <c r="E321" s="4" t="s">
        <v>1868</v>
      </c>
      <c r="F321" s="4" t="s">
        <v>1937</v>
      </c>
      <c r="G321" s="4">
        <v>12</v>
      </c>
      <c r="H321" s="4">
        <v>96</v>
      </c>
      <c r="J321" s="4">
        <v>1980</v>
      </c>
    </row>
    <row r="322" spans="4:10" x14ac:dyDescent="0.4">
      <c r="D322" s="4" t="s">
        <v>59</v>
      </c>
      <c r="E322" s="4" t="s">
        <v>1868</v>
      </c>
      <c r="F322" s="4" t="s">
        <v>1937</v>
      </c>
      <c r="G322" s="4">
        <v>16</v>
      </c>
      <c r="H322" s="4">
        <v>128</v>
      </c>
      <c r="J322" s="4">
        <v>2640</v>
      </c>
    </row>
    <row r="323" spans="4:10" x14ac:dyDescent="0.4">
      <c r="D323" s="4" t="s">
        <v>59</v>
      </c>
      <c r="E323" s="4" t="s">
        <v>1868</v>
      </c>
      <c r="F323" s="4" t="s">
        <v>1937</v>
      </c>
      <c r="G323" s="4">
        <v>24</v>
      </c>
      <c r="H323" s="4">
        <v>192</v>
      </c>
      <c r="J323" s="4">
        <v>3960</v>
      </c>
    </row>
    <row r="324" spans="4:10" x14ac:dyDescent="0.4">
      <c r="D324" s="4" t="s">
        <v>59</v>
      </c>
      <c r="E324" s="4" t="s">
        <v>1868</v>
      </c>
      <c r="F324" s="4" t="s">
        <v>1937</v>
      </c>
      <c r="G324" s="4">
        <v>32</v>
      </c>
      <c r="H324" s="4">
        <v>256</v>
      </c>
      <c r="J324" s="4">
        <v>5280</v>
      </c>
    </row>
    <row r="325" spans="4:10" x14ac:dyDescent="0.4">
      <c r="D325" s="4" t="s">
        <v>59</v>
      </c>
      <c r="E325" s="4" t="s">
        <v>1868</v>
      </c>
      <c r="F325" s="4" t="s">
        <v>1911</v>
      </c>
      <c r="G325" s="4">
        <v>4</v>
      </c>
      <c r="H325" s="4">
        <v>8</v>
      </c>
      <c r="J325" s="4">
        <v>376</v>
      </c>
    </row>
    <row r="326" spans="4:10" x14ac:dyDescent="0.4">
      <c r="D326" s="4" t="s">
        <v>59</v>
      </c>
      <c r="E326" s="4" t="s">
        <v>1868</v>
      </c>
      <c r="F326" s="4" t="s">
        <v>1911</v>
      </c>
      <c r="G326" s="4">
        <v>4</v>
      </c>
      <c r="H326" s="4">
        <v>16</v>
      </c>
      <c r="J326" s="4">
        <v>564</v>
      </c>
    </row>
    <row r="327" spans="4:10" x14ac:dyDescent="0.4">
      <c r="D327" s="4" t="s">
        <v>59</v>
      </c>
      <c r="E327" s="4" t="s">
        <v>1868</v>
      </c>
      <c r="F327" s="4" t="s">
        <v>1911</v>
      </c>
      <c r="G327" s="4">
        <v>8</v>
      </c>
      <c r="H327" s="4">
        <v>16</v>
      </c>
      <c r="J327" s="4">
        <v>752</v>
      </c>
    </row>
    <row r="328" spans="4:10" x14ac:dyDescent="0.4">
      <c r="D328" s="4" t="s">
        <v>59</v>
      </c>
      <c r="E328" s="4" t="s">
        <v>1868</v>
      </c>
      <c r="F328" s="4" t="s">
        <v>1911</v>
      </c>
      <c r="G328" s="4">
        <v>8</v>
      </c>
      <c r="H328" s="4">
        <v>32</v>
      </c>
      <c r="J328" s="4">
        <v>1128</v>
      </c>
    </row>
    <row r="329" spans="4:10" x14ac:dyDescent="0.4">
      <c r="D329" s="4" t="s">
        <v>59</v>
      </c>
      <c r="E329" s="4" t="s">
        <v>1868</v>
      </c>
      <c r="F329" s="4" t="s">
        <v>1911</v>
      </c>
      <c r="G329" s="4">
        <v>16</v>
      </c>
      <c r="H329" s="4">
        <v>32</v>
      </c>
      <c r="J329" s="4">
        <v>1504</v>
      </c>
    </row>
    <row r="330" spans="4:10" x14ac:dyDescent="0.4">
      <c r="D330" s="4" t="s">
        <v>59</v>
      </c>
      <c r="E330" s="4" t="s">
        <v>1868</v>
      </c>
      <c r="F330" s="4" t="s">
        <v>1911</v>
      </c>
      <c r="G330" s="4">
        <v>16</v>
      </c>
      <c r="H330" s="4">
        <v>64</v>
      </c>
      <c r="J330" s="4">
        <v>2256</v>
      </c>
    </row>
    <row r="331" spans="4:10" x14ac:dyDescent="0.4">
      <c r="D331" s="4" t="s">
        <v>59</v>
      </c>
      <c r="E331" s="4" t="s">
        <v>1868</v>
      </c>
      <c r="F331" s="4" t="s">
        <v>1911</v>
      </c>
      <c r="G331" s="4">
        <v>32</v>
      </c>
      <c r="H331" s="4">
        <v>128</v>
      </c>
      <c r="J331" s="4">
        <v>4512</v>
      </c>
    </row>
    <row r="332" spans="4:10" x14ac:dyDescent="0.4">
      <c r="D332" s="4" t="s">
        <v>59</v>
      </c>
      <c r="E332" s="4" t="s">
        <v>1868</v>
      </c>
      <c r="F332" s="4" t="s">
        <v>1911</v>
      </c>
      <c r="G332" s="4">
        <v>46</v>
      </c>
      <c r="H332" s="4">
        <v>216</v>
      </c>
      <c r="J332" s="4">
        <v>7238</v>
      </c>
    </row>
    <row r="333" spans="4:10" x14ac:dyDescent="0.4">
      <c r="D333" s="4" t="s">
        <v>59</v>
      </c>
      <c r="E333" s="4" t="s">
        <v>1868</v>
      </c>
      <c r="F333" s="4" t="s">
        <v>1911</v>
      </c>
      <c r="G333" s="4">
        <v>64</v>
      </c>
      <c r="H333" s="4">
        <v>256</v>
      </c>
      <c r="J333" s="4">
        <v>9024</v>
      </c>
    </row>
    <row r="334" spans="4:10" x14ac:dyDescent="0.4">
      <c r="D334" s="4" t="s">
        <v>59</v>
      </c>
      <c r="E334" s="4" t="s">
        <v>1868</v>
      </c>
      <c r="F334" s="4" t="s">
        <v>1911</v>
      </c>
      <c r="G334" s="4">
        <v>80</v>
      </c>
      <c r="H334" s="4">
        <v>320</v>
      </c>
      <c r="J334" s="4">
        <v>11280</v>
      </c>
    </row>
    <row r="335" spans="4:10" x14ac:dyDescent="0.4">
      <c r="D335" s="4" t="s">
        <v>59</v>
      </c>
      <c r="E335" s="4" t="s">
        <v>1868</v>
      </c>
      <c r="F335" s="4" t="s">
        <v>1911</v>
      </c>
      <c r="G335" s="4">
        <v>92</v>
      </c>
      <c r="H335" s="4">
        <v>432</v>
      </c>
      <c r="J335" s="4">
        <v>14476</v>
      </c>
    </row>
    <row r="336" spans="4:10" x14ac:dyDescent="0.4">
      <c r="D336" s="4" t="s">
        <v>59</v>
      </c>
      <c r="E336" s="4" t="s">
        <v>1868</v>
      </c>
      <c r="F336" s="4" t="s">
        <v>1912</v>
      </c>
      <c r="G336" s="4">
        <v>4</v>
      </c>
      <c r="H336" s="4">
        <v>8</v>
      </c>
      <c r="J336" s="4">
        <v>400</v>
      </c>
    </row>
    <row r="337" spans="4:10" x14ac:dyDescent="0.4">
      <c r="D337" s="4" t="s">
        <v>59</v>
      </c>
      <c r="E337" s="4" t="s">
        <v>1868</v>
      </c>
      <c r="F337" s="4" t="s">
        <v>1912</v>
      </c>
      <c r="G337" s="4">
        <v>4</v>
      </c>
      <c r="H337" s="4">
        <v>16</v>
      </c>
      <c r="J337" s="4">
        <v>600</v>
      </c>
    </row>
    <row r="338" spans="4:10" x14ac:dyDescent="0.4">
      <c r="D338" s="4" t="s">
        <v>59</v>
      </c>
      <c r="E338" s="4" t="s">
        <v>1868</v>
      </c>
      <c r="F338" s="4" t="s">
        <v>1912</v>
      </c>
      <c r="G338" s="4">
        <v>8</v>
      </c>
      <c r="H338" s="4">
        <v>16</v>
      </c>
      <c r="J338" s="4">
        <v>800</v>
      </c>
    </row>
    <row r="339" spans="4:10" x14ac:dyDescent="0.4">
      <c r="D339" s="4" t="s">
        <v>59</v>
      </c>
      <c r="E339" s="4" t="s">
        <v>1868</v>
      </c>
      <c r="F339" s="4" t="s">
        <v>1912</v>
      </c>
      <c r="G339" s="4">
        <v>8</v>
      </c>
      <c r="H339" s="4">
        <v>32</v>
      </c>
      <c r="J339" s="4">
        <v>1200</v>
      </c>
    </row>
    <row r="340" spans="4:10" x14ac:dyDescent="0.4">
      <c r="D340" s="4" t="s">
        <v>59</v>
      </c>
      <c r="E340" s="4" t="s">
        <v>1868</v>
      </c>
      <c r="F340" s="4" t="s">
        <v>1912</v>
      </c>
      <c r="G340" s="4">
        <v>16</v>
      </c>
      <c r="H340" s="4">
        <v>32</v>
      </c>
      <c r="J340" s="4">
        <v>1600</v>
      </c>
    </row>
    <row r="341" spans="4:10" x14ac:dyDescent="0.4">
      <c r="D341" s="4" t="s">
        <v>59</v>
      </c>
      <c r="E341" s="4" t="s">
        <v>1868</v>
      </c>
      <c r="F341" s="4" t="s">
        <v>1912</v>
      </c>
      <c r="G341" s="4">
        <v>16</v>
      </c>
      <c r="H341" s="4">
        <v>64</v>
      </c>
      <c r="J341" s="4">
        <v>2400</v>
      </c>
    </row>
    <row r="342" spans="4:10" x14ac:dyDescent="0.4">
      <c r="D342" s="4" t="s">
        <v>59</v>
      </c>
      <c r="E342" s="4" t="s">
        <v>1868</v>
      </c>
      <c r="F342" s="4" t="s">
        <v>1912</v>
      </c>
      <c r="G342" s="4">
        <v>32</v>
      </c>
      <c r="H342" s="4">
        <v>64</v>
      </c>
      <c r="J342" s="4">
        <v>3200</v>
      </c>
    </row>
    <row r="343" spans="4:10" x14ac:dyDescent="0.4">
      <c r="D343" s="4" t="s">
        <v>59</v>
      </c>
      <c r="E343" s="4" t="s">
        <v>1868</v>
      </c>
      <c r="F343" s="4" t="s">
        <v>1912</v>
      </c>
      <c r="G343" s="4">
        <v>32</v>
      </c>
      <c r="H343" s="4">
        <v>128</v>
      </c>
      <c r="J343" s="4">
        <v>4800</v>
      </c>
    </row>
    <row r="344" spans="4:10" x14ac:dyDescent="0.4">
      <c r="D344" s="4" t="s">
        <v>59</v>
      </c>
      <c r="E344" s="4" t="s">
        <v>1868</v>
      </c>
      <c r="F344" s="4" t="s">
        <v>1912</v>
      </c>
      <c r="G344" s="4">
        <v>48</v>
      </c>
      <c r="H344" s="4">
        <v>96</v>
      </c>
      <c r="J344" s="4">
        <v>4800</v>
      </c>
    </row>
    <row r="345" spans="4:10" x14ac:dyDescent="0.4">
      <c r="D345" s="4" t="s">
        <v>59</v>
      </c>
      <c r="E345" s="4" t="s">
        <v>1868</v>
      </c>
      <c r="F345" s="4" t="s">
        <v>1912</v>
      </c>
      <c r="G345" s="4">
        <v>48</v>
      </c>
      <c r="H345" s="4">
        <v>192</v>
      </c>
      <c r="J345" s="4">
        <v>7200</v>
      </c>
    </row>
    <row r="346" spans="4:10" x14ac:dyDescent="0.4">
      <c r="D346" s="4" t="s">
        <v>59</v>
      </c>
      <c r="E346" s="4" t="s">
        <v>1868</v>
      </c>
      <c r="F346" s="4" t="s">
        <v>1912</v>
      </c>
      <c r="G346" s="4">
        <v>52</v>
      </c>
      <c r="H346" s="4">
        <v>184</v>
      </c>
      <c r="J346" s="4">
        <v>7200</v>
      </c>
    </row>
    <row r="347" spans="4:10" x14ac:dyDescent="0.4">
      <c r="D347" s="4" t="s">
        <v>59</v>
      </c>
      <c r="E347" s="4" t="s">
        <v>1868</v>
      </c>
      <c r="F347" s="4" t="s">
        <v>1912</v>
      </c>
      <c r="G347" s="4">
        <v>64</v>
      </c>
      <c r="H347" s="4">
        <v>128</v>
      </c>
      <c r="J347" s="4">
        <v>6400</v>
      </c>
    </row>
    <row r="348" spans="4:10" x14ac:dyDescent="0.4">
      <c r="D348" s="4" t="s">
        <v>59</v>
      </c>
      <c r="E348" s="4" t="s">
        <v>1868</v>
      </c>
      <c r="F348" s="4" t="s">
        <v>1912</v>
      </c>
      <c r="G348" s="4">
        <v>64</v>
      </c>
      <c r="H348" s="4">
        <v>256</v>
      </c>
      <c r="J348" s="4">
        <v>9600</v>
      </c>
    </row>
    <row r="349" spans="4:10" x14ac:dyDescent="0.4">
      <c r="D349" s="4" t="s">
        <v>59</v>
      </c>
      <c r="E349" s="4" t="s">
        <v>1868</v>
      </c>
      <c r="F349" s="4" t="s">
        <v>1912</v>
      </c>
      <c r="G349" s="4">
        <v>104</v>
      </c>
      <c r="H349" s="4">
        <v>368</v>
      </c>
      <c r="J349" s="4">
        <v>14400</v>
      </c>
    </row>
    <row r="350" spans="4:10" x14ac:dyDescent="0.4">
      <c r="D350" s="4" t="s">
        <v>59</v>
      </c>
      <c r="E350" s="4" t="s">
        <v>1868</v>
      </c>
      <c r="F350" s="4" t="s">
        <v>1913</v>
      </c>
      <c r="G350" s="4">
        <v>4</v>
      </c>
      <c r="H350" s="4">
        <v>8</v>
      </c>
      <c r="J350" s="4">
        <v>452</v>
      </c>
    </row>
    <row r="351" spans="4:10" x14ac:dyDescent="0.4">
      <c r="D351" s="4" t="s">
        <v>59</v>
      </c>
      <c r="E351" s="4" t="s">
        <v>1868</v>
      </c>
      <c r="F351" s="4" t="s">
        <v>1913</v>
      </c>
      <c r="G351" s="4">
        <v>4</v>
      </c>
      <c r="H351" s="4">
        <v>16</v>
      </c>
      <c r="J351" s="4">
        <v>678</v>
      </c>
    </row>
    <row r="352" spans="4:10" x14ac:dyDescent="0.4">
      <c r="D352" s="4" t="s">
        <v>59</v>
      </c>
      <c r="E352" s="4" t="s">
        <v>1868</v>
      </c>
      <c r="F352" s="4" t="s">
        <v>1913</v>
      </c>
      <c r="G352" s="4">
        <v>8</v>
      </c>
      <c r="H352" s="4">
        <v>16</v>
      </c>
      <c r="J352" s="4">
        <v>904</v>
      </c>
    </row>
    <row r="353" spans="4:10" x14ac:dyDescent="0.4">
      <c r="D353" s="4" t="s">
        <v>59</v>
      </c>
      <c r="E353" s="4" t="s">
        <v>1868</v>
      </c>
      <c r="F353" s="4" t="s">
        <v>1913</v>
      </c>
      <c r="G353" s="4">
        <v>8</v>
      </c>
      <c r="H353" s="4">
        <v>32</v>
      </c>
      <c r="J353" s="4">
        <v>1356</v>
      </c>
    </row>
    <row r="354" spans="4:10" x14ac:dyDescent="0.4">
      <c r="D354" s="4" t="s">
        <v>59</v>
      </c>
      <c r="E354" s="4" t="s">
        <v>1868</v>
      </c>
      <c r="F354" s="4" t="s">
        <v>1913</v>
      </c>
      <c r="G354" s="4">
        <v>16</v>
      </c>
      <c r="H354" s="4">
        <v>32</v>
      </c>
      <c r="J354" s="4">
        <v>1632</v>
      </c>
    </row>
    <row r="355" spans="4:10" x14ac:dyDescent="0.4">
      <c r="D355" s="4" t="s">
        <v>59</v>
      </c>
      <c r="E355" s="4" t="s">
        <v>1868</v>
      </c>
      <c r="F355" s="4" t="s">
        <v>1913</v>
      </c>
      <c r="G355" s="4">
        <v>16</v>
      </c>
      <c r="H355" s="4">
        <v>64</v>
      </c>
      <c r="J355" s="4">
        <v>2712</v>
      </c>
    </row>
    <row r="356" spans="4:10" x14ac:dyDescent="0.4">
      <c r="D356" s="4" t="s">
        <v>59</v>
      </c>
      <c r="E356" s="4" t="s">
        <v>1868</v>
      </c>
      <c r="F356" s="4" t="s">
        <v>1913</v>
      </c>
      <c r="G356" s="4">
        <v>32</v>
      </c>
      <c r="H356" s="4">
        <v>174</v>
      </c>
      <c r="J356" s="4">
        <v>6723.5</v>
      </c>
    </row>
    <row r="357" spans="4:10" x14ac:dyDescent="0.4">
      <c r="D357" s="4" t="s">
        <v>59</v>
      </c>
      <c r="E357" s="4" t="s">
        <v>1868</v>
      </c>
      <c r="F357" s="4" t="s">
        <v>1913</v>
      </c>
      <c r="G357" s="4">
        <v>64</v>
      </c>
      <c r="H357" s="4">
        <v>348</v>
      </c>
      <c r="J357" s="4">
        <v>13447</v>
      </c>
    </row>
    <row r="358" spans="4:10" x14ac:dyDescent="0.4">
      <c r="D358" s="4" t="s">
        <v>59</v>
      </c>
      <c r="E358" s="4" t="s">
        <v>1868</v>
      </c>
      <c r="F358" s="4" t="s">
        <v>1910</v>
      </c>
      <c r="G358" s="4">
        <v>4</v>
      </c>
      <c r="H358" s="4">
        <v>8</v>
      </c>
      <c r="J358" s="4">
        <v>452</v>
      </c>
    </row>
    <row r="359" spans="4:10" x14ac:dyDescent="0.4">
      <c r="D359" s="4" t="s">
        <v>59</v>
      </c>
      <c r="E359" s="4" t="s">
        <v>1868</v>
      </c>
      <c r="F359" s="4" t="s">
        <v>1910</v>
      </c>
      <c r="G359" s="4">
        <v>4</v>
      </c>
      <c r="H359" s="4">
        <v>16</v>
      </c>
      <c r="J359" s="4">
        <v>678</v>
      </c>
    </row>
    <row r="360" spans="4:10" x14ac:dyDescent="0.4">
      <c r="D360" s="4" t="s">
        <v>59</v>
      </c>
      <c r="E360" s="4" t="s">
        <v>1868</v>
      </c>
      <c r="F360" s="4" t="s">
        <v>1910</v>
      </c>
      <c r="G360" s="4">
        <v>8</v>
      </c>
      <c r="H360" s="4">
        <v>16</v>
      </c>
      <c r="J360" s="4">
        <v>904</v>
      </c>
    </row>
    <row r="361" spans="4:10" x14ac:dyDescent="0.4">
      <c r="D361" s="4" t="s">
        <v>59</v>
      </c>
      <c r="E361" s="4" t="s">
        <v>1868</v>
      </c>
      <c r="F361" s="4" t="s">
        <v>1910</v>
      </c>
      <c r="G361" s="4">
        <v>8</v>
      </c>
      <c r="H361" s="4">
        <v>32</v>
      </c>
      <c r="J361" s="4">
        <v>1356</v>
      </c>
    </row>
    <row r="362" spans="4:10" x14ac:dyDescent="0.4">
      <c r="D362" s="4" t="s">
        <v>59</v>
      </c>
      <c r="E362" s="4" t="s">
        <v>1868</v>
      </c>
      <c r="F362" s="4" t="s">
        <v>1910</v>
      </c>
      <c r="G362" s="4">
        <v>16</v>
      </c>
      <c r="H362" s="4">
        <v>32</v>
      </c>
      <c r="J362" s="4">
        <v>1808</v>
      </c>
    </row>
    <row r="363" spans="4:10" x14ac:dyDescent="0.4">
      <c r="D363" s="4" t="s">
        <v>59</v>
      </c>
      <c r="E363" s="4" t="s">
        <v>1868</v>
      </c>
      <c r="F363" s="4" t="s">
        <v>1910</v>
      </c>
      <c r="G363" s="4">
        <v>16</v>
      </c>
      <c r="H363" s="4">
        <v>64</v>
      </c>
      <c r="J363" s="4">
        <v>2712</v>
      </c>
    </row>
    <row r="364" spans="4:10" x14ac:dyDescent="0.4">
      <c r="D364" s="4" t="s">
        <v>59</v>
      </c>
      <c r="E364" s="4" t="s">
        <v>1868</v>
      </c>
      <c r="F364" s="4" t="s">
        <v>1910</v>
      </c>
      <c r="G364" s="4">
        <v>32</v>
      </c>
      <c r="H364" s="4">
        <v>64</v>
      </c>
      <c r="J364" s="4">
        <v>3616</v>
      </c>
    </row>
    <row r="365" spans="4:10" x14ac:dyDescent="0.4">
      <c r="D365" s="4" t="s">
        <v>59</v>
      </c>
      <c r="E365" s="4" t="s">
        <v>1868</v>
      </c>
      <c r="F365" s="4" t="s">
        <v>1910</v>
      </c>
      <c r="G365" s="4">
        <v>32</v>
      </c>
      <c r="H365" s="4">
        <v>128</v>
      </c>
      <c r="J365" s="4">
        <v>5424</v>
      </c>
    </row>
    <row r="366" spans="4:10" x14ac:dyDescent="0.4">
      <c r="D366" s="4" t="s">
        <v>59</v>
      </c>
      <c r="E366" s="4" t="s">
        <v>1868</v>
      </c>
      <c r="F366" s="4" t="s">
        <v>1914</v>
      </c>
      <c r="G366" s="4">
        <v>4</v>
      </c>
      <c r="H366" s="4">
        <v>8</v>
      </c>
      <c r="J366" s="4">
        <v>560</v>
      </c>
    </row>
    <row r="367" spans="4:10" x14ac:dyDescent="0.4">
      <c r="D367" s="4" t="s">
        <v>59</v>
      </c>
      <c r="E367" s="4" t="s">
        <v>1868</v>
      </c>
      <c r="F367" s="4" t="s">
        <v>1914</v>
      </c>
      <c r="G367" s="4">
        <v>4</v>
      </c>
      <c r="H367" s="4">
        <v>16</v>
      </c>
      <c r="J367" s="4">
        <v>840</v>
      </c>
    </row>
    <row r="368" spans="4:10" x14ac:dyDescent="0.4">
      <c r="D368" s="4" t="s">
        <v>59</v>
      </c>
      <c r="E368" s="4" t="s">
        <v>1868</v>
      </c>
      <c r="F368" s="4" t="s">
        <v>1914</v>
      </c>
      <c r="G368" s="4">
        <v>8</v>
      </c>
      <c r="H368" s="4">
        <v>16</v>
      </c>
      <c r="J368" s="4">
        <v>1120</v>
      </c>
    </row>
    <row r="369" spans="4:10" x14ac:dyDescent="0.4">
      <c r="D369" s="4" t="s">
        <v>59</v>
      </c>
      <c r="E369" s="4" t="s">
        <v>1868</v>
      </c>
      <c r="F369" s="4" t="s">
        <v>1914</v>
      </c>
      <c r="G369" s="4">
        <v>8</v>
      </c>
      <c r="H369" s="4">
        <v>32</v>
      </c>
      <c r="J369" s="4">
        <v>1680</v>
      </c>
    </row>
    <row r="370" spans="4:10" x14ac:dyDescent="0.4">
      <c r="D370" s="4" t="s">
        <v>59</v>
      </c>
      <c r="E370" s="4" t="s">
        <v>1868</v>
      </c>
      <c r="F370" s="4" t="s">
        <v>1914</v>
      </c>
      <c r="G370" s="4">
        <v>16</v>
      </c>
      <c r="H370" s="4">
        <v>32</v>
      </c>
      <c r="J370" s="4">
        <v>2240</v>
      </c>
    </row>
    <row r="371" spans="4:10" x14ac:dyDescent="0.4">
      <c r="D371" s="4" t="s">
        <v>59</v>
      </c>
      <c r="E371" s="4" t="s">
        <v>1868</v>
      </c>
      <c r="F371" s="4" t="s">
        <v>1914</v>
      </c>
      <c r="G371" s="4">
        <v>16</v>
      </c>
      <c r="H371" s="4">
        <v>64</v>
      </c>
      <c r="J371" s="4">
        <v>3360</v>
      </c>
    </row>
    <row r="372" spans="4:10" x14ac:dyDescent="0.4">
      <c r="D372" s="4" t="s">
        <v>59</v>
      </c>
      <c r="E372" s="4" t="s">
        <v>1868</v>
      </c>
      <c r="F372" s="4" t="s">
        <v>1914</v>
      </c>
      <c r="G372" s="4">
        <v>32</v>
      </c>
      <c r="H372" s="4">
        <v>64</v>
      </c>
      <c r="J372" s="4">
        <v>4480</v>
      </c>
    </row>
    <row r="373" spans="4:10" x14ac:dyDescent="0.4">
      <c r="D373" s="4" t="s">
        <v>59</v>
      </c>
      <c r="E373" s="4" t="s">
        <v>1868</v>
      </c>
      <c r="F373" s="4" t="s">
        <v>1914</v>
      </c>
      <c r="G373" s="4">
        <v>32</v>
      </c>
      <c r="H373" s="4">
        <v>128</v>
      </c>
      <c r="J373" s="4">
        <v>6720</v>
      </c>
    </row>
    <row r="374" spans="4:10" x14ac:dyDescent="0.4">
      <c r="D374" s="4" t="s">
        <v>59</v>
      </c>
      <c r="E374" s="4" t="s">
        <v>1868</v>
      </c>
      <c r="F374" s="4" t="s">
        <v>1915</v>
      </c>
      <c r="G374" s="4">
        <v>4</v>
      </c>
      <c r="H374" s="4">
        <v>8</v>
      </c>
      <c r="J374" s="4">
        <v>528</v>
      </c>
    </row>
    <row r="375" spans="4:10" x14ac:dyDescent="0.4">
      <c r="D375" s="4" t="s">
        <v>59</v>
      </c>
      <c r="E375" s="4" t="s">
        <v>1868</v>
      </c>
      <c r="F375" s="4" t="s">
        <v>1915</v>
      </c>
      <c r="G375" s="4">
        <v>4</v>
      </c>
      <c r="H375" s="4">
        <v>16</v>
      </c>
      <c r="J375" s="4">
        <v>792</v>
      </c>
    </row>
    <row r="376" spans="4:10" x14ac:dyDescent="0.4">
      <c r="D376" s="4" t="s">
        <v>59</v>
      </c>
      <c r="E376" s="4" t="s">
        <v>1868</v>
      </c>
      <c r="F376" s="4" t="s">
        <v>1915</v>
      </c>
      <c r="G376" s="4">
        <v>8</v>
      </c>
      <c r="H376" s="4">
        <v>16</v>
      </c>
      <c r="J376" s="4">
        <v>1056</v>
      </c>
    </row>
    <row r="377" spans="4:10" x14ac:dyDescent="0.4">
      <c r="D377" s="4" t="s">
        <v>59</v>
      </c>
      <c r="E377" s="4" t="s">
        <v>1868</v>
      </c>
      <c r="F377" s="4" t="s">
        <v>1915</v>
      </c>
      <c r="G377" s="4">
        <v>8</v>
      </c>
      <c r="H377" s="4">
        <v>32</v>
      </c>
      <c r="J377" s="4">
        <v>1584</v>
      </c>
    </row>
    <row r="378" spans="4:10" x14ac:dyDescent="0.4">
      <c r="D378" s="4" t="s">
        <v>59</v>
      </c>
      <c r="E378" s="4" t="s">
        <v>1868</v>
      </c>
      <c r="F378" s="4" t="s">
        <v>1915</v>
      </c>
      <c r="G378" s="4">
        <v>16</v>
      </c>
      <c r="H378" s="4">
        <v>32</v>
      </c>
      <c r="J378" s="4">
        <v>2112</v>
      </c>
    </row>
    <row r="379" spans="4:10" x14ac:dyDescent="0.4">
      <c r="D379" s="4" t="s">
        <v>59</v>
      </c>
      <c r="E379" s="4" t="s">
        <v>1868</v>
      </c>
      <c r="F379" s="4" t="s">
        <v>1915</v>
      </c>
      <c r="G379" s="4">
        <v>16</v>
      </c>
      <c r="H379" s="4">
        <v>64</v>
      </c>
      <c r="J379" s="4">
        <v>3168</v>
      </c>
    </row>
    <row r="380" spans="4:10" x14ac:dyDescent="0.4">
      <c r="D380" s="4" t="s">
        <v>59</v>
      </c>
      <c r="E380" s="4" t="s">
        <v>1868</v>
      </c>
      <c r="F380" s="4" t="s">
        <v>1915</v>
      </c>
      <c r="G380" s="4">
        <v>32</v>
      </c>
      <c r="H380" s="4">
        <v>64</v>
      </c>
      <c r="J380" s="4">
        <v>4224</v>
      </c>
    </row>
    <row r="381" spans="4:10" x14ac:dyDescent="0.4">
      <c r="D381" s="4" t="s">
        <v>59</v>
      </c>
      <c r="E381" s="4" t="s">
        <v>1868</v>
      </c>
      <c r="F381" s="4" t="s">
        <v>1915</v>
      </c>
      <c r="G381" s="4">
        <v>32</v>
      </c>
      <c r="H381" s="4">
        <v>96</v>
      </c>
      <c r="J381" s="4">
        <v>5280</v>
      </c>
    </row>
    <row r="382" spans="4:10" x14ac:dyDescent="0.4">
      <c r="D382" s="4" t="s">
        <v>59</v>
      </c>
      <c r="E382" s="4" t="s">
        <v>1868</v>
      </c>
      <c r="F382" s="4" t="s">
        <v>1941</v>
      </c>
      <c r="G382" s="4">
        <v>4</v>
      </c>
      <c r="H382" s="4">
        <v>20</v>
      </c>
      <c r="J382" s="4">
        <v>2000</v>
      </c>
    </row>
    <row r="383" spans="4:10" x14ac:dyDescent="0.4">
      <c r="D383" s="4" t="s">
        <v>59</v>
      </c>
      <c r="E383" s="4" t="s">
        <v>1868</v>
      </c>
      <c r="F383" s="4" t="s">
        <v>1941</v>
      </c>
      <c r="G383" s="4">
        <v>8</v>
      </c>
      <c r="H383" s="4">
        <v>40</v>
      </c>
      <c r="J383" s="4">
        <v>4000</v>
      </c>
    </row>
    <row r="384" spans="4:10" x14ac:dyDescent="0.4">
      <c r="D384" s="4" t="s">
        <v>59</v>
      </c>
      <c r="E384" s="4" t="s">
        <v>1868</v>
      </c>
      <c r="F384" s="4" t="s">
        <v>1940</v>
      </c>
      <c r="G384" s="4">
        <v>4</v>
      </c>
      <c r="H384" s="4">
        <v>20</v>
      </c>
      <c r="J384" s="4">
        <v>975</v>
      </c>
    </row>
    <row r="385" spans="4:10" x14ac:dyDescent="0.4">
      <c r="D385" s="4" t="s">
        <v>59</v>
      </c>
      <c r="E385" s="4" t="s">
        <v>1868</v>
      </c>
      <c r="F385" s="4" t="s">
        <v>1940</v>
      </c>
      <c r="G385" s="4">
        <v>8</v>
      </c>
      <c r="H385" s="4">
        <v>32</v>
      </c>
      <c r="J385" s="4">
        <v>2500</v>
      </c>
    </row>
    <row r="386" spans="4:10" x14ac:dyDescent="0.4">
      <c r="D386" s="4" t="s">
        <v>59</v>
      </c>
      <c r="E386" s="4" t="s">
        <v>1868</v>
      </c>
      <c r="F386" s="4" t="s">
        <v>1940</v>
      </c>
      <c r="G386" s="4">
        <v>10</v>
      </c>
      <c r="H386" s="4">
        <v>40</v>
      </c>
      <c r="J386" s="4">
        <v>2000</v>
      </c>
    </row>
    <row r="387" spans="4:10" x14ac:dyDescent="0.4">
      <c r="D387" s="4" t="s">
        <v>59</v>
      </c>
      <c r="E387" s="4" t="s">
        <v>1868</v>
      </c>
      <c r="F387" s="4" t="s">
        <v>1940</v>
      </c>
      <c r="G387" s="4">
        <v>20</v>
      </c>
      <c r="H387" s="4">
        <v>80</v>
      </c>
      <c r="J387" s="4">
        <v>4000</v>
      </c>
    </row>
    <row r="388" spans="4:10" x14ac:dyDescent="0.4">
      <c r="D388" s="4" t="s">
        <v>59</v>
      </c>
      <c r="E388" s="4" t="s">
        <v>1868</v>
      </c>
      <c r="F388" s="4" t="s">
        <v>1940</v>
      </c>
      <c r="G388" s="4">
        <v>32</v>
      </c>
      <c r="H388" s="4">
        <v>128</v>
      </c>
      <c r="J388" s="4">
        <v>5500</v>
      </c>
    </row>
    <row r="389" spans="4:10" x14ac:dyDescent="0.4">
      <c r="D389" s="4" t="s">
        <v>59</v>
      </c>
      <c r="E389" s="4" t="s">
        <v>1868</v>
      </c>
      <c r="F389" s="4" t="s">
        <v>1940</v>
      </c>
      <c r="G389" s="4">
        <v>40</v>
      </c>
      <c r="H389" s="4">
        <v>160</v>
      </c>
      <c r="J389" s="4">
        <v>8000</v>
      </c>
    </row>
    <row r="390" spans="4:10" x14ac:dyDescent="0.4">
      <c r="D390" s="4" t="s">
        <v>59</v>
      </c>
      <c r="E390" s="4" t="s">
        <v>1868</v>
      </c>
      <c r="F390" s="4" t="s">
        <v>1940</v>
      </c>
      <c r="G390" s="4">
        <v>80</v>
      </c>
      <c r="H390" s="4">
        <v>320</v>
      </c>
      <c r="J390" s="4">
        <v>16000</v>
      </c>
    </row>
    <row r="391" spans="4:10" x14ac:dyDescent="0.4">
      <c r="D391" s="4" t="s">
        <v>59</v>
      </c>
      <c r="E391" s="4" t="s">
        <v>1868</v>
      </c>
      <c r="F391" s="4" t="s">
        <v>1939</v>
      </c>
      <c r="G391" s="4">
        <v>6</v>
      </c>
      <c r="H391" s="4">
        <v>56</v>
      </c>
      <c r="J391" s="4">
        <v>4400</v>
      </c>
    </row>
    <row r="392" spans="4:10" x14ac:dyDescent="0.4">
      <c r="D392" s="4" t="s">
        <v>59</v>
      </c>
      <c r="E392" s="4" t="s">
        <v>1868</v>
      </c>
      <c r="F392" s="4" t="s">
        <v>1939</v>
      </c>
      <c r="G392" s="4">
        <v>14</v>
      </c>
      <c r="H392" s="4">
        <v>112</v>
      </c>
      <c r="J392" s="4">
        <v>9000</v>
      </c>
    </row>
    <row r="393" spans="4:10" x14ac:dyDescent="0.4">
      <c r="D393" s="4" t="s">
        <v>59</v>
      </c>
      <c r="E393" s="4" t="s">
        <v>1868</v>
      </c>
      <c r="F393" s="4" t="s">
        <v>1939</v>
      </c>
      <c r="G393" s="4">
        <v>28</v>
      </c>
      <c r="H393" s="4">
        <v>224</v>
      </c>
      <c r="J393" s="4">
        <v>18000</v>
      </c>
    </row>
    <row r="394" spans="4:10" x14ac:dyDescent="0.4">
      <c r="D394" s="4" t="s">
        <v>59</v>
      </c>
      <c r="E394" s="4" t="s">
        <v>1868</v>
      </c>
      <c r="F394" s="4" t="s">
        <v>1939</v>
      </c>
      <c r="G394" s="4">
        <v>56</v>
      </c>
      <c r="H394" s="4">
        <v>448</v>
      </c>
      <c r="J394" s="4">
        <v>36000</v>
      </c>
    </row>
    <row r="395" spans="4:10" x14ac:dyDescent="0.4">
      <c r="D395" s="4" t="s">
        <v>59</v>
      </c>
      <c r="E395" s="4" t="s">
        <v>1868</v>
      </c>
      <c r="F395" s="4" t="s">
        <v>1943</v>
      </c>
      <c r="G395" s="4">
        <v>8</v>
      </c>
      <c r="H395" s="4">
        <v>40</v>
      </c>
      <c r="J395" s="4">
        <v>5190</v>
      </c>
    </row>
    <row r="396" spans="4:10" x14ac:dyDescent="0.4">
      <c r="D396" s="4" t="s">
        <v>59</v>
      </c>
      <c r="E396" s="4" t="s">
        <v>1868</v>
      </c>
      <c r="F396" s="4" t="s">
        <v>1943</v>
      </c>
      <c r="G396" s="4">
        <v>18</v>
      </c>
      <c r="H396" s="4">
        <v>80</v>
      </c>
      <c r="J396" s="4">
        <v>10500</v>
      </c>
    </row>
    <row r="397" spans="4:10" x14ac:dyDescent="0.4">
      <c r="D397" s="4" t="s">
        <v>59</v>
      </c>
      <c r="E397" s="4" t="s">
        <v>1868</v>
      </c>
      <c r="F397" s="4" t="s">
        <v>1943</v>
      </c>
      <c r="G397" s="4">
        <v>36</v>
      </c>
      <c r="H397" s="4">
        <v>160</v>
      </c>
      <c r="J397" s="4">
        <v>21000</v>
      </c>
    </row>
    <row r="398" spans="4:10" x14ac:dyDescent="0.4">
      <c r="D398" s="4" t="s">
        <v>59</v>
      </c>
      <c r="E398" s="4" t="s">
        <v>1868</v>
      </c>
      <c r="F398" s="4" t="s">
        <v>1943</v>
      </c>
      <c r="G398" s="4">
        <v>72</v>
      </c>
      <c r="H398" s="4">
        <v>320</v>
      </c>
      <c r="J398" s="4">
        <v>42000</v>
      </c>
    </row>
    <row r="399" spans="4:10" x14ac:dyDescent="0.4">
      <c r="D399" s="4" t="s">
        <v>59</v>
      </c>
      <c r="E399" s="4" t="s">
        <v>1868</v>
      </c>
      <c r="F399" s="4" t="s">
        <v>1942</v>
      </c>
      <c r="G399" s="4">
        <v>10</v>
      </c>
      <c r="H399" s="4">
        <v>40</v>
      </c>
      <c r="J399" s="4">
        <v>5750</v>
      </c>
    </row>
    <row r="400" spans="4:10" x14ac:dyDescent="0.4">
      <c r="D400" s="4" t="s">
        <v>59</v>
      </c>
      <c r="E400" s="4" t="s">
        <v>1868</v>
      </c>
      <c r="F400" s="4" t="s">
        <v>1942</v>
      </c>
      <c r="G400" s="4">
        <v>20</v>
      </c>
      <c r="H400" s="4">
        <v>80</v>
      </c>
      <c r="J400" s="4">
        <v>11500</v>
      </c>
    </row>
    <row r="401" spans="4:10" x14ac:dyDescent="0.4">
      <c r="D401" s="4" t="s">
        <v>59</v>
      </c>
      <c r="E401" s="4" t="s">
        <v>1868</v>
      </c>
      <c r="F401" s="4" t="s">
        <v>1942</v>
      </c>
      <c r="G401" s="4">
        <v>40</v>
      </c>
      <c r="H401" s="4">
        <v>160</v>
      </c>
      <c r="J401" s="4">
        <v>23000</v>
      </c>
    </row>
    <row r="402" spans="4:10" x14ac:dyDescent="0.4">
      <c r="D402" s="4" t="s">
        <v>59</v>
      </c>
      <c r="E402" s="4" t="s">
        <v>1868</v>
      </c>
      <c r="F402" s="4" t="s">
        <v>1942</v>
      </c>
      <c r="G402" s="4">
        <v>80</v>
      </c>
      <c r="H402" s="4">
        <v>320</v>
      </c>
      <c r="J402" s="4">
        <v>46000</v>
      </c>
    </row>
    <row r="403" spans="4:10" x14ac:dyDescent="0.4">
      <c r="D403" s="4" t="s">
        <v>59</v>
      </c>
      <c r="E403" s="4" t="s">
        <v>1868</v>
      </c>
      <c r="F403" s="4" t="s">
        <v>1944</v>
      </c>
      <c r="G403" s="4">
        <v>32</v>
      </c>
      <c r="H403" s="4">
        <v>64</v>
      </c>
      <c r="J403" s="4">
        <v>4600</v>
      </c>
    </row>
    <row r="404" spans="4:10" x14ac:dyDescent="0.4">
      <c r="D404" s="4" t="s">
        <v>59</v>
      </c>
      <c r="E404" s="4" t="s">
        <v>1868</v>
      </c>
      <c r="F404" s="4" t="s">
        <v>1944</v>
      </c>
      <c r="G404" s="4">
        <v>90</v>
      </c>
      <c r="H404" s="4">
        <v>226</v>
      </c>
      <c r="J404" s="4">
        <v>9200</v>
      </c>
    </row>
    <row r="405" spans="4:10" x14ac:dyDescent="0.4">
      <c r="D405" s="4" t="s">
        <v>59</v>
      </c>
      <c r="E405" s="4" t="s">
        <v>1868</v>
      </c>
      <c r="F405" s="4" t="s">
        <v>1944</v>
      </c>
      <c r="G405" s="4">
        <v>180</v>
      </c>
      <c r="H405" s="4">
        <v>452</v>
      </c>
      <c r="J405" s="4">
        <v>18400</v>
      </c>
    </row>
    <row r="406" spans="4:10" x14ac:dyDescent="0.4">
      <c r="D406" s="4" t="s">
        <v>59</v>
      </c>
      <c r="E406" s="4" t="s">
        <v>1868</v>
      </c>
      <c r="F406" s="4" t="s">
        <v>1938</v>
      </c>
      <c r="G406" s="4">
        <v>16</v>
      </c>
      <c r="H406" s="4">
        <v>96</v>
      </c>
      <c r="J406" s="4">
        <v>13748</v>
      </c>
    </row>
    <row r="407" spans="4:10" x14ac:dyDescent="0.4">
      <c r="D407" s="4" t="s">
        <v>59</v>
      </c>
      <c r="E407" s="4" t="s">
        <v>1868</v>
      </c>
      <c r="F407" s="4" t="s">
        <v>1938</v>
      </c>
      <c r="G407" s="4">
        <v>32</v>
      </c>
      <c r="H407" s="4">
        <v>192</v>
      </c>
      <c r="J407" s="4">
        <v>27496</v>
      </c>
    </row>
    <row r="408" spans="4:10" x14ac:dyDescent="0.4">
      <c r="D408" s="4" t="s">
        <v>59</v>
      </c>
      <c r="E408" s="4" t="s">
        <v>1868</v>
      </c>
      <c r="F408" s="4" t="s">
        <v>1938</v>
      </c>
      <c r="G408" s="4">
        <v>82</v>
      </c>
      <c r="H408" s="4">
        <v>474</v>
      </c>
      <c r="J408" s="4">
        <v>57008</v>
      </c>
    </row>
    <row r="409" spans="4:10" x14ac:dyDescent="0.4">
      <c r="D409" s="4" t="s">
        <v>59</v>
      </c>
      <c r="E409" s="4" t="s">
        <v>1868</v>
      </c>
      <c r="F409" s="4" t="s">
        <v>1938</v>
      </c>
      <c r="G409" s="4">
        <v>164</v>
      </c>
      <c r="H409" s="4">
        <v>948</v>
      </c>
      <c r="J409" s="4">
        <v>114016</v>
      </c>
    </row>
    <row r="410" spans="4:10" x14ac:dyDescent="0.4">
      <c r="D410" s="4" t="s">
        <v>59</v>
      </c>
      <c r="E410" s="4" t="s">
        <v>1868</v>
      </c>
      <c r="F410" s="4" t="s">
        <v>1946</v>
      </c>
      <c r="G410" s="4">
        <v>10</v>
      </c>
      <c r="H410" s="4">
        <v>88</v>
      </c>
      <c r="J410" s="4">
        <v>5225</v>
      </c>
    </row>
    <row r="411" spans="4:10" x14ac:dyDescent="0.4">
      <c r="D411" s="4" t="s">
        <v>59</v>
      </c>
      <c r="E411" s="4" t="s">
        <v>1868</v>
      </c>
      <c r="F411" s="4" t="s">
        <v>1946</v>
      </c>
      <c r="G411" s="4">
        <v>22</v>
      </c>
      <c r="H411" s="4">
        <v>176</v>
      </c>
      <c r="J411" s="4">
        <v>10500</v>
      </c>
    </row>
    <row r="412" spans="4:10" x14ac:dyDescent="0.4">
      <c r="D412" s="4" t="s">
        <v>59</v>
      </c>
      <c r="E412" s="4" t="s">
        <v>1868</v>
      </c>
      <c r="F412" s="4" t="s">
        <v>1946</v>
      </c>
      <c r="G412" s="4">
        <v>44</v>
      </c>
      <c r="H412" s="4">
        <v>352</v>
      </c>
      <c r="J412" s="4">
        <v>21000</v>
      </c>
    </row>
    <row r="413" spans="4:10" x14ac:dyDescent="0.4">
      <c r="D413" s="4" t="s">
        <v>59</v>
      </c>
      <c r="E413" s="4" t="s">
        <v>1868</v>
      </c>
      <c r="F413" s="4" t="s">
        <v>1929</v>
      </c>
      <c r="G413" s="4">
        <v>8</v>
      </c>
      <c r="H413" s="4">
        <v>32</v>
      </c>
      <c r="J413" s="4">
        <v>1584</v>
      </c>
    </row>
    <row r="414" spans="4:10" x14ac:dyDescent="0.4">
      <c r="D414" s="4" t="s">
        <v>59</v>
      </c>
      <c r="E414" s="4" t="s">
        <v>1868</v>
      </c>
      <c r="F414" s="4" t="s">
        <v>1929</v>
      </c>
      <c r="G414" s="4">
        <v>16</v>
      </c>
      <c r="H414" s="4">
        <v>64</v>
      </c>
      <c r="J414" s="4">
        <v>3168</v>
      </c>
    </row>
    <row r="415" spans="4:10" x14ac:dyDescent="0.4">
      <c r="D415" s="4" t="s">
        <v>59</v>
      </c>
      <c r="E415" s="4" t="s">
        <v>1868</v>
      </c>
      <c r="F415" s="4" t="s">
        <v>1929</v>
      </c>
      <c r="G415" s="4">
        <v>32</v>
      </c>
      <c r="H415" s="4">
        <v>128</v>
      </c>
      <c r="J415" s="4">
        <v>5856</v>
      </c>
    </row>
    <row r="416" spans="4:10" x14ac:dyDescent="0.4">
      <c r="D416" s="4" t="s">
        <v>59</v>
      </c>
      <c r="E416" s="4" t="s">
        <v>1868</v>
      </c>
      <c r="F416" s="4" t="s">
        <v>1929</v>
      </c>
      <c r="G416" s="4">
        <v>64</v>
      </c>
      <c r="H416" s="4">
        <v>256</v>
      </c>
      <c r="J416" s="4">
        <v>11712</v>
      </c>
    </row>
    <row r="417" spans="4:10" x14ac:dyDescent="0.4">
      <c r="D417" s="4" t="s">
        <v>59</v>
      </c>
      <c r="E417" s="4" t="s">
        <v>1868</v>
      </c>
      <c r="F417" s="4" t="s">
        <v>1929</v>
      </c>
      <c r="G417" s="4">
        <v>84</v>
      </c>
      <c r="H417" s="4">
        <v>320</v>
      </c>
      <c r="J417" s="4">
        <v>14104</v>
      </c>
    </row>
    <row r="418" spans="4:10" x14ac:dyDescent="0.4">
      <c r="D418" s="4" t="s">
        <v>59</v>
      </c>
      <c r="E418" s="4" t="s">
        <v>1868</v>
      </c>
      <c r="F418" s="4" t="s">
        <v>1930</v>
      </c>
      <c r="G418" s="4">
        <v>8</v>
      </c>
      <c r="H418" s="4">
        <v>32</v>
      </c>
      <c r="J418" s="4">
        <v>1404</v>
      </c>
    </row>
    <row r="419" spans="4:10" x14ac:dyDescent="0.4">
      <c r="D419" s="4" t="s">
        <v>59</v>
      </c>
      <c r="E419" s="4" t="s">
        <v>1868</v>
      </c>
      <c r="F419" s="4" t="s">
        <v>1930</v>
      </c>
      <c r="G419" s="4">
        <v>16</v>
      </c>
      <c r="H419" s="4">
        <v>64</v>
      </c>
      <c r="J419" s="4">
        <v>2808</v>
      </c>
    </row>
    <row r="420" spans="4:10" x14ac:dyDescent="0.4">
      <c r="D420" s="4" t="s">
        <v>59</v>
      </c>
      <c r="E420" s="4" t="s">
        <v>1868</v>
      </c>
      <c r="F420" s="4" t="s">
        <v>1930</v>
      </c>
      <c r="G420" s="4">
        <v>24</v>
      </c>
      <c r="H420" s="4">
        <v>96</v>
      </c>
      <c r="J420" s="4">
        <v>4212</v>
      </c>
    </row>
    <row r="421" spans="4:10" x14ac:dyDescent="0.4">
      <c r="D421" s="4" t="s">
        <v>59</v>
      </c>
      <c r="E421" s="4" t="s">
        <v>1868</v>
      </c>
      <c r="F421" s="4" t="s">
        <v>1930</v>
      </c>
      <c r="G421" s="4">
        <v>32</v>
      </c>
      <c r="H421" s="4">
        <v>128</v>
      </c>
      <c r="J421" s="4">
        <v>5616</v>
      </c>
    </row>
    <row r="422" spans="4:10" x14ac:dyDescent="0.4">
      <c r="D422" s="4" t="s">
        <v>59</v>
      </c>
      <c r="E422" s="4" t="s">
        <v>1868</v>
      </c>
      <c r="F422" s="4" t="s">
        <v>1930</v>
      </c>
      <c r="G422" s="4">
        <v>64</v>
      </c>
      <c r="H422" s="4">
        <v>256</v>
      </c>
      <c r="J422" s="4">
        <v>11232</v>
      </c>
    </row>
    <row r="423" spans="4:10" x14ac:dyDescent="0.4">
      <c r="D423" s="4" t="s">
        <v>59</v>
      </c>
      <c r="E423" s="4" t="s">
        <v>1868</v>
      </c>
      <c r="F423" s="4" t="s">
        <v>1930</v>
      </c>
      <c r="G423" s="4">
        <v>76</v>
      </c>
      <c r="H423" s="4">
        <v>320</v>
      </c>
      <c r="J423" s="4">
        <v>14456</v>
      </c>
    </row>
    <row r="424" spans="4:10" x14ac:dyDescent="0.4">
      <c r="D424" s="4" t="s">
        <v>59</v>
      </c>
      <c r="E424" s="4" t="s">
        <v>1868</v>
      </c>
      <c r="F424" s="4" t="s">
        <v>1918</v>
      </c>
      <c r="G424" s="4">
        <v>80</v>
      </c>
      <c r="H424" s="4">
        <v>384</v>
      </c>
      <c r="J424" s="4">
        <v>14096</v>
      </c>
    </row>
    <row r="425" spans="4:10" x14ac:dyDescent="0.4">
      <c r="D425" s="4" t="s">
        <v>59</v>
      </c>
      <c r="E425" s="4" t="s">
        <v>1868</v>
      </c>
      <c r="F425" s="4" t="s">
        <v>1928</v>
      </c>
      <c r="G425" s="4">
        <v>80</v>
      </c>
      <c r="H425" s="4">
        <v>384</v>
      </c>
      <c r="J425" s="4">
        <v>16376</v>
      </c>
    </row>
    <row r="426" spans="4:10" x14ac:dyDescent="0.4">
      <c r="D426" s="4" t="s">
        <v>59</v>
      </c>
      <c r="E426" s="4" t="s">
        <v>1868</v>
      </c>
      <c r="F426" s="4" t="s">
        <v>1906</v>
      </c>
      <c r="G426" s="4">
        <v>96</v>
      </c>
      <c r="H426" s="4">
        <v>384</v>
      </c>
      <c r="J426" s="4">
        <v>12752</v>
      </c>
    </row>
    <row r="427" spans="4:10" x14ac:dyDescent="0.4">
      <c r="D427" s="4" t="s">
        <v>59</v>
      </c>
      <c r="E427" s="4" t="s">
        <v>1868</v>
      </c>
      <c r="F427" s="4" t="s">
        <v>1945</v>
      </c>
      <c r="G427" s="4">
        <v>96</v>
      </c>
      <c r="H427" s="4">
        <v>384</v>
      </c>
      <c r="J427" s="4">
        <v>25248</v>
      </c>
    </row>
    <row r="428" spans="4:10" x14ac:dyDescent="0.4">
      <c r="D428" s="4" t="s">
        <v>59</v>
      </c>
      <c r="E428" s="4" t="s">
        <v>11</v>
      </c>
      <c r="F428" s="4" t="s">
        <v>1922</v>
      </c>
      <c r="G428" s="4">
        <v>1</v>
      </c>
      <c r="H428" s="4">
        <v>1</v>
      </c>
      <c r="J428" s="4">
        <v>33</v>
      </c>
    </row>
    <row r="429" spans="4:10" x14ac:dyDescent="0.4">
      <c r="D429" s="4" t="s">
        <v>59</v>
      </c>
      <c r="E429" s="4" t="s">
        <v>11</v>
      </c>
      <c r="F429" s="4" t="s">
        <v>1922</v>
      </c>
      <c r="G429" s="4">
        <v>1</v>
      </c>
      <c r="H429" s="4">
        <v>2</v>
      </c>
      <c r="J429" s="4">
        <v>39</v>
      </c>
    </row>
    <row r="430" spans="4:10" x14ac:dyDescent="0.4">
      <c r="D430" s="4" t="s">
        <v>59</v>
      </c>
      <c r="E430" s="4" t="s">
        <v>11</v>
      </c>
      <c r="F430" s="4" t="s">
        <v>1922</v>
      </c>
      <c r="G430" s="4">
        <v>1</v>
      </c>
      <c r="H430" s="4">
        <v>4</v>
      </c>
      <c r="J430" s="4">
        <v>151.80000000000001</v>
      </c>
    </row>
    <row r="431" spans="4:10" x14ac:dyDescent="0.4">
      <c r="D431" s="4" t="s">
        <v>59</v>
      </c>
      <c r="E431" s="4" t="s">
        <v>11</v>
      </c>
      <c r="F431" s="4" t="s">
        <v>1922</v>
      </c>
      <c r="G431" s="4">
        <v>2</v>
      </c>
      <c r="H431" s="4">
        <v>4</v>
      </c>
      <c r="J431" s="4">
        <v>147</v>
      </c>
    </row>
    <row r="432" spans="4:10" x14ac:dyDescent="0.4">
      <c r="D432" s="4" t="s">
        <v>59</v>
      </c>
      <c r="E432" s="4" t="s">
        <v>11</v>
      </c>
      <c r="F432" s="4" t="s">
        <v>1922</v>
      </c>
      <c r="G432" s="4">
        <v>2</v>
      </c>
      <c r="H432" s="4">
        <v>8</v>
      </c>
      <c r="J432" s="4">
        <v>303.60000000000002</v>
      </c>
    </row>
    <row r="433" spans="4:10" x14ac:dyDescent="0.4">
      <c r="D433" s="4" t="s">
        <v>59</v>
      </c>
      <c r="E433" s="4" t="s">
        <v>11</v>
      </c>
      <c r="F433" s="4" t="s">
        <v>1922</v>
      </c>
      <c r="G433" s="4">
        <v>4</v>
      </c>
      <c r="H433" s="4">
        <v>8</v>
      </c>
      <c r="J433" s="4">
        <v>404.8</v>
      </c>
    </row>
    <row r="434" spans="4:10" x14ac:dyDescent="0.4">
      <c r="D434" s="4" t="s">
        <v>59</v>
      </c>
      <c r="E434" s="4" t="s">
        <v>11</v>
      </c>
      <c r="F434" s="4" t="s">
        <v>1922</v>
      </c>
      <c r="G434" s="4">
        <v>4</v>
      </c>
      <c r="H434" s="4">
        <v>16</v>
      </c>
      <c r="J434" s="4">
        <v>607.20000000000005</v>
      </c>
    </row>
    <row r="435" spans="4:10" x14ac:dyDescent="0.4">
      <c r="D435" s="4" t="s">
        <v>59</v>
      </c>
      <c r="E435" s="4" t="s">
        <v>11</v>
      </c>
      <c r="F435" s="4" t="s">
        <v>1922</v>
      </c>
      <c r="G435" s="4">
        <v>8</v>
      </c>
      <c r="H435" s="4">
        <v>16</v>
      </c>
      <c r="J435" s="4">
        <v>809.6</v>
      </c>
    </row>
    <row r="436" spans="4:10" x14ac:dyDescent="0.4">
      <c r="D436" s="4" t="s">
        <v>59</v>
      </c>
      <c r="E436" s="4" t="s">
        <v>11</v>
      </c>
      <c r="F436" s="4" t="s">
        <v>1922</v>
      </c>
      <c r="G436" s="4">
        <v>8</v>
      </c>
      <c r="H436" s="4">
        <v>32</v>
      </c>
      <c r="J436" s="4">
        <v>1214.4000000000001</v>
      </c>
    </row>
    <row r="437" spans="4:10" x14ac:dyDescent="0.4">
      <c r="D437" s="4" t="s">
        <v>59</v>
      </c>
      <c r="E437" s="4" t="s">
        <v>11</v>
      </c>
      <c r="F437" s="4" t="s">
        <v>1922</v>
      </c>
      <c r="G437" s="4">
        <v>16</v>
      </c>
      <c r="H437" s="4">
        <v>32</v>
      </c>
      <c r="J437" s="4">
        <v>1619.2</v>
      </c>
    </row>
    <row r="438" spans="4:10" x14ac:dyDescent="0.4">
      <c r="D438" s="4" t="s">
        <v>59</v>
      </c>
      <c r="E438" s="4" t="s">
        <v>11</v>
      </c>
      <c r="F438" s="4" t="s">
        <v>1922</v>
      </c>
      <c r="G438" s="4">
        <v>16</v>
      </c>
      <c r="H438" s="4">
        <v>64</v>
      </c>
      <c r="J438" s="4">
        <v>2428.8000000000002</v>
      </c>
    </row>
    <row r="439" spans="4:10" x14ac:dyDescent="0.4">
      <c r="D439" s="4" t="s">
        <v>59</v>
      </c>
      <c r="E439" s="4" t="s">
        <v>11</v>
      </c>
      <c r="F439" s="4" t="s">
        <v>1922</v>
      </c>
      <c r="G439" s="4">
        <v>32</v>
      </c>
      <c r="H439" s="4">
        <v>64</v>
      </c>
      <c r="J439" s="4">
        <v>3238.4</v>
      </c>
    </row>
    <row r="440" spans="4:10" x14ac:dyDescent="0.4">
      <c r="D440" s="4" t="s">
        <v>59</v>
      </c>
      <c r="E440" s="4" t="s">
        <v>11</v>
      </c>
      <c r="F440" s="4" t="s">
        <v>1922</v>
      </c>
      <c r="G440" s="4">
        <v>32</v>
      </c>
      <c r="H440" s="4">
        <v>128</v>
      </c>
      <c r="J440" s="4">
        <v>4857.6000000000004</v>
      </c>
    </row>
    <row r="441" spans="4:10" x14ac:dyDescent="0.4">
      <c r="D441" s="4" t="s">
        <v>59</v>
      </c>
      <c r="E441" s="4" t="s">
        <v>11</v>
      </c>
      <c r="F441" s="4" t="s">
        <v>1922</v>
      </c>
      <c r="G441" s="4">
        <v>48</v>
      </c>
      <c r="H441" s="4">
        <v>96</v>
      </c>
      <c r="J441" s="4">
        <v>4857.6000000000004</v>
      </c>
    </row>
    <row r="442" spans="4:10" x14ac:dyDescent="0.4">
      <c r="D442" s="4" t="s">
        <v>59</v>
      </c>
      <c r="E442" s="4" t="s">
        <v>11</v>
      </c>
      <c r="F442" s="4" t="s">
        <v>1922</v>
      </c>
      <c r="G442" s="4">
        <v>48</v>
      </c>
      <c r="H442" s="4">
        <v>192</v>
      </c>
      <c r="J442" s="4">
        <v>7286.4</v>
      </c>
    </row>
    <row r="443" spans="4:10" x14ac:dyDescent="0.4">
      <c r="D443" s="4" t="s">
        <v>59</v>
      </c>
      <c r="E443" s="4" t="s">
        <v>11</v>
      </c>
      <c r="F443" s="4" t="s">
        <v>1922</v>
      </c>
      <c r="G443" s="4">
        <v>62</v>
      </c>
      <c r="H443" s="4">
        <v>216</v>
      </c>
      <c r="J443" s="4">
        <v>8602</v>
      </c>
    </row>
    <row r="444" spans="4:10" x14ac:dyDescent="0.4">
      <c r="D444" s="4" t="s">
        <v>59</v>
      </c>
      <c r="E444" s="4" t="s">
        <v>11</v>
      </c>
      <c r="F444" s="4" t="s">
        <v>1922</v>
      </c>
      <c r="G444" s="4">
        <v>64</v>
      </c>
      <c r="H444" s="4">
        <v>256</v>
      </c>
      <c r="J444" s="4">
        <v>9715.2000000000007</v>
      </c>
    </row>
    <row r="445" spans="4:10" x14ac:dyDescent="0.4">
      <c r="D445" s="4" t="s">
        <v>59</v>
      </c>
      <c r="E445" s="4" t="s">
        <v>11</v>
      </c>
      <c r="F445" s="4" t="s">
        <v>1922</v>
      </c>
      <c r="G445" s="4">
        <v>124</v>
      </c>
      <c r="H445" s="4">
        <v>432</v>
      </c>
      <c r="J445" s="4">
        <v>17204</v>
      </c>
    </row>
    <row r="446" spans="4:10" x14ac:dyDescent="0.4">
      <c r="D446" s="4" t="s">
        <v>59</v>
      </c>
      <c r="E446" s="4" t="s">
        <v>11</v>
      </c>
      <c r="F446" s="4" t="s">
        <v>1920</v>
      </c>
      <c r="G446" s="4">
        <v>1</v>
      </c>
      <c r="H446" s="4">
        <v>1</v>
      </c>
      <c r="J446" s="4">
        <v>29</v>
      </c>
    </row>
    <row r="447" spans="4:10" x14ac:dyDescent="0.4">
      <c r="D447" s="4" t="s">
        <v>59</v>
      </c>
      <c r="E447" s="4" t="s">
        <v>11</v>
      </c>
      <c r="F447" s="4" t="s">
        <v>1920</v>
      </c>
      <c r="G447" s="4">
        <v>1</v>
      </c>
      <c r="H447" s="4">
        <v>2</v>
      </c>
      <c r="J447" s="4">
        <v>32</v>
      </c>
    </row>
    <row r="448" spans="4:10" x14ac:dyDescent="0.4">
      <c r="D448" s="4" t="s">
        <v>59</v>
      </c>
      <c r="E448" s="4" t="s">
        <v>11</v>
      </c>
      <c r="F448" s="4" t="s">
        <v>1920</v>
      </c>
      <c r="G448" s="4">
        <v>1</v>
      </c>
      <c r="H448" s="4">
        <v>4</v>
      </c>
      <c r="J448" s="4">
        <v>96</v>
      </c>
    </row>
    <row r="449" spans="4:10" x14ac:dyDescent="0.4">
      <c r="D449" s="4" t="s">
        <v>59</v>
      </c>
      <c r="E449" s="4" t="s">
        <v>11</v>
      </c>
      <c r="F449" s="4" t="s">
        <v>1920</v>
      </c>
      <c r="G449" s="4">
        <v>2</v>
      </c>
      <c r="H449" s="4">
        <v>4</v>
      </c>
      <c r="J449" s="4">
        <v>136</v>
      </c>
    </row>
    <row r="450" spans="4:10" x14ac:dyDescent="0.4">
      <c r="D450" s="4" t="s">
        <v>59</v>
      </c>
      <c r="E450" s="4" t="s">
        <v>11</v>
      </c>
      <c r="F450" s="4" t="s">
        <v>1920</v>
      </c>
      <c r="G450" s="4">
        <v>2</v>
      </c>
      <c r="H450" s="4">
        <v>8</v>
      </c>
      <c r="J450" s="4">
        <v>192</v>
      </c>
    </row>
    <row r="451" spans="4:10" x14ac:dyDescent="0.4">
      <c r="D451" s="4" t="s">
        <v>59</v>
      </c>
      <c r="E451" s="4" t="s">
        <v>11</v>
      </c>
      <c r="F451" s="4" t="s">
        <v>1920</v>
      </c>
      <c r="G451" s="4">
        <v>4</v>
      </c>
      <c r="H451" s="4">
        <v>8</v>
      </c>
      <c r="J451" s="4">
        <v>256</v>
      </c>
    </row>
    <row r="452" spans="4:10" x14ac:dyDescent="0.4">
      <c r="D452" s="4" t="s">
        <v>59</v>
      </c>
      <c r="E452" s="4" t="s">
        <v>11</v>
      </c>
      <c r="F452" s="4" t="s">
        <v>1920</v>
      </c>
      <c r="G452" s="4">
        <v>4</v>
      </c>
      <c r="H452" s="4">
        <v>16</v>
      </c>
      <c r="J452" s="4">
        <v>384</v>
      </c>
    </row>
    <row r="453" spans="4:10" x14ac:dyDescent="0.4">
      <c r="D453" s="4" t="s">
        <v>59</v>
      </c>
      <c r="E453" s="4" t="s">
        <v>11</v>
      </c>
      <c r="F453" s="4" t="s">
        <v>1920</v>
      </c>
      <c r="G453" s="4">
        <v>8</v>
      </c>
      <c r="H453" s="4">
        <v>16</v>
      </c>
      <c r="J453" s="4">
        <v>512</v>
      </c>
    </row>
    <row r="454" spans="4:10" x14ac:dyDescent="0.4">
      <c r="D454" s="4" t="s">
        <v>59</v>
      </c>
      <c r="E454" s="4" t="s">
        <v>11</v>
      </c>
      <c r="F454" s="4" t="s">
        <v>1920</v>
      </c>
      <c r="G454" s="4">
        <v>8</v>
      </c>
      <c r="H454" s="4">
        <v>32</v>
      </c>
      <c r="J454" s="4">
        <v>768</v>
      </c>
    </row>
    <row r="455" spans="4:10" x14ac:dyDescent="0.4">
      <c r="D455" s="4" t="s">
        <v>59</v>
      </c>
      <c r="E455" s="4" t="s">
        <v>11</v>
      </c>
      <c r="F455" s="4" t="s">
        <v>1920</v>
      </c>
      <c r="G455" s="4">
        <v>16</v>
      </c>
      <c r="H455" s="4">
        <v>32</v>
      </c>
      <c r="J455" s="4">
        <v>1024</v>
      </c>
    </row>
    <row r="456" spans="4:10" x14ac:dyDescent="0.4">
      <c r="D456" s="4" t="s">
        <v>59</v>
      </c>
      <c r="E456" s="4" t="s">
        <v>11</v>
      </c>
      <c r="F456" s="4" t="s">
        <v>1920</v>
      </c>
      <c r="G456" s="4">
        <v>16</v>
      </c>
      <c r="H456" s="4">
        <v>64</v>
      </c>
      <c r="J456" s="4">
        <v>1536</v>
      </c>
    </row>
    <row r="457" spans="4:10" x14ac:dyDescent="0.4">
      <c r="D457" s="4" t="s">
        <v>59</v>
      </c>
      <c r="E457" s="4" t="s">
        <v>11</v>
      </c>
      <c r="F457" s="4" t="s">
        <v>1920</v>
      </c>
      <c r="G457" s="4">
        <v>32</v>
      </c>
      <c r="H457" s="4">
        <v>64</v>
      </c>
      <c r="J457" s="4">
        <v>2048</v>
      </c>
    </row>
    <row r="458" spans="4:10" x14ac:dyDescent="0.4">
      <c r="D458" s="4" t="s">
        <v>59</v>
      </c>
      <c r="E458" s="4" t="s">
        <v>11</v>
      </c>
      <c r="F458" s="4" t="s">
        <v>1920</v>
      </c>
      <c r="G458" s="4">
        <v>32</v>
      </c>
      <c r="H458" s="4">
        <v>128</v>
      </c>
      <c r="J458" s="4">
        <v>3072</v>
      </c>
    </row>
    <row r="459" spans="4:10" x14ac:dyDescent="0.4">
      <c r="D459" s="4" t="s">
        <v>59</v>
      </c>
      <c r="E459" s="4" t="s">
        <v>11</v>
      </c>
      <c r="F459" s="4" t="s">
        <v>1920</v>
      </c>
      <c r="G459" s="4">
        <v>48</v>
      </c>
      <c r="H459" s="4">
        <v>96</v>
      </c>
      <c r="J459" s="4">
        <v>3072</v>
      </c>
    </row>
    <row r="460" spans="4:10" x14ac:dyDescent="0.4">
      <c r="D460" s="4" t="s">
        <v>59</v>
      </c>
      <c r="E460" s="4" t="s">
        <v>11</v>
      </c>
      <c r="F460" s="4" t="s">
        <v>1920</v>
      </c>
      <c r="G460" s="4">
        <v>48</v>
      </c>
      <c r="H460" s="4">
        <v>192</v>
      </c>
      <c r="J460" s="4">
        <v>4608</v>
      </c>
    </row>
    <row r="461" spans="4:10" x14ac:dyDescent="0.4">
      <c r="D461" s="4" t="s">
        <v>59</v>
      </c>
      <c r="E461" s="4" t="s">
        <v>11</v>
      </c>
      <c r="F461" s="4" t="s">
        <v>1920</v>
      </c>
      <c r="G461" s="4">
        <v>64</v>
      </c>
      <c r="H461" s="4">
        <v>128</v>
      </c>
      <c r="J461" s="4">
        <v>4096</v>
      </c>
    </row>
    <row r="462" spans="4:10" x14ac:dyDescent="0.4">
      <c r="D462" s="4" t="s">
        <v>59</v>
      </c>
      <c r="E462" s="4" t="s">
        <v>11</v>
      </c>
      <c r="F462" s="4" t="s">
        <v>1920</v>
      </c>
      <c r="G462" s="4">
        <v>64</v>
      </c>
      <c r="H462" s="4">
        <v>256</v>
      </c>
      <c r="J462" s="4">
        <v>6144</v>
      </c>
    </row>
    <row r="463" spans="4:10" x14ac:dyDescent="0.4">
      <c r="D463" s="4" t="s">
        <v>59</v>
      </c>
      <c r="E463" s="4" t="s">
        <v>11</v>
      </c>
      <c r="F463" s="4" t="s">
        <v>1920</v>
      </c>
      <c r="G463" s="4">
        <v>80</v>
      </c>
      <c r="H463" s="4">
        <v>160</v>
      </c>
      <c r="J463" s="4">
        <v>5120</v>
      </c>
    </row>
    <row r="464" spans="4:10" x14ac:dyDescent="0.4">
      <c r="D464" s="4" t="s">
        <v>59</v>
      </c>
      <c r="E464" s="4" t="s">
        <v>11</v>
      </c>
      <c r="F464" s="4" t="s">
        <v>1920</v>
      </c>
      <c r="G464" s="4">
        <v>90</v>
      </c>
      <c r="H464" s="4">
        <v>224</v>
      </c>
      <c r="J464" s="4">
        <v>6464</v>
      </c>
    </row>
    <row r="465" spans="4:10" x14ac:dyDescent="0.4">
      <c r="D465" s="4" t="s">
        <v>59</v>
      </c>
      <c r="E465" s="4" t="s">
        <v>11</v>
      </c>
      <c r="F465" s="4" t="s">
        <v>1920</v>
      </c>
      <c r="G465" s="4">
        <v>90</v>
      </c>
      <c r="H465" s="4">
        <v>480</v>
      </c>
      <c r="J465" s="4">
        <v>10560</v>
      </c>
    </row>
    <row r="466" spans="4:10" x14ac:dyDescent="0.4">
      <c r="D466" s="4" t="s">
        <v>59</v>
      </c>
      <c r="E466" s="4" t="s">
        <v>11</v>
      </c>
      <c r="F466" s="4" t="s">
        <v>1920</v>
      </c>
      <c r="G466" s="4">
        <v>128</v>
      </c>
      <c r="H466" s="4">
        <v>256</v>
      </c>
      <c r="J466" s="4">
        <v>8192</v>
      </c>
    </row>
    <row r="467" spans="4:10" x14ac:dyDescent="0.4">
      <c r="D467" s="4" t="s">
        <v>59</v>
      </c>
      <c r="E467" s="4" t="s">
        <v>11</v>
      </c>
      <c r="F467" s="4" t="s">
        <v>1920</v>
      </c>
      <c r="G467" s="4">
        <v>160</v>
      </c>
      <c r="H467" s="4">
        <v>320</v>
      </c>
      <c r="J467" s="4">
        <v>10240</v>
      </c>
    </row>
    <row r="468" spans="4:10" x14ac:dyDescent="0.4">
      <c r="D468" s="4" t="s">
        <v>59</v>
      </c>
      <c r="E468" s="4" t="s">
        <v>11</v>
      </c>
      <c r="F468" s="4" t="s">
        <v>1920</v>
      </c>
      <c r="G468" s="4">
        <v>180</v>
      </c>
      <c r="H468" s="4">
        <v>464</v>
      </c>
      <c r="J468" s="4">
        <v>13184</v>
      </c>
    </row>
    <row r="469" spans="4:10" x14ac:dyDescent="0.4">
      <c r="D469" s="4" t="s">
        <v>59</v>
      </c>
      <c r="E469" s="4" t="s">
        <v>11</v>
      </c>
      <c r="F469" s="4" t="s">
        <v>1920</v>
      </c>
      <c r="G469" s="4">
        <v>180</v>
      </c>
      <c r="H469" s="4">
        <v>960</v>
      </c>
      <c r="J469" s="4">
        <v>21120</v>
      </c>
    </row>
    <row r="470" spans="4:10" x14ac:dyDescent="0.4">
      <c r="D470" s="4" t="s">
        <v>59</v>
      </c>
      <c r="E470" s="4" t="s">
        <v>11</v>
      </c>
      <c r="F470" s="4" t="s">
        <v>1923</v>
      </c>
      <c r="G470" s="4">
        <v>1</v>
      </c>
      <c r="H470" s="4">
        <v>2</v>
      </c>
      <c r="J470" s="4">
        <v>45</v>
      </c>
    </row>
    <row r="471" spans="4:10" x14ac:dyDescent="0.4">
      <c r="D471" s="4" t="s">
        <v>59</v>
      </c>
      <c r="E471" s="4" t="s">
        <v>11</v>
      </c>
      <c r="F471" s="4" t="s">
        <v>1923</v>
      </c>
      <c r="G471" s="4">
        <v>1</v>
      </c>
      <c r="H471" s="4">
        <v>4</v>
      </c>
      <c r="J471" s="4">
        <v>138</v>
      </c>
    </row>
    <row r="472" spans="4:10" x14ac:dyDescent="0.4">
      <c r="D472" s="4" t="s">
        <v>59</v>
      </c>
      <c r="E472" s="4" t="s">
        <v>11</v>
      </c>
      <c r="F472" s="4" t="s">
        <v>1923</v>
      </c>
      <c r="G472" s="4">
        <v>2</v>
      </c>
      <c r="H472" s="4">
        <v>4</v>
      </c>
      <c r="J472" s="4">
        <v>170</v>
      </c>
    </row>
    <row r="473" spans="4:10" x14ac:dyDescent="0.4">
      <c r="D473" s="4" t="s">
        <v>59</v>
      </c>
      <c r="E473" s="4" t="s">
        <v>11</v>
      </c>
      <c r="F473" s="4" t="s">
        <v>1923</v>
      </c>
      <c r="G473" s="4">
        <v>2</v>
      </c>
      <c r="H473" s="4">
        <v>8</v>
      </c>
      <c r="J473" s="4">
        <v>276</v>
      </c>
    </row>
    <row r="474" spans="4:10" x14ac:dyDescent="0.4">
      <c r="D474" s="4" t="s">
        <v>59</v>
      </c>
      <c r="E474" s="4" t="s">
        <v>11</v>
      </c>
      <c r="F474" s="4" t="s">
        <v>1923</v>
      </c>
      <c r="G474" s="4">
        <v>4</v>
      </c>
      <c r="H474" s="4">
        <v>8</v>
      </c>
      <c r="J474" s="4">
        <v>368</v>
      </c>
    </row>
    <row r="475" spans="4:10" x14ac:dyDescent="0.4">
      <c r="D475" s="4" t="s">
        <v>59</v>
      </c>
      <c r="E475" s="4" t="s">
        <v>11</v>
      </c>
      <c r="F475" s="4" t="s">
        <v>1923</v>
      </c>
      <c r="G475" s="4">
        <v>4</v>
      </c>
      <c r="H475" s="4">
        <v>16</v>
      </c>
      <c r="J475" s="4">
        <v>552</v>
      </c>
    </row>
    <row r="476" spans="4:10" x14ac:dyDescent="0.4">
      <c r="D476" s="4" t="s">
        <v>59</v>
      </c>
      <c r="E476" s="4" t="s">
        <v>11</v>
      </c>
      <c r="F476" s="4" t="s">
        <v>1923</v>
      </c>
      <c r="G476" s="4">
        <v>8</v>
      </c>
      <c r="H476" s="4">
        <v>16</v>
      </c>
      <c r="J476" s="4">
        <v>736</v>
      </c>
    </row>
    <row r="477" spans="4:10" x14ac:dyDescent="0.4">
      <c r="D477" s="4" t="s">
        <v>59</v>
      </c>
      <c r="E477" s="4" t="s">
        <v>11</v>
      </c>
      <c r="F477" s="4" t="s">
        <v>1923</v>
      </c>
      <c r="G477" s="4">
        <v>8</v>
      </c>
      <c r="H477" s="4">
        <v>32</v>
      </c>
      <c r="J477" s="4">
        <v>1104</v>
      </c>
    </row>
    <row r="478" spans="4:10" x14ac:dyDescent="0.4">
      <c r="D478" s="4" t="s">
        <v>59</v>
      </c>
      <c r="E478" s="4" t="s">
        <v>11</v>
      </c>
      <c r="F478" s="4" t="s">
        <v>1923</v>
      </c>
      <c r="G478" s="4">
        <v>16</v>
      </c>
      <c r="H478" s="4">
        <v>32</v>
      </c>
      <c r="J478" s="4">
        <v>1472</v>
      </c>
    </row>
    <row r="479" spans="4:10" x14ac:dyDescent="0.4">
      <c r="D479" s="4" t="s">
        <v>59</v>
      </c>
      <c r="E479" s="4" t="s">
        <v>11</v>
      </c>
      <c r="F479" s="4" t="s">
        <v>1923</v>
      </c>
      <c r="G479" s="4">
        <v>16</v>
      </c>
      <c r="H479" s="4">
        <v>64</v>
      </c>
      <c r="J479" s="4">
        <v>2208</v>
      </c>
    </row>
    <row r="480" spans="4:10" x14ac:dyDescent="0.4">
      <c r="D480" s="4" t="s">
        <v>59</v>
      </c>
      <c r="E480" s="4" t="s">
        <v>11</v>
      </c>
      <c r="F480" s="4" t="s">
        <v>1923</v>
      </c>
      <c r="G480" s="4">
        <v>24</v>
      </c>
      <c r="H480" s="4">
        <v>48</v>
      </c>
      <c r="J480" s="4">
        <v>2208</v>
      </c>
    </row>
    <row r="481" spans="4:10" x14ac:dyDescent="0.4">
      <c r="D481" s="4" t="s">
        <v>59</v>
      </c>
      <c r="E481" s="4" t="s">
        <v>11</v>
      </c>
      <c r="F481" s="4" t="s">
        <v>1923</v>
      </c>
      <c r="G481" s="4">
        <v>24</v>
      </c>
      <c r="H481" s="4">
        <v>96</v>
      </c>
      <c r="J481" s="4">
        <v>3312</v>
      </c>
    </row>
    <row r="482" spans="4:10" x14ac:dyDescent="0.4">
      <c r="D482" s="4" t="s">
        <v>59</v>
      </c>
      <c r="E482" s="4" t="s">
        <v>11</v>
      </c>
      <c r="F482" s="4" t="s">
        <v>1923</v>
      </c>
      <c r="G482" s="4">
        <v>32</v>
      </c>
      <c r="H482" s="4">
        <v>64</v>
      </c>
      <c r="J482" s="4">
        <v>2944</v>
      </c>
    </row>
    <row r="483" spans="4:10" x14ac:dyDescent="0.4">
      <c r="D483" s="4" t="s">
        <v>59</v>
      </c>
      <c r="E483" s="4" t="s">
        <v>11</v>
      </c>
      <c r="F483" s="4" t="s">
        <v>1923</v>
      </c>
      <c r="G483" s="4">
        <v>32</v>
      </c>
      <c r="H483" s="4">
        <v>128</v>
      </c>
      <c r="J483" s="4">
        <v>4416</v>
      </c>
    </row>
    <row r="484" spans="4:10" x14ac:dyDescent="0.4">
      <c r="D484" s="4" t="s">
        <v>59</v>
      </c>
      <c r="E484" s="4" t="s">
        <v>11</v>
      </c>
      <c r="F484" s="4" t="s">
        <v>1923</v>
      </c>
      <c r="G484" s="4">
        <v>48</v>
      </c>
      <c r="H484" s="4">
        <v>96</v>
      </c>
      <c r="J484" s="4">
        <v>4416</v>
      </c>
    </row>
    <row r="485" spans="4:10" x14ac:dyDescent="0.4">
      <c r="D485" s="4" t="s">
        <v>59</v>
      </c>
      <c r="E485" s="4" t="s">
        <v>11</v>
      </c>
      <c r="F485" s="4" t="s">
        <v>1923</v>
      </c>
      <c r="G485" s="4">
        <v>48</v>
      </c>
      <c r="H485" s="4">
        <v>192</v>
      </c>
      <c r="J485" s="4">
        <v>6624</v>
      </c>
    </row>
    <row r="486" spans="4:10" x14ac:dyDescent="0.4">
      <c r="D486" s="4" t="s">
        <v>59</v>
      </c>
      <c r="E486" s="4" t="s">
        <v>11</v>
      </c>
      <c r="F486" s="4" t="s">
        <v>1923</v>
      </c>
      <c r="G486" s="4">
        <v>64</v>
      </c>
      <c r="H486" s="4">
        <v>256</v>
      </c>
      <c r="J486" s="4">
        <v>8832</v>
      </c>
    </row>
    <row r="487" spans="4:10" x14ac:dyDescent="0.4">
      <c r="D487" s="4" t="s">
        <v>59</v>
      </c>
      <c r="E487" s="4" t="s">
        <v>11</v>
      </c>
      <c r="F487" s="4" t="s">
        <v>1917</v>
      </c>
      <c r="G487" s="4">
        <v>8</v>
      </c>
      <c r="H487" s="4">
        <v>16</v>
      </c>
      <c r="J487" s="4">
        <v>809.6</v>
      </c>
    </row>
    <row r="488" spans="4:10" x14ac:dyDescent="0.4">
      <c r="D488" s="4" t="s">
        <v>59</v>
      </c>
      <c r="E488" s="4" t="s">
        <v>11</v>
      </c>
      <c r="F488" s="4" t="s">
        <v>1917</v>
      </c>
      <c r="G488" s="4">
        <v>8</v>
      </c>
      <c r="H488" s="4">
        <v>32</v>
      </c>
      <c r="J488" s="4">
        <v>1214.4000000000001</v>
      </c>
    </row>
    <row r="489" spans="4:10" x14ac:dyDescent="0.4">
      <c r="D489" s="4" t="s">
        <v>59</v>
      </c>
      <c r="E489" s="4" t="s">
        <v>11</v>
      </c>
      <c r="F489" s="4" t="s">
        <v>1917</v>
      </c>
      <c r="G489" s="4">
        <v>16</v>
      </c>
      <c r="H489" s="4">
        <v>32</v>
      </c>
      <c r="J489" s="4">
        <v>1619.2</v>
      </c>
    </row>
    <row r="490" spans="4:10" x14ac:dyDescent="0.4">
      <c r="D490" s="4" t="s">
        <v>59</v>
      </c>
      <c r="E490" s="4" t="s">
        <v>11</v>
      </c>
      <c r="F490" s="4" t="s">
        <v>1917</v>
      </c>
      <c r="G490" s="4">
        <v>16</v>
      </c>
      <c r="H490" s="4">
        <v>64</v>
      </c>
      <c r="J490" s="4">
        <v>2428.8000000000002</v>
      </c>
    </row>
    <row r="491" spans="4:10" x14ac:dyDescent="0.4">
      <c r="D491" s="4" t="s">
        <v>59</v>
      </c>
      <c r="E491" s="4" t="s">
        <v>11</v>
      </c>
      <c r="F491" s="4" t="s">
        <v>1917</v>
      </c>
      <c r="G491" s="4">
        <v>32</v>
      </c>
      <c r="H491" s="4">
        <v>64</v>
      </c>
      <c r="J491" s="4">
        <v>3238.4</v>
      </c>
    </row>
    <row r="492" spans="4:10" x14ac:dyDescent="0.4">
      <c r="D492" s="4" t="s">
        <v>59</v>
      </c>
      <c r="E492" s="4" t="s">
        <v>11</v>
      </c>
      <c r="F492" s="4" t="s">
        <v>1917</v>
      </c>
      <c r="G492" s="4">
        <v>32</v>
      </c>
      <c r="H492" s="4">
        <v>128</v>
      </c>
      <c r="J492" s="4">
        <v>4857.6000000000004</v>
      </c>
    </row>
    <row r="493" spans="4:10" x14ac:dyDescent="0.4">
      <c r="D493" s="4" t="s">
        <v>59</v>
      </c>
      <c r="E493" s="4" t="s">
        <v>11</v>
      </c>
      <c r="F493" s="4" t="s">
        <v>1917</v>
      </c>
      <c r="G493" s="4">
        <v>68</v>
      </c>
      <c r="H493" s="4">
        <v>316</v>
      </c>
      <c r="J493" s="4">
        <v>11435.6</v>
      </c>
    </row>
    <row r="494" spans="4:10" x14ac:dyDescent="0.4">
      <c r="D494" s="4" t="s">
        <v>59</v>
      </c>
      <c r="E494" s="4" t="s">
        <v>11</v>
      </c>
      <c r="F494" s="4" t="s">
        <v>1919</v>
      </c>
      <c r="G494" s="4">
        <v>1</v>
      </c>
      <c r="H494" s="4">
        <v>1</v>
      </c>
      <c r="J494" s="4">
        <v>29</v>
      </c>
    </row>
    <row r="495" spans="4:10" x14ac:dyDescent="0.4">
      <c r="D495" s="4" t="s">
        <v>59</v>
      </c>
      <c r="E495" s="4" t="s">
        <v>11</v>
      </c>
      <c r="F495" s="4" t="s">
        <v>1919</v>
      </c>
      <c r="G495" s="4">
        <v>1</v>
      </c>
      <c r="H495" s="4">
        <v>2</v>
      </c>
      <c r="J495" s="4">
        <v>32</v>
      </c>
    </row>
    <row r="496" spans="4:10" x14ac:dyDescent="0.4">
      <c r="D496" s="4" t="s">
        <v>59</v>
      </c>
      <c r="E496" s="4" t="s">
        <v>11</v>
      </c>
      <c r="F496" s="4" t="s">
        <v>1919</v>
      </c>
      <c r="G496" s="4">
        <v>1</v>
      </c>
      <c r="H496" s="4">
        <v>4</v>
      </c>
      <c r="J496" s="4">
        <v>105.6</v>
      </c>
    </row>
    <row r="497" spans="4:10" x14ac:dyDescent="0.4">
      <c r="D497" s="4" t="s">
        <v>59</v>
      </c>
      <c r="E497" s="4" t="s">
        <v>11</v>
      </c>
      <c r="F497" s="4" t="s">
        <v>1919</v>
      </c>
      <c r="G497" s="4">
        <v>2</v>
      </c>
      <c r="H497" s="4">
        <v>4</v>
      </c>
      <c r="J497" s="4">
        <v>120</v>
      </c>
    </row>
    <row r="498" spans="4:10" x14ac:dyDescent="0.4">
      <c r="D498" s="4" t="s">
        <v>59</v>
      </c>
      <c r="E498" s="4" t="s">
        <v>11</v>
      </c>
      <c r="F498" s="4" t="s">
        <v>1919</v>
      </c>
      <c r="G498" s="4">
        <v>2</v>
      </c>
      <c r="H498" s="4">
        <v>8</v>
      </c>
      <c r="J498" s="4">
        <v>211.2</v>
      </c>
    </row>
    <row r="499" spans="4:10" x14ac:dyDescent="0.4">
      <c r="D499" s="4" t="s">
        <v>59</v>
      </c>
      <c r="E499" s="4" t="s">
        <v>11</v>
      </c>
      <c r="F499" s="4" t="s">
        <v>1919</v>
      </c>
      <c r="G499" s="4">
        <v>4</v>
      </c>
      <c r="H499" s="4">
        <v>8</v>
      </c>
      <c r="J499" s="4">
        <v>281.60000000000002</v>
      </c>
    </row>
    <row r="500" spans="4:10" x14ac:dyDescent="0.4">
      <c r="D500" s="4" t="s">
        <v>59</v>
      </c>
      <c r="E500" s="4" t="s">
        <v>11</v>
      </c>
      <c r="F500" s="4" t="s">
        <v>1919</v>
      </c>
      <c r="G500" s="4">
        <v>4</v>
      </c>
      <c r="H500" s="4">
        <v>16</v>
      </c>
      <c r="J500" s="4">
        <v>422.4</v>
      </c>
    </row>
    <row r="501" spans="4:10" x14ac:dyDescent="0.4">
      <c r="D501" s="4" t="s">
        <v>59</v>
      </c>
      <c r="E501" s="4" t="s">
        <v>11</v>
      </c>
      <c r="F501" s="4" t="s">
        <v>1919</v>
      </c>
      <c r="G501" s="4">
        <v>8</v>
      </c>
      <c r="H501" s="4">
        <v>16</v>
      </c>
      <c r="J501" s="4">
        <v>563.20000000000005</v>
      </c>
    </row>
    <row r="502" spans="4:10" x14ac:dyDescent="0.4">
      <c r="D502" s="4" t="s">
        <v>59</v>
      </c>
      <c r="E502" s="4" t="s">
        <v>11</v>
      </c>
      <c r="F502" s="4" t="s">
        <v>1919</v>
      </c>
      <c r="G502" s="4">
        <v>8</v>
      </c>
      <c r="H502" s="4">
        <v>32</v>
      </c>
      <c r="J502" s="4">
        <v>844.8</v>
      </c>
    </row>
    <row r="503" spans="4:10" x14ac:dyDescent="0.4">
      <c r="D503" s="4" t="s">
        <v>59</v>
      </c>
      <c r="E503" s="4" t="s">
        <v>11</v>
      </c>
      <c r="F503" s="4" t="s">
        <v>1919</v>
      </c>
      <c r="G503" s="4">
        <v>16</v>
      </c>
      <c r="H503" s="4">
        <v>32</v>
      </c>
      <c r="J503" s="4">
        <v>1126.4000000000001</v>
      </c>
    </row>
    <row r="504" spans="4:10" x14ac:dyDescent="0.4">
      <c r="D504" s="4" t="s">
        <v>59</v>
      </c>
      <c r="E504" s="4" t="s">
        <v>11</v>
      </c>
      <c r="F504" s="4" t="s">
        <v>1919</v>
      </c>
      <c r="G504" s="4">
        <v>16</v>
      </c>
      <c r="H504" s="4">
        <v>64</v>
      </c>
      <c r="J504" s="4">
        <v>1689.6</v>
      </c>
    </row>
    <row r="505" spans="4:10" x14ac:dyDescent="0.4">
      <c r="D505" s="4" t="s">
        <v>59</v>
      </c>
      <c r="E505" s="4" t="s">
        <v>11</v>
      </c>
      <c r="F505" s="4" t="s">
        <v>1919</v>
      </c>
      <c r="G505" s="4">
        <v>32</v>
      </c>
      <c r="H505" s="4">
        <v>64</v>
      </c>
      <c r="J505" s="4">
        <v>2252.8000000000002</v>
      </c>
    </row>
    <row r="506" spans="4:10" x14ac:dyDescent="0.4">
      <c r="D506" s="4" t="s">
        <v>59</v>
      </c>
      <c r="E506" s="4" t="s">
        <v>11</v>
      </c>
      <c r="F506" s="4" t="s">
        <v>1919</v>
      </c>
      <c r="G506" s="4">
        <v>32</v>
      </c>
      <c r="H506" s="4">
        <v>128</v>
      </c>
      <c r="J506" s="4">
        <v>3379.2</v>
      </c>
    </row>
    <row r="507" spans="4:10" x14ac:dyDescent="0.4">
      <c r="D507" s="4" t="s">
        <v>59</v>
      </c>
      <c r="E507" s="4" t="s">
        <v>11</v>
      </c>
      <c r="F507" s="4" t="s">
        <v>1919</v>
      </c>
      <c r="G507" s="4">
        <v>48</v>
      </c>
      <c r="H507" s="4">
        <v>96</v>
      </c>
      <c r="J507" s="4">
        <v>3379.2</v>
      </c>
    </row>
    <row r="508" spans="4:10" x14ac:dyDescent="0.4">
      <c r="D508" s="4" t="s">
        <v>59</v>
      </c>
      <c r="E508" s="4" t="s">
        <v>11</v>
      </c>
      <c r="F508" s="4" t="s">
        <v>1919</v>
      </c>
      <c r="G508" s="4">
        <v>48</v>
      </c>
      <c r="H508" s="4">
        <v>192</v>
      </c>
      <c r="J508" s="4">
        <v>5068.8</v>
      </c>
    </row>
    <row r="509" spans="4:10" x14ac:dyDescent="0.4">
      <c r="D509" s="4" t="s">
        <v>59</v>
      </c>
      <c r="E509" s="4" t="s">
        <v>11</v>
      </c>
      <c r="F509" s="4" t="s">
        <v>1919</v>
      </c>
      <c r="G509" s="4">
        <v>64</v>
      </c>
      <c r="H509" s="4">
        <v>128</v>
      </c>
      <c r="J509" s="4">
        <v>4505.6000000000004</v>
      </c>
    </row>
    <row r="510" spans="4:10" x14ac:dyDescent="0.4">
      <c r="D510" s="4" t="s">
        <v>59</v>
      </c>
      <c r="E510" s="4" t="s">
        <v>11</v>
      </c>
      <c r="F510" s="4" t="s">
        <v>1919</v>
      </c>
      <c r="G510" s="4">
        <v>64</v>
      </c>
      <c r="H510" s="4">
        <v>256</v>
      </c>
      <c r="J510" s="4">
        <v>6758.4</v>
      </c>
    </row>
    <row r="511" spans="4:10" x14ac:dyDescent="0.4">
      <c r="D511" s="4" t="s">
        <v>59</v>
      </c>
      <c r="E511" s="4" t="s">
        <v>11</v>
      </c>
      <c r="F511" s="4" t="s">
        <v>1919</v>
      </c>
      <c r="G511" s="4">
        <v>80</v>
      </c>
      <c r="H511" s="4">
        <v>160</v>
      </c>
      <c r="J511" s="4">
        <v>5632</v>
      </c>
    </row>
    <row r="512" spans="4:10" x14ac:dyDescent="0.4">
      <c r="D512" s="4" t="s">
        <v>59</v>
      </c>
      <c r="E512" s="4" t="s">
        <v>11</v>
      </c>
      <c r="F512" s="4" t="s">
        <v>1919</v>
      </c>
      <c r="G512" s="4">
        <v>80</v>
      </c>
      <c r="H512" s="4">
        <v>320</v>
      </c>
      <c r="J512" s="4">
        <v>8448</v>
      </c>
    </row>
    <row r="513" spans="4:10" x14ac:dyDescent="0.4">
      <c r="D513" s="4" t="s">
        <v>59</v>
      </c>
      <c r="E513" s="4" t="s">
        <v>11</v>
      </c>
      <c r="F513" s="4" t="s">
        <v>1919</v>
      </c>
      <c r="G513" s="4">
        <v>96</v>
      </c>
      <c r="H513" s="4">
        <v>192</v>
      </c>
      <c r="J513" s="4">
        <v>6758.4</v>
      </c>
    </row>
    <row r="514" spans="4:10" x14ac:dyDescent="0.4">
      <c r="D514" s="4" t="s">
        <v>59</v>
      </c>
      <c r="E514" s="4" t="s">
        <v>11</v>
      </c>
      <c r="F514" s="4" t="s">
        <v>1919</v>
      </c>
      <c r="G514" s="4">
        <v>96</v>
      </c>
      <c r="H514" s="4">
        <v>384</v>
      </c>
      <c r="J514" s="4">
        <v>10137.6</v>
      </c>
    </row>
    <row r="515" spans="4:10" x14ac:dyDescent="0.4">
      <c r="D515" s="4" t="s">
        <v>59</v>
      </c>
      <c r="E515" s="4" t="s">
        <v>11</v>
      </c>
      <c r="F515" s="4" t="s">
        <v>1919</v>
      </c>
      <c r="G515" s="4">
        <v>116</v>
      </c>
      <c r="H515" s="4">
        <v>216</v>
      </c>
      <c r="J515" s="4">
        <v>7884.8</v>
      </c>
    </row>
    <row r="516" spans="4:10" x14ac:dyDescent="0.4">
      <c r="D516" s="4" t="s">
        <v>59</v>
      </c>
      <c r="E516" s="4" t="s">
        <v>11</v>
      </c>
      <c r="F516" s="4" t="s">
        <v>1919</v>
      </c>
      <c r="G516" s="4">
        <v>116</v>
      </c>
      <c r="H516" s="4">
        <v>470</v>
      </c>
      <c r="J516" s="4">
        <v>12355.2</v>
      </c>
    </row>
    <row r="517" spans="4:10" x14ac:dyDescent="0.4">
      <c r="D517" s="4" t="s">
        <v>59</v>
      </c>
      <c r="E517" s="4" t="s">
        <v>11</v>
      </c>
      <c r="F517" s="4" t="s">
        <v>1919</v>
      </c>
      <c r="G517" s="4">
        <v>128</v>
      </c>
      <c r="H517" s="4">
        <v>215</v>
      </c>
      <c r="J517" s="4">
        <v>8289.6</v>
      </c>
    </row>
    <row r="518" spans="4:10" x14ac:dyDescent="0.4">
      <c r="D518" s="4" t="s">
        <v>59</v>
      </c>
      <c r="E518" s="4" t="s">
        <v>11</v>
      </c>
      <c r="F518" s="4" t="s">
        <v>1919</v>
      </c>
      <c r="G518" s="4">
        <v>128</v>
      </c>
      <c r="H518" s="4">
        <v>256</v>
      </c>
      <c r="J518" s="4">
        <v>9011.2000000000007</v>
      </c>
    </row>
    <row r="519" spans="4:10" x14ac:dyDescent="0.4">
      <c r="D519" s="4" t="s">
        <v>59</v>
      </c>
      <c r="E519" s="4" t="s">
        <v>11</v>
      </c>
      <c r="F519" s="4" t="s">
        <v>1919</v>
      </c>
      <c r="G519" s="4">
        <v>160</v>
      </c>
      <c r="H519" s="4">
        <v>320</v>
      </c>
      <c r="J519" s="4">
        <v>11264</v>
      </c>
    </row>
    <row r="520" spans="4:10" x14ac:dyDescent="0.4">
      <c r="D520" s="4" t="s">
        <v>59</v>
      </c>
      <c r="E520" s="4" t="s">
        <v>11</v>
      </c>
      <c r="F520" s="4" t="s">
        <v>1919</v>
      </c>
      <c r="G520" s="4">
        <v>160</v>
      </c>
      <c r="H520" s="4">
        <v>640</v>
      </c>
      <c r="J520" s="4">
        <v>16896</v>
      </c>
    </row>
    <row r="521" spans="4:10" x14ac:dyDescent="0.4">
      <c r="D521" s="4" t="s">
        <v>59</v>
      </c>
      <c r="E521" s="4" t="s">
        <v>11</v>
      </c>
      <c r="F521" s="4" t="s">
        <v>1919</v>
      </c>
      <c r="G521" s="4">
        <v>232</v>
      </c>
      <c r="H521" s="4">
        <v>432</v>
      </c>
      <c r="J521" s="4">
        <v>15769.6</v>
      </c>
    </row>
    <row r="522" spans="4:10" x14ac:dyDescent="0.4">
      <c r="D522" s="4" t="s">
        <v>59</v>
      </c>
      <c r="E522" s="4" t="s">
        <v>11</v>
      </c>
      <c r="F522" s="4" t="s">
        <v>1919</v>
      </c>
      <c r="G522" s="4">
        <v>232</v>
      </c>
      <c r="H522" s="4">
        <v>940</v>
      </c>
      <c r="J522" s="4">
        <v>24710.400000000001</v>
      </c>
    </row>
    <row r="523" spans="4:10" x14ac:dyDescent="0.4">
      <c r="D523" s="4" t="s">
        <v>59</v>
      </c>
      <c r="E523" s="4" t="s">
        <v>11</v>
      </c>
      <c r="F523" s="4" t="s">
        <v>1924</v>
      </c>
      <c r="G523" s="4">
        <v>1</v>
      </c>
      <c r="H523" s="4">
        <v>1</v>
      </c>
      <c r="J523" s="4">
        <v>60</v>
      </c>
    </row>
    <row r="524" spans="4:10" x14ac:dyDescent="0.4">
      <c r="D524" s="4" t="s">
        <v>59</v>
      </c>
      <c r="E524" s="4" t="s">
        <v>11</v>
      </c>
      <c r="F524" s="4" t="s">
        <v>1924</v>
      </c>
      <c r="G524" s="4">
        <v>1</v>
      </c>
      <c r="H524" s="4">
        <v>2</v>
      </c>
      <c r="J524" s="4">
        <v>88</v>
      </c>
    </row>
    <row r="525" spans="4:10" x14ac:dyDescent="0.4">
      <c r="D525" s="4" t="s">
        <v>59</v>
      </c>
      <c r="E525" s="4" t="s">
        <v>11</v>
      </c>
      <c r="F525" s="4" t="s">
        <v>1924</v>
      </c>
      <c r="G525" s="4">
        <v>1</v>
      </c>
      <c r="H525" s="4">
        <v>4</v>
      </c>
      <c r="J525" s="4">
        <v>138</v>
      </c>
    </row>
    <row r="526" spans="4:10" x14ac:dyDescent="0.4">
      <c r="D526" s="4" t="s">
        <v>59</v>
      </c>
      <c r="E526" s="4" t="s">
        <v>11</v>
      </c>
      <c r="F526" s="4" t="s">
        <v>1924</v>
      </c>
      <c r="G526" s="4">
        <v>2</v>
      </c>
      <c r="H526" s="4">
        <v>4</v>
      </c>
      <c r="J526" s="4">
        <v>184</v>
      </c>
    </row>
    <row r="527" spans="4:10" x14ac:dyDescent="0.4">
      <c r="D527" s="4" t="s">
        <v>59</v>
      </c>
      <c r="E527" s="4" t="s">
        <v>11</v>
      </c>
      <c r="F527" s="4" t="s">
        <v>1924</v>
      </c>
      <c r="G527" s="4">
        <v>2</v>
      </c>
      <c r="H527" s="4">
        <v>8</v>
      </c>
      <c r="J527" s="4">
        <v>276</v>
      </c>
    </row>
    <row r="528" spans="4:10" x14ac:dyDescent="0.4">
      <c r="D528" s="4" t="s">
        <v>59</v>
      </c>
      <c r="E528" s="4" t="s">
        <v>11</v>
      </c>
      <c r="F528" s="4" t="s">
        <v>1924</v>
      </c>
      <c r="G528" s="4">
        <v>4</v>
      </c>
      <c r="H528" s="4">
        <v>8</v>
      </c>
      <c r="J528" s="4">
        <v>368</v>
      </c>
    </row>
    <row r="529" spans="4:10" x14ac:dyDescent="0.4">
      <c r="D529" s="4" t="s">
        <v>59</v>
      </c>
      <c r="E529" s="4" t="s">
        <v>11</v>
      </c>
      <c r="F529" s="4" t="s">
        <v>1924</v>
      </c>
      <c r="G529" s="4">
        <v>4</v>
      </c>
      <c r="H529" s="4">
        <v>16</v>
      </c>
      <c r="J529" s="4">
        <v>552</v>
      </c>
    </row>
    <row r="530" spans="4:10" x14ac:dyDescent="0.4">
      <c r="D530" s="4" t="s">
        <v>59</v>
      </c>
      <c r="E530" s="4" t="s">
        <v>11</v>
      </c>
      <c r="F530" s="4" t="s">
        <v>1924</v>
      </c>
      <c r="G530" s="4">
        <v>8</v>
      </c>
      <c r="H530" s="4">
        <v>16</v>
      </c>
      <c r="J530" s="4">
        <v>736</v>
      </c>
    </row>
    <row r="531" spans="4:10" x14ac:dyDescent="0.4">
      <c r="D531" s="4" t="s">
        <v>59</v>
      </c>
      <c r="E531" s="4" t="s">
        <v>11</v>
      </c>
      <c r="F531" s="4" t="s">
        <v>1924</v>
      </c>
      <c r="G531" s="4">
        <v>8</v>
      </c>
      <c r="H531" s="4">
        <v>32</v>
      </c>
      <c r="J531" s="4">
        <v>1104</v>
      </c>
    </row>
    <row r="532" spans="4:10" x14ac:dyDescent="0.4">
      <c r="D532" s="4" t="s">
        <v>59</v>
      </c>
      <c r="E532" s="4" t="s">
        <v>11</v>
      </c>
      <c r="F532" s="4" t="s">
        <v>1924</v>
      </c>
      <c r="G532" s="4">
        <v>16</v>
      </c>
      <c r="H532" s="4">
        <v>32</v>
      </c>
      <c r="J532" s="4">
        <v>1472</v>
      </c>
    </row>
    <row r="533" spans="4:10" x14ac:dyDescent="0.4">
      <c r="D533" s="4" t="s">
        <v>59</v>
      </c>
      <c r="E533" s="4" t="s">
        <v>11</v>
      </c>
      <c r="F533" s="4" t="s">
        <v>1924</v>
      </c>
      <c r="G533" s="4">
        <v>16</v>
      </c>
      <c r="H533" s="4">
        <v>64</v>
      </c>
      <c r="J533" s="4">
        <v>2208</v>
      </c>
    </row>
    <row r="534" spans="4:10" x14ac:dyDescent="0.4">
      <c r="D534" s="4" t="s">
        <v>59</v>
      </c>
      <c r="E534" s="4" t="s">
        <v>11</v>
      </c>
      <c r="F534" s="4" t="s">
        <v>1924</v>
      </c>
      <c r="G534" s="4">
        <v>24</v>
      </c>
      <c r="H534" s="4">
        <v>48</v>
      </c>
      <c r="J534" s="4">
        <v>2208</v>
      </c>
    </row>
    <row r="535" spans="4:10" x14ac:dyDescent="0.4">
      <c r="D535" s="4" t="s">
        <v>59</v>
      </c>
      <c r="E535" s="4" t="s">
        <v>11</v>
      </c>
      <c r="F535" s="4" t="s">
        <v>1924</v>
      </c>
      <c r="G535" s="4">
        <v>24</v>
      </c>
      <c r="H535" s="4">
        <v>96</v>
      </c>
      <c r="J535" s="4">
        <v>3312</v>
      </c>
    </row>
    <row r="536" spans="4:10" x14ac:dyDescent="0.4">
      <c r="D536" s="4" t="s">
        <v>59</v>
      </c>
      <c r="E536" s="4" t="s">
        <v>11</v>
      </c>
      <c r="F536" s="4" t="s">
        <v>1924</v>
      </c>
      <c r="G536" s="4">
        <v>24</v>
      </c>
      <c r="H536" s="4">
        <v>128</v>
      </c>
      <c r="J536" s="4">
        <v>4048</v>
      </c>
    </row>
    <row r="537" spans="4:10" x14ac:dyDescent="0.4">
      <c r="D537" s="4" t="s">
        <v>59</v>
      </c>
      <c r="E537" s="4" t="s">
        <v>11</v>
      </c>
      <c r="F537" s="4" t="s">
        <v>1924</v>
      </c>
      <c r="G537" s="4">
        <v>32</v>
      </c>
      <c r="H537" s="4">
        <v>64</v>
      </c>
      <c r="J537" s="4">
        <v>2944</v>
      </c>
    </row>
    <row r="538" spans="4:10" x14ac:dyDescent="0.4">
      <c r="D538" s="4" t="s">
        <v>59</v>
      </c>
      <c r="E538" s="4" t="s">
        <v>11</v>
      </c>
      <c r="F538" s="4" t="s">
        <v>1924</v>
      </c>
      <c r="G538" s="4">
        <v>32</v>
      </c>
      <c r="H538" s="4">
        <v>128</v>
      </c>
      <c r="J538" s="4">
        <v>4416</v>
      </c>
    </row>
    <row r="539" spans="4:10" x14ac:dyDescent="0.4">
      <c r="D539" s="4" t="s">
        <v>59</v>
      </c>
      <c r="E539" s="4" t="s">
        <v>11</v>
      </c>
      <c r="F539" s="4" t="s">
        <v>1924</v>
      </c>
      <c r="G539" s="4">
        <v>48</v>
      </c>
      <c r="H539" s="4">
        <v>96</v>
      </c>
      <c r="J539" s="4">
        <v>4416</v>
      </c>
    </row>
    <row r="540" spans="4:10" x14ac:dyDescent="0.4">
      <c r="D540" s="4" t="s">
        <v>59</v>
      </c>
      <c r="E540" s="4" t="s">
        <v>11</v>
      </c>
      <c r="F540" s="4" t="s">
        <v>1924</v>
      </c>
      <c r="G540" s="4">
        <v>48</v>
      </c>
      <c r="H540" s="4">
        <v>192</v>
      </c>
      <c r="J540" s="4">
        <v>6624</v>
      </c>
    </row>
    <row r="541" spans="4:10" x14ac:dyDescent="0.4">
      <c r="D541" s="4" t="s">
        <v>59</v>
      </c>
      <c r="E541" s="4" t="s">
        <v>11</v>
      </c>
      <c r="F541" s="4" t="s">
        <v>1924</v>
      </c>
      <c r="G541" s="4">
        <v>64</v>
      </c>
      <c r="H541" s="4">
        <v>256</v>
      </c>
      <c r="J541" s="4">
        <v>8832</v>
      </c>
    </row>
    <row r="542" spans="4:10" x14ac:dyDescent="0.4">
      <c r="D542" s="4" t="s">
        <v>59</v>
      </c>
      <c r="E542" s="4" t="s">
        <v>11</v>
      </c>
      <c r="F542" s="4" t="s">
        <v>1924</v>
      </c>
      <c r="G542" s="4">
        <v>72</v>
      </c>
      <c r="H542" s="4">
        <v>288</v>
      </c>
      <c r="J542" s="4">
        <v>9936</v>
      </c>
    </row>
    <row r="543" spans="4:10" x14ac:dyDescent="0.4">
      <c r="D543" s="4" t="s">
        <v>59</v>
      </c>
      <c r="E543" s="4" t="s">
        <v>11</v>
      </c>
      <c r="F543" s="4" t="s">
        <v>1924</v>
      </c>
      <c r="G543" s="4">
        <v>76</v>
      </c>
      <c r="H543" s="4">
        <v>320</v>
      </c>
      <c r="J543" s="4">
        <v>10856</v>
      </c>
    </row>
    <row r="544" spans="4:10" x14ac:dyDescent="0.4">
      <c r="D544" s="4" t="s">
        <v>59</v>
      </c>
      <c r="E544" s="4" t="s">
        <v>11</v>
      </c>
      <c r="F544" s="4" t="s">
        <v>1916</v>
      </c>
      <c r="G544" s="4">
        <v>1</v>
      </c>
      <c r="H544" s="4">
        <v>2</v>
      </c>
      <c r="J544" s="4">
        <v>88</v>
      </c>
    </row>
    <row r="545" spans="4:10" x14ac:dyDescent="0.4">
      <c r="D545" s="4" t="s">
        <v>59</v>
      </c>
      <c r="E545" s="4" t="s">
        <v>11</v>
      </c>
      <c r="F545" s="4" t="s">
        <v>1916</v>
      </c>
      <c r="G545" s="4">
        <v>2</v>
      </c>
      <c r="H545" s="4">
        <v>4</v>
      </c>
      <c r="J545" s="4">
        <v>184</v>
      </c>
    </row>
    <row r="546" spans="4:10" x14ac:dyDescent="0.4">
      <c r="D546" s="4" t="s">
        <v>59</v>
      </c>
      <c r="E546" s="4" t="s">
        <v>11</v>
      </c>
      <c r="F546" s="4" t="s">
        <v>1916</v>
      </c>
      <c r="G546" s="4">
        <v>4</v>
      </c>
      <c r="H546" s="4">
        <v>8</v>
      </c>
      <c r="J546" s="4">
        <v>368</v>
      </c>
    </row>
    <row r="547" spans="4:10" x14ac:dyDescent="0.4">
      <c r="D547" s="4" t="s">
        <v>59</v>
      </c>
      <c r="E547" s="4" t="s">
        <v>11</v>
      </c>
      <c r="F547" s="4" t="s">
        <v>1916</v>
      </c>
      <c r="G547" s="4">
        <v>4</v>
      </c>
      <c r="H547" s="4">
        <v>16</v>
      </c>
      <c r="J547" s="4">
        <v>552</v>
      </c>
    </row>
    <row r="548" spans="4:10" x14ac:dyDescent="0.4">
      <c r="D548" s="4" t="s">
        <v>59</v>
      </c>
      <c r="E548" s="4" t="s">
        <v>11</v>
      </c>
      <c r="F548" s="4" t="s">
        <v>1916</v>
      </c>
      <c r="G548" s="4">
        <v>8</v>
      </c>
      <c r="H548" s="4">
        <v>16</v>
      </c>
      <c r="J548" s="4">
        <v>736</v>
      </c>
    </row>
    <row r="549" spans="4:10" x14ac:dyDescent="0.4">
      <c r="D549" s="4" t="s">
        <v>59</v>
      </c>
      <c r="E549" s="4" t="s">
        <v>11</v>
      </c>
      <c r="F549" s="4" t="s">
        <v>1916</v>
      </c>
      <c r="G549" s="4">
        <v>8</v>
      </c>
      <c r="H549" s="4">
        <v>32</v>
      </c>
      <c r="J549" s="4">
        <v>1104</v>
      </c>
    </row>
    <row r="550" spans="4:10" x14ac:dyDescent="0.4">
      <c r="D550" s="4" t="s">
        <v>59</v>
      </c>
      <c r="E550" s="4" t="s">
        <v>11</v>
      </c>
      <c r="F550" s="4" t="s">
        <v>1916</v>
      </c>
      <c r="G550" s="4">
        <v>12</v>
      </c>
      <c r="H550" s="4">
        <v>24</v>
      </c>
      <c r="J550" s="4">
        <v>1104</v>
      </c>
    </row>
    <row r="551" spans="4:10" x14ac:dyDescent="0.4">
      <c r="D551" s="4" t="s">
        <v>59</v>
      </c>
      <c r="E551" s="4" t="s">
        <v>11</v>
      </c>
      <c r="F551" s="4" t="s">
        <v>1916</v>
      </c>
      <c r="G551" s="4">
        <v>16</v>
      </c>
      <c r="H551" s="4">
        <v>32</v>
      </c>
      <c r="J551" s="4">
        <v>1472</v>
      </c>
    </row>
    <row r="552" spans="4:10" x14ac:dyDescent="0.4">
      <c r="D552" s="4" t="s">
        <v>59</v>
      </c>
      <c r="E552" s="4" t="s">
        <v>11</v>
      </c>
      <c r="F552" s="4" t="s">
        <v>1916</v>
      </c>
      <c r="G552" s="4">
        <v>16</v>
      </c>
      <c r="H552" s="4">
        <v>64</v>
      </c>
      <c r="J552" s="4">
        <v>2208</v>
      </c>
    </row>
    <row r="553" spans="4:10" x14ac:dyDescent="0.4">
      <c r="D553" s="4" t="s">
        <v>59</v>
      </c>
      <c r="E553" s="4" t="s">
        <v>11</v>
      </c>
      <c r="F553" s="4" t="s">
        <v>1916</v>
      </c>
      <c r="G553" s="4">
        <v>24</v>
      </c>
      <c r="H553" s="4">
        <v>48</v>
      </c>
      <c r="J553" s="4">
        <v>2208</v>
      </c>
    </row>
    <row r="554" spans="4:10" x14ac:dyDescent="0.4">
      <c r="D554" s="4" t="s">
        <v>59</v>
      </c>
      <c r="E554" s="4" t="s">
        <v>11</v>
      </c>
      <c r="F554" s="4" t="s">
        <v>1916</v>
      </c>
      <c r="G554" s="4">
        <v>24</v>
      </c>
      <c r="H554" s="4">
        <v>96</v>
      </c>
      <c r="J554" s="4">
        <v>3312</v>
      </c>
    </row>
    <row r="555" spans="4:10" x14ac:dyDescent="0.4">
      <c r="D555" s="4" t="s">
        <v>59</v>
      </c>
      <c r="E555" s="4" t="s">
        <v>11</v>
      </c>
      <c r="F555" s="4" t="s">
        <v>1916</v>
      </c>
      <c r="G555" s="4">
        <v>32</v>
      </c>
      <c r="H555" s="4">
        <v>64</v>
      </c>
      <c r="J555" s="4">
        <v>2944</v>
      </c>
    </row>
    <row r="556" spans="4:10" x14ac:dyDescent="0.4">
      <c r="D556" s="4" t="s">
        <v>59</v>
      </c>
      <c r="E556" s="4" t="s">
        <v>11</v>
      </c>
      <c r="F556" s="4" t="s">
        <v>1916</v>
      </c>
      <c r="G556" s="4">
        <v>32</v>
      </c>
      <c r="H556" s="4">
        <v>128</v>
      </c>
      <c r="J556" s="4">
        <v>4416</v>
      </c>
    </row>
    <row r="557" spans="4:10" x14ac:dyDescent="0.4">
      <c r="D557" s="4" t="s">
        <v>59</v>
      </c>
      <c r="E557" s="4" t="s">
        <v>11</v>
      </c>
      <c r="F557" s="4" t="s">
        <v>1916</v>
      </c>
      <c r="G557" s="4">
        <v>48</v>
      </c>
      <c r="H557" s="4">
        <v>96</v>
      </c>
      <c r="J557" s="4">
        <v>4416</v>
      </c>
    </row>
    <row r="558" spans="4:10" x14ac:dyDescent="0.4">
      <c r="D558" s="4" t="s">
        <v>59</v>
      </c>
      <c r="E558" s="4" t="s">
        <v>11</v>
      </c>
      <c r="F558" s="4" t="s">
        <v>1916</v>
      </c>
      <c r="G558" s="4">
        <v>48</v>
      </c>
      <c r="H558" s="4">
        <v>192</v>
      </c>
      <c r="J558" s="4">
        <v>6624</v>
      </c>
    </row>
    <row r="559" spans="4:10" x14ac:dyDescent="0.4">
      <c r="D559" s="4" t="s">
        <v>59</v>
      </c>
      <c r="E559" s="4" t="s">
        <v>11</v>
      </c>
      <c r="F559" s="4" t="s">
        <v>1916</v>
      </c>
      <c r="G559" s="4">
        <v>64</v>
      </c>
      <c r="H559" s="4">
        <v>128</v>
      </c>
      <c r="J559" s="4">
        <v>5888</v>
      </c>
    </row>
    <row r="560" spans="4:10" x14ac:dyDescent="0.4">
      <c r="D560" s="4" t="s">
        <v>59</v>
      </c>
      <c r="E560" s="4" t="s">
        <v>11</v>
      </c>
      <c r="F560" s="4" t="s">
        <v>1916</v>
      </c>
      <c r="G560" s="4">
        <v>64</v>
      </c>
      <c r="H560" s="4">
        <v>256</v>
      </c>
      <c r="J560" s="4">
        <v>8832</v>
      </c>
    </row>
    <row r="561" spans="4:10" x14ac:dyDescent="0.4">
      <c r="D561" s="4" t="s">
        <v>59</v>
      </c>
      <c r="E561" s="4" t="s">
        <v>11</v>
      </c>
      <c r="F561" s="4" t="s">
        <v>1916</v>
      </c>
      <c r="G561" s="4">
        <v>72</v>
      </c>
      <c r="H561" s="4">
        <v>288</v>
      </c>
      <c r="J561" s="4">
        <v>9936</v>
      </c>
    </row>
    <row r="562" spans="4:10" x14ac:dyDescent="0.4">
      <c r="D562" s="4" t="s">
        <v>59</v>
      </c>
      <c r="E562" s="4" t="s">
        <v>11</v>
      </c>
      <c r="F562" s="4" t="s">
        <v>1916</v>
      </c>
      <c r="G562" s="4">
        <v>76</v>
      </c>
      <c r="H562" s="4">
        <v>320</v>
      </c>
      <c r="J562" s="4">
        <v>10856</v>
      </c>
    </row>
    <row r="563" spans="4:10" x14ac:dyDescent="0.4">
      <c r="D563" s="4" t="s">
        <v>59</v>
      </c>
      <c r="E563" s="4" t="s">
        <v>11</v>
      </c>
      <c r="F563" s="4" t="s">
        <v>1925</v>
      </c>
      <c r="G563" s="4">
        <v>1</v>
      </c>
      <c r="H563" s="4">
        <v>1</v>
      </c>
      <c r="J563" s="4">
        <v>57</v>
      </c>
    </row>
    <row r="564" spans="4:10" x14ac:dyDescent="0.4">
      <c r="D564" s="4" t="s">
        <v>59</v>
      </c>
      <c r="E564" s="4" t="s">
        <v>11</v>
      </c>
      <c r="F564" s="4" t="s">
        <v>1925</v>
      </c>
      <c r="G564" s="4">
        <v>1</v>
      </c>
      <c r="H564" s="4">
        <v>2</v>
      </c>
      <c r="J564" s="4">
        <v>83.6</v>
      </c>
    </row>
    <row r="565" spans="4:10" x14ac:dyDescent="0.4">
      <c r="D565" s="4" t="s">
        <v>59</v>
      </c>
      <c r="E565" s="4" t="s">
        <v>11</v>
      </c>
      <c r="F565" s="4" t="s">
        <v>1925</v>
      </c>
      <c r="G565" s="4">
        <v>1</v>
      </c>
      <c r="H565" s="4">
        <v>4</v>
      </c>
      <c r="J565" s="4">
        <v>136.5</v>
      </c>
    </row>
    <row r="566" spans="4:10" x14ac:dyDescent="0.4">
      <c r="D566" s="4" t="s">
        <v>59</v>
      </c>
      <c r="E566" s="4" t="s">
        <v>11</v>
      </c>
      <c r="F566" s="4" t="s">
        <v>1925</v>
      </c>
      <c r="G566" s="4">
        <v>2</v>
      </c>
      <c r="H566" s="4">
        <v>4</v>
      </c>
      <c r="J566" s="4">
        <v>180</v>
      </c>
    </row>
    <row r="567" spans="4:10" x14ac:dyDescent="0.4">
      <c r="D567" s="4" t="s">
        <v>59</v>
      </c>
      <c r="E567" s="4" t="s">
        <v>11</v>
      </c>
      <c r="F567" s="4" t="s">
        <v>1925</v>
      </c>
      <c r="G567" s="4">
        <v>2</v>
      </c>
      <c r="H567" s="4">
        <v>8</v>
      </c>
      <c r="J567" s="4">
        <v>273</v>
      </c>
    </row>
    <row r="568" spans="4:10" x14ac:dyDescent="0.4">
      <c r="D568" s="4" t="s">
        <v>59</v>
      </c>
      <c r="E568" s="4" t="s">
        <v>11</v>
      </c>
      <c r="F568" s="4" t="s">
        <v>1925</v>
      </c>
      <c r="G568" s="4">
        <v>4</v>
      </c>
      <c r="H568" s="4">
        <v>8</v>
      </c>
      <c r="J568" s="4">
        <v>364</v>
      </c>
    </row>
    <row r="569" spans="4:10" x14ac:dyDescent="0.4">
      <c r="D569" s="4" t="s">
        <v>59</v>
      </c>
      <c r="E569" s="4" t="s">
        <v>11</v>
      </c>
      <c r="F569" s="4" t="s">
        <v>1925</v>
      </c>
      <c r="G569" s="4">
        <v>4</v>
      </c>
      <c r="H569" s="4">
        <v>16</v>
      </c>
      <c r="J569" s="4">
        <v>546</v>
      </c>
    </row>
    <row r="570" spans="4:10" x14ac:dyDescent="0.4">
      <c r="D570" s="4" t="s">
        <v>59</v>
      </c>
      <c r="E570" s="4" t="s">
        <v>11</v>
      </c>
      <c r="F570" s="4" t="s">
        <v>1925</v>
      </c>
      <c r="G570" s="4">
        <v>8</v>
      </c>
      <c r="H570" s="4">
        <v>16</v>
      </c>
      <c r="J570" s="4">
        <v>728</v>
      </c>
    </row>
    <row r="571" spans="4:10" x14ac:dyDescent="0.4">
      <c r="D571" s="4" t="s">
        <v>59</v>
      </c>
      <c r="E571" s="4" t="s">
        <v>11</v>
      </c>
      <c r="F571" s="4" t="s">
        <v>1925</v>
      </c>
      <c r="G571" s="4">
        <v>8</v>
      </c>
      <c r="H571" s="4">
        <v>32</v>
      </c>
      <c r="J571" s="4">
        <v>1092</v>
      </c>
    </row>
    <row r="572" spans="4:10" x14ac:dyDescent="0.4">
      <c r="D572" s="4" t="s">
        <v>59</v>
      </c>
      <c r="E572" s="4" t="s">
        <v>11</v>
      </c>
      <c r="F572" s="4" t="s">
        <v>1925</v>
      </c>
      <c r="G572" s="4">
        <v>12</v>
      </c>
      <c r="H572" s="4">
        <v>24</v>
      </c>
      <c r="J572" s="4">
        <v>1092</v>
      </c>
    </row>
    <row r="573" spans="4:10" x14ac:dyDescent="0.4">
      <c r="D573" s="4" t="s">
        <v>59</v>
      </c>
      <c r="E573" s="4" t="s">
        <v>11</v>
      </c>
      <c r="F573" s="4" t="s">
        <v>1925</v>
      </c>
      <c r="G573" s="4">
        <v>12</v>
      </c>
      <c r="H573" s="4">
        <v>48</v>
      </c>
      <c r="J573" s="4">
        <v>1638</v>
      </c>
    </row>
    <row r="574" spans="4:10" x14ac:dyDescent="0.4">
      <c r="D574" s="4" t="s">
        <v>59</v>
      </c>
      <c r="E574" s="4" t="s">
        <v>11</v>
      </c>
      <c r="F574" s="4" t="s">
        <v>1925</v>
      </c>
      <c r="G574" s="4">
        <v>16</v>
      </c>
      <c r="H574" s="4">
        <v>32</v>
      </c>
      <c r="J574" s="4">
        <v>1456</v>
      </c>
    </row>
    <row r="575" spans="4:10" x14ac:dyDescent="0.4">
      <c r="D575" s="4" t="s">
        <v>59</v>
      </c>
      <c r="E575" s="4" t="s">
        <v>11</v>
      </c>
      <c r="F575" s="4" t="s">
        <v>1925</v>
      </c>
      <c r="G575" s="4">
        <v>16</v>
      </c>
      <c r="H575" s="4">
        <v>64</v>
      </c>
      <c r="J575" s="4">
        <v>2184</v>
      </c>
    </row>
    <row r="576" spans="4:10" x14ac:dyDescent="0.4">
      <c r="D576" s="4" t="s">
        <v>59</v>
      </c>
      <c r="E576" s="4" t="s">
        <v>11</v>
      </c>
      <c r="F576" s="4" t="s">
        <v>1925</v>
      </c>
      <c r="G576" s="4">
        <v>24</v>
      </c>
      <c r="H576" s="4">
        <v>48</v>
      </c>
      <c r="J576" s="4">
        <v>2184</v>
      </c>
    </row>
    <row r="577" spans="4:10" x14ac:dyDescent="0.4">
      <c r="D577" s="4" t="s">
        <v>59</v>
      </c>
      <c r="E577" s="4" t="s">
        <v>11</v>
      </c>
      <c r="F577" s="4" t="s">
        <v>1925</v>
      </c>
      <c r="G577" s="4">
        <v>24</v>
      </c>
      <c r="H577" s="4">
        <v>96</v>
      </c>
      <c r="J577" s="4">
        <v>3276</v>
      </c>
    </row>
    <row r="578" spans="4:10" x14ac:dyDescent="0.4">
      <c r="D578" s="4" t="s">
        <v>59</v>
      </c>
      <c r="E578" s="4" t="s">
        <v>11</v>
      </c>
      <c r="F578" s="4" t="s">
        <v>1925</v>
      </c>
      <c r="G578" s="4">
        <v>24</v>
      </c>
      <c r="H578" s="4">
        <v>128</v>
      </c>
      <c r="J578" s="4">
        <v>4004</v>
      </c>
    </row>
    <row r="579" spans="4:10" x14ac:dyDescent="0.4">
      <c r="D579" s="4" t="s">
        <v>59</v>
      </c>
      <c r="E579" s="4" t="s">
        <v>11</v>
      </c>
      <c r="F579" s="4" t="s">
        <v>1925</v>
      </c>
      <c r="G579" s="4">
        <v>32</v>
      </c>
      <c r="H579" s="4">
        <v>64</v>
      </c>
      <c r="J579" s="4">
        <v>2912</v>
      </c>
    </row>
    <row r="580" spans="4:10" x14ac:dyDescent="0.4">
      <c r="D580" s="4" t="s">
        <v>59</v>
      </c>
      <c r="E580" s="4" t="s">
        <v>11</v>
      </c>
      <c r="F580" s="4" t="s">
        <v>1925</v>
      </c>
      <c r="G580" s="4">
        <v>32</v>
      </c>
      <c r="H580" s="4">
        <v>128</v>
      </c>
      <c r="J580" s="4">
        <v>4368</v>
      </c>
    </row>
    <row r="581" spans="4:10" x14ac:dyDescent="0.4">
      <c r="D581" s="4" t="s">
        <v>59</v>
      </c>
      <c r="E581" s="4" t="s">
        <v>11</v>
      </c>
      <c r="F581" s="4" t="s">
        <v>1925</v>
      </c>
      <c r="G581" s="4">
        <v>40</v>
      </c>
      <c r="H581" s="4">
        <v>160</v>
      </c>
      <c r="J581" s="4">
        <v>5460</v>
      </c>
    </row>
    <row r="582" spans="4:10" x14ac:dyDescent="0.4">
      <c r="D582" s="4" t="s">
        <v>59</v>
      </c>
      <c r="E582" s="4" t="s">
        <v>11</v>
      </c>
      <c r="F582" s="4" t="s">
        <v>1925</v>
      </c>
      <c r="G582" s="4">
        <v>48</v>
      </c>
      <c r="H582" s="4">
        <v>96</v>
      </c>
      <c r="J582" s="4">
        <v>4368</v>
      </c>
    </row>
    <row r="583" spans="4:10" x14ac:dyDescent="0.4">
      <c r="D583" s="4" t="s">
        <v>59</v>
      </c>
      <c r="E583" s="4" t="s">
        <v>11</v>
      </c>
      <c r="F583" s="4" t="s">
        <v>1925</v>
      </c>
      <c r="G583" s="4">
        <v>48</v>
      </c>
      <c r="H583" s="4">
        <v>192</v>
      </c>
      <c r="J583" s="4">
        <v>6552</v>
      </c>
    </row>
    <row r="584" spans="4:10" x14ac:dyDescent="0.4">
      <c r="D584" s="4" t="s">
        <v>59</v>
      </c>
      <c r="E584" s="4" t="s">
        <v>11</v>
      </c>
      <c r="F584" s="4" t="s">
        <v>1925</v>
      </c>
      <c r="G584" s="4">
        <v>64</v>
      </c>
      <c r="H584" s="4">
        <v>256</v>
      </c>
      <c r="J584" s="4">
        <v>8736</v>
      </c>
    </row>
    <row r="585" spans="4:10" x14ac:dyDescent="0.4">
      <c r="D585" s="4" t="s">
        <v>59</v>
      </c>
      <c r="E585" s="4" t="s">
        <v>11</v>
      </c>
      <c r="F585" s="4" t="s">
        <v>1925</v>
      </c>
      <c r="G585" s="4">
        <v>80</v>
      </c>
      <c r="H585" s="4">
        <v>320</v>
      </c>
      <c r="J585" s="4">
        <v>10920</v>
      </c>
    </row>
    <row r="586" spans="4:10" x14ac:dyDescent="0.4">
      <c r="D586" s="4" t="s">
        <v>59</v>
      </c>
      <c r="E586" s="4" t="s">
        <v>11</v>
      </c>
      <c r="F586" s="4" t="s">
        <v>1921</v>
      </c>
      <c r="G586" s="4">
        <v>1</v>
      </c>
      <c r="H586" s="4">
        <v>1</v>
      </c>
      <c r="J586" s="4">
        <v>32</v>
      </c>
    </row>
    <row r="587" spans="4:10" x14ac:dyDescent="0.4">
      <c r="D587" s="4" t="s">
        <v>59</v>
      </c>
      <c r="E587" s="4" t="s">
        <v>11</v>
      </c>
      <c r="F587" s="4" t="s">
        <v>1921</v>
      </c>
      <c r="G587" s="4">
        <v>1</v>
      </c>
      <c r="H587" s="4">
        <v>2</v>
      </c>
      <c r="J587" s="4">
        <v>64</v>
      </c>
    </row>
    <row r="588" spans="4:10" x14ac:dyDescent="0.4">
      <c r="D588" s="4" t="s">
        <v>59</v>
      </c>
      <c r="E588" s="4" t="s">
        <v>11</v>
      </c>
      <c r="F588" s="4" t="s">
        <v>1921</v>
      </c>
      <c r="G588" s="4">
        <v>1</v>
      </c>
      <c r="H588" s="4">
        <v>4</v>
      </c>
      <c r="J588" s="4">
        <v>96</v>
      </c>
    </row>
    <row r="589" spans="4:10" x14ac:dyDescent="0.4">
      <c r="D589" s="4" t="s">
        <v>59</v>
      </c>
      <c r="E589" s="4" t="s">
        <v>11</v>
      </c>
      <c r="F589" s="4" t="s">
        <v>1921</v>
      </c>
      <c r="G589" s="4">
        <v>2</v>
      </c>
      <c r="H589" s="4">
        <v>4</v>
      </c>
      <c r="J589" s="4">
        <v>128</v>
      </c>
    </row>
    <row r="590" spans="4:10" x14ac:dyDescent="0.4">
      <c r="D590" s="4" t="s">
        <v>59</v>
      </c>
      <c r="E590" s="4" t="s">
        <v>11</v>
      </c>
      <c r="F590" s="4" t="s">
        <v>1921</v>
      </c>
      <c r="G590" s="4">
        <v>2</v>
      </c>
      <c r="H590" s="4">
        <v>8</v>
      </c>
      <c r="J590" s="4">
        <v>192</v>
      </c>
    </row>
    <row r="591" spans="4:10" x14ac:dyDescent="0.4">
      <c r="D591" s="4" t="s">
        <v>59</v>
      </c>
      <c r="E591" s="4" t="s">
        <v>11</v>
      </c>
      <c r="F591" s="4" t="s">
        <v>1921</v>
      </c>
      <c r="G591" s="4">
        <v>4</v>
      </c>
      <c r="H591" s="4">
        <v>8</v>
      </c>
      <c r="J591" s="4">
        <v>256</v>
      </c>
    </row>
    <row r="592" spans="4:10" x14ac:dyDescent="0.4">
      <c r="D592" s="4" t="s">
        <v>59</v>
      </c>
      <c r="E592" s="4" t="s">
        <v>11</v>
      </c>
      <c r="F592" s="4" t="s">
        <v>1921</v>
      </c>
      <c r="G592" s="4">
        <v>4</v>
      </c>
      <c r="H592" s="4">
        <v>16</v>
      </c>
      <c r="J592" s="4">
        <v>384</v>
      </c>
    </row>
    <row r="593" spans="4:10" x14ac:dyDescent="0.4">
      <c r="D593" s="4" t="s">
        <v>59</v>
      </c>
      <c r="E593" s="4" t="s">
        <v>11</v>
      </c>
      <c r="F593" s="4" t="s">
        <v>1921</v>
      </c>
      <c r="G593" s="4">
        <v>8</v>
      </c>
      <c r="H593" s="4">
        <v>16</v>
      </c>
      <c r="J593" s="4">
        <v>512</v>
      </c>
    </row>
    <row r="594" spans="4:10" x14ac:dyDescent="0.4">
      <c r="D594" s="4" t="s">
        <v>59</v>
      </c>
      <c r="E594" s="4" t="s">
        <v>11</v>
      </c>
      <c r="F594" s="4" t="s">
        <v>1921</v>
      </c>
      <c r="G594" s="4">
        <v>8</v>
      </c>
      <c r="H594" s="4">
        <v>32</v>
      </c>
      <c r="J594" s="4">
        <v>768</v>
      </c>
    </row>
    <row r="595" spans="4:10" x14ac:dyDescent="0.4">
      <c r="D595" s="4" t="s">
        <v>59</v>
      </c>
      <c r="E595" s="4" t="s">
        <v>11</v>
      </c>
      <c r="F595" s="4" t="s">
        <v>1921</v>
      </c>
      <c r="G595" s="4">
        <v>16</v>
      </c>
      <c r="H595" s="4">
        <v>32</v>
      </c>
      <c r="J595" s="4">
        <v>1024</v>
      </c>
    </row>
    <row r="596" spans="4:10" x14ac:dyDescent="0.4">
      <c r="D596" s="4" t="s">
        <v>59</v>
      </c>
      <c r="E596" s="4" t="s">
        <v>11</v>
      </c>
      <c r="F596" s="4" t="s">
        <v>1921</v>
      </c>
      <c r="G596" s="4">
        <v>16</v>
      </c>
      <c r="H596" s="4">
        <v>64</v>
      </c>
      <c r="J596" s="4">
        <v>1536</v>
      </c>
    </row>
    <row r="597" spans="4:10" x14ac:dyDescent="0.4">
      <c r="D597" s="4" t="s">
        <v>59</v>
      </c>
      <c r="E597" s="4" t="s">
        <v>11</v>
      </c>
      <c r="F597" s="4" t="s">
        <v>1921</v>
      </c>
      <c r="G597" s="4">
        <v>32</v>
      </c>
      <c r="H597" s="4">
        <v>64</v>
      </c>
      <c r="J597" s="4">
        <v>2048</v>
      </c>
    </row>
    <row r="598" spans="4:10" x14ac:dyDescent="0.4">
      <c r="D598" s="4" t="s">
        <v>59</v>
      </c>
      <c r="E598" s="4" t="s">
        <v>11</v>
      </c>
      <c r="F598" s="4" t="s">
        <v>1921</v>
      </c>
      <c r="G598" s="4">
        <v>32</v>
      </c>
      <c r="H598" s="4">
        <v>128</v>
      </c>
      <c r="J598" s="4">
        <v>3072</v>
      </c>
    </row>
    <row r="599" spans="4:10" x14ac:dyDescent="0.4">
      <c r="D599" s="4" t="s">
        <v>59</v>
      </c>
      <c r="E599" s="4" t="s">
        <v>11</v>
      </c>
      <c r="F599" s="4" t="s">
        <v>1921</v>
      </c>
      <c r="G599" s="4">
        <v>64</v>
      </c>
      <c r="H599" s="4">
        <v>128</v>
      </c>
      <c r="J599" s="4">
        <v>4096</v>
      </c>
    </row>
    <row r="600" spans="4:10" x14ac:dyDescent="0.4">
      <c r="D600" s="4" t="s">
        <v>59</v>
      </c>
      <c r="E600" s="4" t="s">
        <v>11</v>
      </c>
      <c r="F600" s="4" t="s">
        <v>1921</v>
      </c>
      <c r="G600" s="4">
        <v>64</v>
      </c>
      <c r="H600" s="4">
        <v>256</v>
      </c>
      <c r="J600" s="4">
        <v>6144</v>
      </c>
    </row>
    <row r="601" spans="4:10" x14ac:dyDescent="0.4">
      <c r="D601" s="4" t="s">
        <v>59</v>
      </c>
      <c r="E601" s="4" t="s">
        <v>11</v>
      </c>
      <c r="F601" s="4" t="s">
        <v>1921</v>
      </c>
      <c r="G601" s="4">
        <v>128</v>
      </c>
      <c r="H601" s="4">
        <v>448</v>
      </c>
      <c r="J601" s="4">
        <v>11264</v>
      </c>
    </row>
    <row r="602" spans="4:10" x14ac:dyDescent="0.4">
      <c r="D602" s="4" t="s">
        <v>59</v>
      </c>
      <c r="E602" s="4" t="s">
        <v>11</v>
      </c>
      <c r="F602" s="4" t="s">
        <v>1926</v>
      </c>
      <c r="G602" s="4">
        <v>1</v>
      </c>
      <c r="H602" s="4">
        <v>1</v>
      </c>
      <c r="J602" s="4">
        <v>42</v>
      </c>
    </row>
    <row r="603" spans="4:10" x14ac:dyDescent="0.4">
      <c r="D603" s="4" t="s">
        <v>59</v>
      </c>
      <c r="E603" s="4" t="s">
        <v>11</v>
      </c>
      <c r="F603" s="4" t="s">
        <v>1926</v>
      </c>
      <c r="G603" s="4">
        <v>1</v>
      </c>
      <c r="H603" s="4">
        <v>2</v>
      </c>
      <c r="J603" s="4">
        <v>79</v>
      </c>
    </row>
    <row r="604" spans="4:10" x14ac:dyDescent="0.4">
      <c r="D604" s="4" t="s">
        <v>59</v>
      </c>
      <c r="E604" s="4" t="s">
        <v>11</v>
      </c>
      <c r="F604" s="4" t="s">
        <v>1926</v>
      </c>
      <c r="G604" s="4">
        <v>1</v>
      </c>
      <c r="H604" s="4">
        <v>4</v>
      </c>
      <c r="J604" s="4">
        <v>135</v>
      </c>
    </row>
    <row r="605" spans="4:10" x14ac:dyDescent="0.4">
      <c r="D605" s="4" t="s">
        <v>59</v>
      </c>
      <c r="E605" s="4" t="s">
        <v>11</v>
      </c>
      <c r="F605" s="4" t="s">
        <v>1926</v>
      </c>
      <c r="G605" s="4">
        <v>2</v>
      </c>
      <c r="H605" s="4">
        <v>2</v>
      </c>
      <c r="J605" s="4">
        <v>135</v>
      </c>
    </row>
    <row r="606" spans="4:10" x14ac:dyDescent="0.4">
      <c r="D606" s="4" t="s">
        <v>59</v>
      </c>
      <c r="E606" s="4" t="s">
        <v>11</v>
      </c>
      <c r="F606" s="4" t="s">
        <v>1926</v>
      </c>
      <c r="G606" s="4">
        <v>2</v>
      </c>
      <c r="H606" s="4">
        <v>4</v>
      </c>
      <c r="J606" s="4">
        <v>179</v>
      </c>
    </row>
    <row r="607" spans="4:10" x14ac:dyDescent="0.4">
      <c r="D607" s="4" t="s">
        <v>59</v>
      </c>
      <c r="E607" s="4" t="s">
        <v>11</v>
      </c>
      <c r="F607" s="4" t="s">
        <v>1926</v>
      </c>
      <c r="G607" s="4">
        <v>2</v>
      </c>
      <c r="H607" s="4">
        <v>8</v>
      </c>
      <c r="J607" s="4">
        <v>270</v>
      </c>
    </row>
    <row r="608" spans="4:10" x14ac:dyDescent="0.4">
      <c r="D608" s="4" t="s">
        <v>59</v>
      </c>
      <c r="E608" s="4" t="s">
        <v>11</v>
      </c>
      <c r="F608" s="4" t="s">
        <v>1926</v>
      </c>
      <c r="G608" s="4">
        <v>4</v>
      </c>
      <c r="H608" s="4">
        <v>8</v>
      </c>
      <c r="J608" s="4">
        <v>360</v>
      </c>
    </row>
    <row r="609" spans="4:10" x14ac:dyDescent="0.4">
      <c r="D609" s="4" t="s">
        <v>59</v>
      </c>
      <c r="E609" s="4" t="s">
        <v>11</v>
      </c>
      <c r="F609" s="4" t="s">
        <v>1926</v>
      </c>
      <c r="G609" s="4">
        <v>4</v>
      </c>
      <c r="H609" s="4">
        <v>16</v>
      </c>
      <c r="J609" s="4">
        <v>540</v>
      </c>
    </row>
    <row r="610" spans="4:10" x14ac:dyDescent="0.4">
      <c r="D610" s="4" t="s">
        <v>59</v>
      </c>
      <c r="E610" s="4" t="s">
        <v>11</v>
      </c>
      <c r="F610" s="4" t="s">
        <v>1926</v>
      </c>
      <c r="G610" s="4">
        <v>8</v>
      </c>
      <c r="H610" s="4">
        <v>16</v>
      </c>
      <c r="J610" s="4">
        <v>720</v>
      </c>
    </row>
    <row r="611" spans="4:10" x14ac:dyDescent="0.4">
      <c r="D611" s="4" t="s">
        <v>59</v>
      </c>
      <c r="E611" s="4" t="s">
        <v>11</v>
      </c>
      <c r="F611" s="4" t="s">
        <v>1926</v>
      </c>
      <c r="G611" s="4">
        <v>8</v>
      </c>
      <c r="H611" s="4">
        <v>32</v>
      </c>
      <c r="J611" s="4">
        <v>1080</v>
      </c>
    </row>
    <row r="612" spans="4:10" x14ac:dyDescent="0.4">
      <c r="D612" s="4" t="s">
        <v>59</v>
      </c>
      <c r="E612" s="4" t="s">
        <v>11</v>
      </c>
      <c r="F612" s="4" t="s">
        <v>1926</v>
      </c>
      <c r="G612" s="4">
        <v>12</v>
      </c>
      <c r="H612" s="4">
        <v>24</v>
      </c>
      <c r="J612" s="4">
        <v>1080</v>
      </c>
    </row>
    <row r="613" spans="4:10" x14ac:dyDescent="0.4">
      <c r="D613" s="4" t="s">
        <v>59</v>
      </c>
      <c r="E613" s="4" t="s">
        <v>11</v>
      </c>
      <c r="F613" s="4" t="s">
        <v>1926</v>
      </c>
      <c r="G613" s="4">
        <v>12</v>
      </c>
      <c r="H613" s="4">
        <v>48</v>
      </c>
      <c r="J613" s="4">
        <v>1620</v>
      </c>
    </row>
    <row r="614" spans="4:10" x14ac:dyDescent="0.4">
      <c r="D614" s="4" t="s">
        <v>59</v>
      </c>
      <c r="E614" s="4" t="s">
        <v>11</v>
      </c>
      <c r="F614" s="4" t="s">
        <v>1926</v>
      </c>
      <c r="G614" s="4">
        <v>16</v>
      </c>
      <c r="H614" s="4">
        <v>32</v>
      </c>
      <c r="J614" s="4">
        <v>1440</v>
      </c>
    </row>
    <row r="615" spans="4:10" x14ac:dyDescent="0.4">
      <c r="D615" s="4" t="s">
        <v>59</v>
      </c>
      <c r="E615" s="4" t="s">
        <v>11</v>
      </c>
      <c r="F615" s="4" t="s">
        <v>1926</v>
      </c>
      <c r="G615" s="4">
        <v>16</v>
      </c>
      <c r="H615" s="4">
        <v>48</v>
      </c>
      <c r="J615" s="4">
        <v>1800</v>
      </c>
    </row>
    <row r="616" spans="4:10" x14ac:dyDescent="0.4">
      <c r="D616" s="4" t="s">
        <v>59</v>
      </c>
      <c r="E616" s="4" t="s">
        <v>11</v>
      </c>
      <c r="F616" s="4" t="s">
        <v>1926</v>
      </c>
      <c r="G616" s="4">
        <v>16</v>
      </c>
      <c r="H616" s="4">
        <v>64</v>
      </c>
      <c r="J616" s="4">
        <v>2160</v>
      </c>
    </row>
    <row r="617" spans="4:10" x14ac:dyDescent="0.4">
      <c r="D617" s="4" t="s">
        <v>59</v>
      </c>
      <c r="E617" s="4" t="s">
        <v>11</v>
      </c>
      <c r="F617" s="4" t="s">
        <v>1926</v>
      </c>
      <c r="G617" s="4">
        <v>24</v>
      </c>
      <c r="H617" s="4">
        <v>48</v>
      </c>
      <c r="J617" s="4">
        <v>2160</v>
      </c>
    </row>
    <row r="618" spans="4:10" x14ac:dyDescent="0.4">
      <c r="D618" s="4" t="s">
        <v>59</v>
      </c>
      <c r="E618" s="4" t="s">
        <v>11</v>
      </c>
      <c r="F618" s="4" t="s">
        <v>1926</v>
      </c>
      <c r="G618" s="4">
        <v>24</v>
      </c>
      <c r="H618" s="4">
        <v>96</v>
      </c>
      <c r="J618" s="4">
        <v>3240</v>
      </c>
    </row>
    <row r="619" spans="4:10" x14ac:dyDescent="0.4">
      <c r="D619" s="4" t="s">
        <v>59</v>
      </c>
      <c r="E619" s="4" t="s">
        <v>11</v>
      </c>
      <c r="F619" s="4" t="s">
        <v>1926</v>
      </c>
      <c r="G619" s="4">
        <v>32</v>
      </c>
      <c r="H619" s="4">
        <v>64</v>
      </c>
      <c r="J619" s="4">
        <v>2880</v>
      </c>
    </row>
    <row r="620" spans="4:10" x14ac:dyDescent="0.4">
      <c r="D620" s="4" t="s">
        <v>59</v>
      </c>
      <c r="E620" s="4" t="s">
        <v>11</v>
      </c>
      <c r="F620" s="4" t="s">
        <v>1926</v>
      </c>
      <c r="G620" s="4">
        <v>32</v>
      </c>
      <c r="H620" s="4">
        <v>128</v>
      </c>
      <c r="J620" s="4">
        <v>4320</v>
      </c>
    </row>
    <row r="621" spans="4:10" x14ac:dyDescent="0.4">
      <c r="D621" s="4" t="s">
        <v>59</v>
      </c>
      <c r="E621" s="4" t="s">
        <v>11</v>
      </c>
      <c r="F621" s="4" t="s">
        <v>1926</v>
      </c>
      <c r="G621" s="4">
        <v>56</v>
      </c>
      <c r="H621" s="4">
        <v>224</v>
      </c>
      <c r="J621" s="4">
        <v>7560</v>
      </c>
    </row>
    <row r="622" spans="4:10" x14ac:dyDescent="0.4">
      <c r="D622" s="4" t="s">
        <v>59</v>
      </c>
      <c r="E622" s="4" t="s">
        <v>11</v>
      </c>
      <c r="F622" s="4" t="s">
        <v>1907</v>
      </c>
      <c r="G622" s="4">
        <v>16</v>
      </c>
      <c r="H622" s="4">
        <v>64</v>
      </c>
      <c r="J622" s="4">
        <v>2608</v>
      </c>
    </row>
    <row r="623" spans="4:10" x14ac:dyDescent="0.4">
      <c r="D623" s="4" t="s">
        <v>59</v>
      </c>
      <c r="E623" s="4" t="s">
        <v>11</v>
      </c>
      <c r="F623" s="4" t="s">
        <v>1907</v>
      </c>
      <c r="G623" s="4">
        <v>32</v>
      </c>
      <c r="H623" s="4">
        <v>128</v>
      </c>
      <c r="J623" s="4">
        <v>5216</v>
      </c>
    </row>
    <row r="624" spans="4:10" x14ac:dyDescent="0.4">
      <c r="D624" s="4" t="s">
        <v>59</v>
      </c>
      <c r="E624" s="4" t="s">
        <v>11</v>
      </c>
      <c r="F624" s="4" t="s">
        <v>1907</v>
      </c>
      <c r="G624" s="4">
        <v>64</v>
      </c>
      <c r="H624" s="4">
        <v>256</v>
      </c>
      <c r="J624" s="4">
        <v>10432</v>
      </c>
    </row>
    <row r="625" spans="4:10" x14ac:dyDescent="0.4">
      <c r="D625" s="4" t="s">
        <v>59</v>
      </c>
      <c r="E625" s="4" t="s">
        <v>11</v>
      </c>
      <c r="F625" s="4" t="s">
        <v>1907</v>
      </c>
      <c r="G625" s="4">
        <v>84</v>
      </c>
      <c r="H625" s="4">
        <v>320</v>
      </c>
      <c r="J625" s="4">
        <v>12824</v>
      </c>
    </row>
    <row r="626" spans="4:10" x14ac:dyDescent="0.4">
      <c r="D626" s="4" t="s">
        <v>59</v>
      </c>
      <c r="E626" s="4" t="s">
        <v>11</v>
      </c>
      <c r="F626" s="4" t="s">
        <v>1908</v>
      </c>
      <c r="G626" s="4">
        <v>16</v>
      </c>
      <c r="H626" s="4">
        <v>64</v>
      </c>
      <c r="J626" s="4">
        <v>2804</v>
      </c>
    </row>
    <row r="627" spans="4:10" x14ac:dyDescent="0.4">
      <c r="D627" s="4" t="s">
        <v>59</v>
      </c>
      <c r="E627" s="4" t="s">
        <v>11</v>
      </c>
      <c r="F627" s="4" t="s">
        <v>1908</v>
      </c>
      <c r="G627" s="4">
        <v>32</v>
      </c>
      <c r="H627" s="4">
        <v>128</v>
      </c>
      <c r="J627" s="4">
        <v>5608</v>
      </c>
    </row>
    <row r="628" spans="4:10" x14ac:dyDescent="0.4">
      <c r="D628" s="4" t="s">
        <v>59</v>
      </c>
      <c r="E628" s="4" t="s">
        <v>11</v>
      </c>
      <c r="F628" s="4" t="s">
        <v>1908</v>
      </c>
      <c r="G628" s="4">
        <v>64</v>
      </c>
      <c r="H628" s="4">
        <v>256</v>
      </c>
      <c r="J628" s="4">
        <v>11216</v>
      </c>
    </row>
    <row r="629" spans="4:10" x14ac:dyDescent="0.4">
      <c r="D629" s="4" t="s">
        <v>59</v>
      </c>
      <c r="E629" s="4" t="s">
        <v>11</v>
      </c>
      <c r="F629" s="4" t="s">
        <v>1909</v>
      </c>
      <c r="G629" s="4">
        <v>8</v>
      </c>
      <c r="H629" s="4">
        <v>32</v>
      </c>
      <c r="J629" s="4">
        <v>1404</v>
      </c>
    </row>
    <row r="630" spans="4:10" x14ac:dyDescent="0.4">
      <c r="D630" s="4" t="s">
        <v>59</v>
      </c>
      <c r="E630" s="4" t="s">
        <v>11</v>
      </c>
      <c r="F630" s="4" t="s">
        <v>1909</v>
      </c>
      <c r="G630" s="4">
        <v>16</v>
      </c>
      <c r="H630" s="4">
        <v>64</v>
      </c>
      <c r="J630" s="4">
        <v>2808</v>
      </c>
    </row>
    <row r="631" spans="4:10" x14ac:dyDescent="0.4">
      <c r="D631" s="4" t="s">
        <v>59</v>
      </c>
      <c r="E631" s="4" t="s">
        <v>11</v>
      </c>
      <c r="F631" s="4" t="s">
        <v>1909</v>
      </c>
      <c r="G631" s="4">
        <v>24</v>
      </c>
      <c r="H631" s="4">
        <v>96</v>
      </c>
      <c r="J631" s="4">
        <v>4512</v>
      </c>
    </row>
    <row r="632" spans="4:10" x14ac:dyDescent="0.4">
      <c r="D632" s="4" t="s">
        <v>59</v>
      </c>
      <c r="E632" s="4" t="s">
        <v>11</v>
      </c>
      <c r="F632" s="4" t="s">
        <v>1909</v>
      </c>
      <c r="G632" s="4">
        <v>32</v>
      </c>
      <c r="H632" s="4">
        <v>128</v>
      </c>
      <c r="J632" s="4">
        <v>6216</v>
      </c>
    </row>
    <row r="633" spans="4:10" x14ac:dyDescent="0.4">
      <c r="D633" s="4" t="s">
        <v>59</v>
      </c>
      <c r="E633" s="4" t="s">
        <v>11</v>
      </c>
      <c r="F633" s="4" t="s">
        <v>1909</v>
      </c>
      <c r="G633" s="4">
        <v>64</v>
      </c>
      <c r="H633" s="4">
        <v>256</v>
      </c>
      <c r="J633" s="4">
        <v>11232</v>
      </c>
    </row>
    <row r="634" spans="4:10" x14ac:dyDescent="0.4">
      <c r="D634" s="4" t="s">
        <v>59</v>
      </c>
      <c r="E634" s="4" t="s">
        <v>11</v>
      </c>
      <c r="F634" s="4" t="s">
        <v>1909</v>
      </c>
      <c r="G634" s="4">
        <v>76</v>
      </c>
      <c r="H634" s="4">
        <v>320</v>
      </c>
      <c r="J634" s="4">
        <v>14456</v>
      </c>
    </row>
    <row r="635" spans="4:10" x14ac:dyDescent="0.4">
      <c r="D635" s="4" t="s">
        <v>59</v>
      </c>
      <c r="E635" s="4" t="s">
        <v>11</v>
      </c>
      <c r="F635" s="4" t="s">
        <v>1932</v>
      </c>
      <c r="G635" s="4">
        <v>1</v>
      </c>
      <c r="H635" s="4">
        <v>8</v>
      </c>
      <c r="J635" s="4">
        <v>193.6</v>
      </c>
    </row>
    <row r="636" spans="4:10" x14ac:dyDescent="0.4">
      <c r="D636" s="4" t="s">
        <v>59</v>
      </c>
      <c r="E636" s="4" t="s">
        <v>11</v>
      </c>
      <c r="F636" s="4" t="s">
        <v>1932</v>
      </c>
      <c r="G636" s="4">
        <v>2</v>
      </c>
      <c r="H636" s="4">
        <v>12</v>
      </c>
      <c r="J636" s="4">
        <v>316.8</v>
      </c>
    </row>
    <row r="637" spans="4:10" x14ac:dyDescent="0.4">
      <c r="D637" s="4" t="s">
        <v>59</v>
      </c>
      <c r="E637" s="4" t="s">
        <v>11</v>
      </c>
      <c r="F637" s="4" t="s">
        <v>1932</v>
      </c>
      <c r="G637" s="4">
        <v>4</v>
      </c>
      <c r="H637" s="4">
        <v>32</v>
      </c>
      <c r="J637" s="4">
        <v>774.4</v>
      </c>
    </row>
    <row r="638" spans="4:10" x14ac:dyDescent="0.4">
      <c r="D638" s="4" t="s">
        <v>59</v>
      </c>
      <c r="E638" s="4" t="s">
        <v>11</v>
      </c>
      <c r="F638" s="4" t="s">
        <v>1932</v>
      </c>
      <c r="G638" s="4">
        <v>8</v>
      </c>
      <c r="H638" s="4">
        <v>64</v>
      </c>
      <c r="J638" s="4">
        <v>1548.8</v>
      </c>
    </row>
    <row r="639" spans="4:10" x14ac:dyDescent="0.4">
      <c r="D639" s="4" t="s">
        <v>59</v>
      </c>
      <c r="E639" s="4" t="s">
        <v>11</v>
      </c>
      <c r="F639" s="4" t="s">
        <v>1932</v>
      </c>
      <c r="G639" s="4">
        <v>16</v>
      </c>
      <c r="H639" s="4">
        <v>128</v>
      </c>
      <c r="J639" s="4">
        <v>3097.6</v>
      </c>
    </row>
    <row r="640" spans="4:10" x14ac:dyDescent="0.4">
      <c r="D640" s="4" t="s">
        <v>59</v>
      </c>
      <c r="E640" s="4" t="s">
        <v>11</v>
      </c>
      <c r="F640" s="4" t="s">
        <v>1932</v>
      </c>
      <c r="G640" s="4">
        <v>32</v>
      </c>
      <c r="H640" s="4">
        <v>256</v>
      </c>
      <c r="J640" s="4">
        <v>6195.2</v>
      </c>
    </row>
    <row r="641" spans="4:10" x14ac:dyDescent="0.4">
      <c r="D641" s="4" t="s">
        <v>59</v>
      </c>
      <c r="E641" s="4" t="s">
        <v>11</v>
      </c>
      <c r="F641" s="4" t="s">
        <v>1932</v>
      </c>
      <c r="G641" s="4">
        <v>62</v>
      </c>
      <c r="H641" s="4">
        <v>470</v>
      </c>
      <c r="J641" s="4">
        <v>11545.6</v>
      </c>
    </row>
    <row r="642" spans="4:10" x14ac:dyDescent="0.4">
      <c r="D642" s="4" t="s">
        <v>59</v>
      </c>
      <c r="E642" s="4" t="s">
        <v>11</v>
      </c>
      <c r="F642" s="4" t="s">
        <v>1932</v>
      </c>
      <c r="G642" s="4">
        <v>64</v>
      </c>
      <c r="H642" s="4">
        <v>512</v>
      </c>
      <c r="J642" s="4">
        <v>12390.4</v>
      </c>
    </row>
    <row r="643" spans="4:10" x14ac:dyDescent="0.4">
      <c r="D643" s="4" t="s">
        <v>59</v>
      </c>
      <c r="E643" s="4" t="s">
        <v>11</v>
      </c>
      <c r="F643" s="4" t="s">
        <v>1932</v>
      </c>
      <c r="G643" s="4">
        <v>124</v>
      </c>
      <c r="H643" s="4">
        <v>940</v>
      </c>
      <c r="J643" s="4">
        <v>23091.200000000001</v>
      </c>
    </row>
    <row r="644" spans="4:10" x14ac:dyDescent="0.4">
      <c r="D644" s="4" t="s">
        <v>59</v>
      </c>
      <c r="E644" s="4" t="s">
        <v>11</v>
      </c>
      <c r="F644" s="4" t="s">
        <v>1931</v>
      </c>
      <c r="G644" s="4">
        <v>1</v>
      </c>
      <c r="H644" s="4">
        <v>8</v>
      </c>
      <c r="J644" s="4">
        <v>123.2</v>
      </c>
    </row>
    <row r="645" spans="4:10" x14ac:dyDescent="0.4">
      <c r="D645" s="4" t="s">
        <v>59</v>
      </c>
      <c r="E645" s="4" t="s">
        <v>11</v>
      </c>
      <c r="F645" s="4" t="s">
        <v>1931</v>
      </c>
      <c r="G645" s="4">
        <v>4</v>
      </c>
      <c r="H645" s="4">
        <v>32</v>
      </c>
      <c r="J645" s="4">
        <v>492.8</v>
      </c>
    </row>
    <row r="646" spans="4:10" x14ac:dyDescent="0.4">
      <c r="D646" s="4" t="s">
        <v>59</v>
      </c>
      <c r="E646" s="4" t="s">
        <v>11</v>
      </c>
      <c r="F646" s="4" t="s">
        <v>1931</v>
      </c>
      <c r="G646" s="4">
        <v>8</v>
      </c>
      <c r="H646" s="4">
        <v>64</v>
      </c>
      <c r="J646" s="4">
        <v>985.6</v>
      </c>
    </row>
    <row r="647" spans="4:10" x14ac:dyDescent="0.4">
      <c r="D647" s="4" t="s">
        <v>59</v>
      </c>
      <c r="E647" s="4" t="s">
        <v>11</v>
      </c>
      <c r="F647" s="4" t="s">
        <v>1931</v>
      </c>
      <c r="G647" s="4">
        <v>16</v>
      </c>
      <c r="H647" s="4">
        <v>128</v>
      </c>
      <c r="J647" s="4">
        <v>1971.2</v>
      </c>
    </row>
    <row r="648" spans="4:10" x14ac:dyDescent="0.4">
      <c r="D648" s="4" t="s">
        <v>59</v>
      </c>
      <c r="E648" s="4" t="s">
        <v>11</v>
      </c>
      <c r="F648" s="4" t="s">
        <v>1931</v>
      </c>
      <c r="G648" s="4">
        <v>32</v>
      </c>
      <c r="H648" s="4">
        <v>256</v>
      </c>
      <c r="J648" s="4">
        <v>3942.4</v>
      </c>
    </row>
    <row r="649" spans="4:10" x14ac:dyDescent="0.4">
      <c r="D649" s="4" t="s">
        <v>59</v>
      </c>
      <c r="E649" s="4" t="s">
        <v>11</v>
      </c>
      <c r="F649" s="4" t="s">
        <v>1931</v>
      </c>
      <c r="G649" s="4">
        <v>48</v>
      </c>
      <c r="H649" s="4">
        <v>384</v>
      </c>
      <c r="J649" s="4">
        <v>5913.6</v>
      </c>
    </row>
    <row r="650" spans="4:10" x14ac:dyDescent="0.4">
      <c r="D650" s="4" t="s">
        <v>59</v>
      </c>
      <c r="E650" s="4" t="s">
        <v>11</v>
      </c>
      <c r="F650" s="4" t="s">
        <v>1933</v>
      </c>
      <c r="G650" s="4">
        <v>1</v>
      </c>
      <c r="H650" s="4">
        <v>8</v>
      </c>
      <c r="J650" s="4">
        <v>176</v>
      </c>
    </row>
    <row r="651" spans="4:10" x14ac:dyDescent="0.4">
      <c r="D651" s="4" t="s">
        <v>59</v>
      </c>
      <c r="E651" s="4" t="s">
        <v>11</v>
      </c>
      <c r="F651" s="4" t="s">
        <v>1933</v>
      </c>
      <c r="G651" s="4">
        <v>2</v>
      </c>
      <c r="H651" s="4">
        <v>16</v>
      </c>
      <c r="J651" s="4">
        <v>352</v>
      </c>
    </row>
    <row r="652" spans="4:10" x14ac:dyDescent="0.4">
      <c r="D652" s="4" t="s">
        <v>59</v>
      </c>
      <c r="E652" s="4" t="s">
        <v>11</v>
      </c>
      <c r="F652" s="4" t="s">
        <v>1933</v>
      </c>
      <c r="G652" s="4">
        <v>4</v>
      </c>
      <c r="H652" s="4">
        <v>32</v>
      </c>
      <c r="J652" s="4">
        <v>704</v>
      </c>
    </row>
    <row r="653" spans="4:10" x14ac:dyDescent="0.4">
      <c r="D653" s="4" t="s">
        <v>59</v>
      </c>
      <c r="E653" s="4" t="s">
        <v>11</v>
      </c>
      <c r="F653" s="4" t="s">
        <v>1933</v>
      </c>
      <c r="G653" s="4">
        <v>8</v>
      </c>
      <c r="H653" s="4">
        <v>64</v>
      </c>
      <c r="J653" s="4">
        <v>1408</v>
      </c>
    </row>
    <row r="654" spans="4:10" x14ac:dyDescent="0.4">
      <c r="D654" s="4" t="s">
        <v>59</v>
      </c>
      <c r="E654" s="4" t="s">
        <v>11</v>
      </c>
      <c r="F654" s="4" t="s">
        <v>1933</v>
      </c>
      <c r="G654" s="4">
        <v>12</v>
      </c>
      <c r="H654" s="4">
        <v>96</v>
      </c>
      <c r="J654" s="4">
        <v>2112</v>
      </c>
    </row>
    <row r="655" spans="4:10" x14ac:dyDescent="0.4">
      <c r="D655" s="4" t="s">
        <v>59</v>
      </c>
      <c r="E655" s="4" t="s">
        <v>11</v>
      </c>
      <c r="F655" s="4" t="s">
        <v>1933</v>
      </c>
      <c r="G655" s="4">
        <v>16</v>
      </c>
      <c r="H655" s="4">
        <v>128</v>
      </c>
      <c r="J655" s="4">
        <v>2816</v>
      </c>
    </row>
    <row r="656" spans="4:10" x14ac:dyDescent="0.4">
      <c r="D656" s="4" t="s">
        <v>59</v>
      </c>
      <c r="E656" s="4" t="s">
        <v>11</v>
      </c>
      <c r="F656" s="4" t="s">
        <v>1933</v>
      </c>
      <c r="G656" s="4">
        <v>32</v>
      </c>
      <c r="H656" s="4">
        <v>256</v>
      </c>
      <c r="J656" s="4">
        <v>5632</v>
      </c>
    </row>
    <row r="657" spans="4:10" x14ac:dyDescent="0.4">
      <c r="D657" s="4" t="s">
        <v>59</v>
      </c>
      <c r="E657" s="4" t="s">
        <v>11</v>
      </c>
      <c r="F657" s="4" t="s">
        <v>1933</v>
      </c>
      <c r="G657" s="4">
        <v>64</v>
      </c>
      <c r="H657" s="4">
        <v>512</v>
      </c>
      <c r="J657" s="4">
        <v>11264</v>
      </c>
    </row>
    <row r="658" spans="4:10" x14ac:dyDescent="0.4">
      <c r="D658" s="4" t="s">
        <v>59</v>
      </c>
      <c r="E658" s="4" t="s">
        <v>11</v>
      </c>
      <c r="F658" s="4" t="s">
        <v>1934</v>
      </c>
      <c r="G658" s="4">
        <v>1</v>
      </c>
      <c r="H658" s="4">
        <v>8</v>
      </c>
      <c r="J658" s="4">
        <v>176</v>
      </c>
    </row>
    <row r="659" spans="4:10" x14ac:dyDescent="0.4">
      <c r="D659" s="4" t="s">
        <v>59</v>
      </c>
      <c r="E659" s="4" t="s">
        <v>11</v>
      </c>
      <c r="F659" s="4" t="s">
        <v>1934</v>
      </c>
      <c r="G659" s="4">
        <v>2</v>
      </c>
      <c r="H659" s="4">
        <v>16</v>
      </c>
      <c r="J659" s="4">
        <v>352</v>
      </c>
    </row>
    <row r="660" spans="4:10" x14ac:dyDescent="0.4">
      <c r="D660" s="4" t="s">
        <v>59</v>
      </c>
      <c r="E660" s="4" t="s">
        <v>11</v>
      </c>
      <c r="F660" s="4" t="s">
        <v>1934</v>
      </c>
      <c r="G660" s="4">
        <v>4</v>
      </c>
      <c r="H660" s="4">
        <v>32</v>
      </c>
      <c r="J660" s="4">
        <v>704</v>
      </c>
    </row>
    <row r="661" spans="4:10" x14ac:dyDescent="0.4">
      <c r="D661" s="4" t="s">
        <v>59</v>
      </c>
      <c r="E661" s="4" t="s">
        <v>11</v>
      </c>
      <c r="F661" s="4" t="s">
        <v>1934</v>
      </c>
      <c r="G661" s="4">
        <v>8</v>
      </c>
      <c r="H661" s="4">
        <v>64</v>
      </c>
      <c r="J661" s="4">
        <v>1408</v>
      </c>
    </row>
    <row r="662" spans="4:10" x14ac:dyDescent="0.4">
      <c r="D662" s="4" t="s">
        <v>59</v>
      </c>
      <c r="E662" s="4" t="s">
        <v>11</v>
      </c>
      <c r="F662" s="4" t="s">
        <v>1934</v>
      </c>
      <c r="G662" s="4">
        <v>12</v>
      </c>
      <c r="H662" s="4">
        <v>96</v>
      </c>
      <c r="J662" s="4">
        <v>2112</v>
      </c>
    </row>
    <row r="663" spans="4:10" x14ac:dyDescent="0.4">
      <c r="D663" s="4" t="s">
        <v>59</v>
      </c>
      <c r="E663" s="4" t="s">
        <v>11</v>
      </c>
      <c r="F663" s="4" t="s">
        <v>1934</v>
      </c>
      <c r="G663" s="4">
        <v>12</v>
      </c>
      <c r="H663" s="4">
        <v>144</v>
      </c>
      <c r="J663" s="4">
        <v>2880</v>
      </c>
    </row>
    <row r="664" spans="4:10" x14ac:dyDescent="0.4">
      <c r="D664" s="4" t="s">
        <v>59</v>
      </c>
      <c r="E664" s="4" t="s">
        <v>11</v>
      </c>
      <c r="F664" s="4" t="s">
        <v>1934</v>
      </c>
      <c r="G664" s="4">
        <v>16</v>
      </c>
      <c r="H664" s="4">
        <v>128</v>
      </c>
      <c r="J664" s="4">
        <v>2816</v>
      </c>
    </row>
    <row r="665" spans="4:10" x14ac:dyDescent="0.4">
      <c r="D665" s="4" t="s">
        <v>59</v>
      </c>
      <c r="E665" s="4" t="s">
        <v>11</v>
      </c>
      <c r="F665" s="4" t="s">
        <v>1934</v>
      </c>
      <c r="G665" s="4">
        <v>16</v>
      </c>
      <c r="H665" s="4">
        <v>192</v>
      </c>
      <c r="J665" s="4">
        <v>3840</v>
      </c>
    </row>
    <row r="666" spans="4:10" x14ac:dyDescent="0.4">
      <c r="D666" s="4" t="s">
        <v>59</v>
      </c>
      <c r="E666" s="4" t="s">
        <v>11</v>
      </c>
      <c r="F666" s="4" t="s">
        <v>1934</v>
      </c>
      <c r="G666" s="4">
        <v>24</v>
      </c>
      <c r="H666" s="4">
        <v>192</v>
      </c>
      <c r="J666" s="4">
        <v>4224</v>
      </c>
    </row>
    <row r="667" spans="4:10" x14ac:dyDescent="0.4">
      <c r="D667" s="4" t="s">
        <v>59</v>
      </c>
      <c r="E667" s="4" t="s">
        <v>11</v>
      </c>
      <c r="F667" s="4" t="s">
        <v>1934</v>
      </c>
      <c r="G667" s="4">
        <v>32</v>
      </c>
      <c r="H667" s="4">
        <v>256</v>
      </c>
      <c r="J667" s="4">
        <v>5632</v>
      </c>
    </row>
    <row r="668" spans="4:10" x14ac:dyDescent="0.4">
      <c r="D668" s="4" t="s">
        <v>59</v>
      </c>
      <c r="E668" s="4" t="s">
        <v>11</v>
      </c>
      <c r="F668" s="4" t="s">
        <v>1934</v>
      </c>
      <c r="G668" s="4">
        <v>32</v>
      </c>
      <c r="H668" s="4">
        <v>384</v>
      </c>
      <c r="J668" s="4">
        <v>7680</v>
      </c>
    </row>
    <row r="669" spans="4:10" x14ac:dyDescent="0.4">
      <c r="D669" s="4" t="s">
        <v>59</v>
      </c>
      <c r="E669" s="4" t="s">
        <v>11</v>
      </c>
      <c r="F669" s="4" t="s">
        <v>1934</v>
      </c>
      <c r="G669" s="4">
        <v>64</v>
      </c>
      <c r="H669" s="4">
        <v>512</v>
      </c>
      <c r="J669" s="4">
        <v>11264</v>
      </c>
    </row>
    <row r="670" spans="4:10" x14ac:dyDescent="0.4">
      <c r="D670" s="4" t="s">
        <v>59</v>
      </c>
      <c r="E670" s="4" t="s">
        <v>11</v>
      </c>
      <c r="F670" s="4" t="s">
        <v>1934</v>
      </c>
      <c r="G670" s="4">
        <v>72</v>
      </c>
      <c r="H670" s="4">
        <v>648</v>
      </c>
      <c r="J670" s="4">
        <v>13824</v>
      </c>
    </row>
    <row r="671" spans="4:10" x14ac:dyDescent="0.4">
      <c r="D671" s="4" t="s">
        <v>59</v>
      </c>
      <c r="E671" s="4" t="s">
        <v>11</v>
      </c>
      <c r="F671" s="4" t="s">
        <v>1935</v>
      </c>
      <c r="G671" s="4">
        <v>1</v>
      </c>
      <c r="H671" s="4">
        <v>8</v>
      </c>
      <c r="J671" s="4">
        <v>176</v>
      </c>
    </row>
    <row r="672" spans="4:10" x14ac:dyDescent="0.4">
      <c r="D672" s="4" t="s">
        <v>59</v>
      </c>
      <c r="E672" s="4" t="s">
        <v>11</v>
      </c>
      <c r="F672" s="4" t="s">
        <v>1935</v>
      </c>
      <c r="G672" s="4">
        <v>2</v>
      </c>
      <c r="H672" s="4">
        <v>16</v>
      </c>
      <c r="J672" s="4">
        <v>352</v>
      </c>
    </row>
    <row r="673" spans="4:10" x14ac:dyDescent="0.4">
      <c r="D673" s="4" t="s">
        <v>59</v>
      </c>
      <c r="E673" s="4" t="s">
        <v>11</v>
      </c>
      <c r="F673" s="4" t="s">
        <v>1935</v>
      </c>
      <c r="G673" s="4">
        <v>4</v>
      </c>
      <c r="H673" s="4">
        <v>32</v>
      </c>
      <c r="J673" s="4">
        <v>704</v>
      </c>
    </row>
    <row r="674" spans="4:10" x14ac:dyDescent="0.4">
      <c r="D674" s="4" t="s">
        <v>59</v>
      </c>
      <c r="E674" s="4" t="s">
        <v>11</v>
      </c>
      <c r="F674" s="4" t="s">
        <v>1935</v>
      </c>
      <c r="G674" s="4">
        <v>8</v>
      </c>
      <c r="H674" s="4">
        <v>64</v>
      </c>
      <c r="J674" s="4">
        <v>1408</v>
      </c>
    </row>
    <row r="675" spans="4:10" x14ac:dyDescent="0.4">
      <c r="D675" s="4" t="s">
        <v>59</v>
      </c>
      <c r="E675" s="4" t="s">
        <v>11</v>
      </c>
      <c r="F675" s="4" t="s">
        <v>1935</v>
      </c>
      <c r="G675" s="4">
        <v>12</v>
      </c>
      <c r="H675" s="4">
        <v>96</v>
      </c>
      <c r="J675" s="4">
        <v>2112</v>
      </c>
    </row>
    <row r="676" spans="4:10" x14ac:dyDescent="0.4">
      <c r="D676" s="4" t="s">
        <v>59</v>
      </c>
      <c r="E676" s="4" t="s">
        <v>11</v>
      </c>
      <c r="F676" s="4" t="s">
        <v>1935</v>
      </c>
      <c r="G676" s="4">
        <v>12</v>
      </c>
      <c r="H676" s="4">
        <v>144</v>
      </c>
      <c r="J676" s="4">
        <v>2880</v>
      </c>
    </row>
    <row r="677" spans="4:10" x14ac:dyDescent="0.4">
      <c r="D677" s="4" t="s">
        <v>59</v>
      </c>
      <c r="E677" s="4" t="s">
        <v>11</v>
      </c>
      <c r="F677" s="4" t="s">
        <v>1935</v>
      </c>
      <c r="G677" s="4">
        <v>16</v>
      </c>
      <c r="H677" s="4">
        <v>128</v>
      </c>
      <c r="J677" s="4">
        <v>2816</v>
      </c>
    </row>
    <row r="678" spans="4:10" x14ac:dyDescent="0.4">
      <c r="D678" s="4" t="s">
        <v>59</v>
      </c>
      <c r="E678" s="4" t="s">
        <v>11</v>
      </c>
      <c r="F678" s="4" t="s">
        <v>1935</v>
      </c>
      <c r="G678" s="4">
        <v>16</v>
      </c>
      <c r="H678" s="4">
        <v>192</v>
      </c>
      <c r="J678" s="4">
        <v>3840</v>
      </c>
    </row>
    <row r="679" spans="4:10" x14ac:dyDescent="0.4">
      <c r="D679" s="4" t="s">
        <v>59</v>
      </c>
      <c r="E679" s="4" t="s">
        <v>11</v>
      </c>
      <c r="F679" s="4" t="s">
        <v>1935</v>
      </c>
      <c r="G679" s="4">
        <v>32</v>
      </c>
      <c r="H679" s="4">
        <v>256</v>
      </c>
      <c r="J679" s="4">
        <v>5632</v>
      </c>
    </row>
    <row r="680" spans="4:10" x14ac:dyDescent="0.4">
      <c r="D680" s="4" t="s">
        <v>59</v>
      </c>
      <c r="E680" s="4" t="s">
        <v>11</v>
      </c>
      <c r="F680" s="4" t="s">
        <v>1935</v>
      </c>
      <c r="G680" s="4">
        <v>32</v>
      </c>
      <c r="H680" s="4">
        <v>384</v>
      </c>
      <c r="J680" s="4">
        <v>7680</v>
      </c>
    </row>
    <row r="681" spans="4:10" x14ac:dyDescent="0.4">
      <c r="D681" s="4" t="s">
        <v>59</v>
      </c>
      <c r="E681" s="4" t="s">
        <v>11</v>
      </c>
      <c r="F681" s="4" t="s">
        <v>1935</v>
      </c>
      <c r="G681" s="4">
        <v>64</v>
      </c>
      <c r="H681" s="4">
        <v>512</v>
      </c>
      <c r="J681" s="4">
        <v>11264</v>
      </c>
    </row>
    <row r="682" spans="4:10" x14ac:dyDescent="0.4">
      <c r="D682" s="4" t="s">
        <v>59</v>
      </c>
      <c r="E682" s="4" t="s">
        <v>11</v>
      </c>
      <c r="F682" s="4" t="s">
        <v>1936</v>
      </c>
      <c r="G682" s="4">
        <v>1</v>
      </c>
      <c r="H682" s="4">
        <v>8</v>
      </c>
      <c r="J682" s="4">
        <v>176</v>
      </c>
    </row>
    <row r="683" spans="4:10" x14ac:dyDescent="0.4">
      <c r="D683" s="4" t="s">
        <v>59</v>
      </c>
      <c r="E683" s="4" t="s">
        <v>11</v>
      </c>
      <c r="F683" s="4" t="s">
        <v>1936</v>
      </c>
      <c r="G683" s="4">
        <v>2</v>
      </c>
      <c r="H683" s="4">
        <v>16</v>
      </c>
      <c r="J683" s="4">
        <v>352</v>
      </c>
    </row>
    <row r="684" spans="4:10" x14ac:dyDescent="0.4">
      <c r="D684" s="4" t="s">
        <v>59</v>
      </c>
      <c r="E684" s="4" t="s">
        <v>11</v>
      </c>
      <c r="F684" s="4" t="s">
        <v>1936</v>
      </c>
      <c r="G684" s="4">
        <v>4</v>
      </c>
      <c r="H684" s="4">
        <v>32</v>
      </c>
      <c r="J684" s="4">
        <v>704</v>
      </c>
    </row>
    <row r="685" spans="4:10" x14ac:dyDescent="0.4">
      <c r="D685" s="4" t="s">
        <v>59</v>
      </c>
      <c r="E685" s="4" t="s">
        <v>11</v>
      </c>
      <c r="F685" s="4" t="s">
        <v>1936</v>
      </c>
      <c r="G685" s="4">
        <v>8</v>
      </c>
      <c r="H685" s="4">
        <v>64</v>
      </c>
      <c r="J685" s="4">
        <v>1408</v>
      </c>
    </row>
    <row r="686" spans="4:10" x14ac:dyDescent="0.4">
      <c r="D686" s="4" t="s">
        <v>59</v>
      </c>
      <c r="E686" s="4" t="s">
        <v>11</v>
      </c>
      <c r="F686" s="4" t="s">
        <v>1936</v>
      </c>
      <c r="G686" s="4">
        <v>12</v>
      </c>
      <c r="H686" s="4">
        <v>96</v>
      </c>
      <c r="J686" s="4">
        <v>2112</v>
      </c>
    </row>
    <row r="687" spans="4:10" x14ac:dyDescent="0.4">
      <c r="D687" s="4" t="s">
        <v>59</v>
      </c>
      <c r="E687" s="4" t="s">
        <v>11</v>
      </c>
      <c r="F687" s="4" t="s">
        <v>1936</v>
      </c>
      <c r="G687" s="4">
        <v>16</v>
      </c>
      <c r="H687" s="4">
        <v>128</v>
      </c>
      <c r="J687" s="4">
        <v>2816</v>
      </c>
    </row>
    <row r="688" spans="4:10" x14ac:dyDescent="0.4">
      <c r="D688" s="4" t="s">
        <v>59</v>
      </c>
      <c r="E688" s="4" t="s">
        <v>11</v>
      </c>
      <c r="F688" s="4" t="s">
        <v>1936</v>
      </c>
      <c r="G688" s="4">
        <v>24</v>
      </c>
      <c r="H688" s="4">
        <v>192</v>
      </c>
      <c r="J688" s="4">
        <v>4224</v>
      </c>
    </row>
    <row r="689" spans="4:10" x14ac:dyDescent="0.4">
      <c r="D689" s="4" t="s">
        <v>59</v>
      </c>
      <c r="E689" s="4" t="s">
        <v>11</v>
      </c>
      <c r="F689" s="4" t="s">
        <v>1936</v>
      </c>
      <c r="G689" s="4">
        <v>32</v>
      </c>
      <c r="H689" s="4">
        <v>256</v>
      </c>
      <c r="J689" s="4">
        <v>5632</v>
      </c>
    </row>
    <row r="690" spans="4:10" x14ac:dyDescent="0.4">
      <c r="D690" s="4" t="s">
        <v>59</v>
      </c>
      <c r="E690" s="4" t="s">
        <v>11</v>
      </c>
      <c r="F690" s="4" t="s">
        <v>1936</v>
      </c>
      <c r="G690" s="4">
        <v>48</v>
      </c>
      <c r="H690" s="4">
        <v>384</v>
      </c>
      <c r="J690" s="4">
        <v>8448</v>
      </c>
    </row>
    <row r="691" spans="4:10" x14ac:dyDescent="0.4">
      <c r="D691" s="4" t="s">
        <v>59</v>
      </c>
      <c r="E691" s="4" t="s">
        <v>11</v>
      </c>
      <c r="F691" s="4" t="s">
        <v>1936</v>
      </c>
      <c r="G691" s="4">
        <v>56</v>
      </c>
      <c r="H691" s="4">
        <v>448</v>
      </c>
      <c r="J691" s="4">
        <v>9856</v>
      </c>
    </row>
    <row r="692" spans="4:10" x14ac:dyDescent="0.4">
      <c r="D692" s="4" t="s">
        <v>59</v>
      </c>
      <c r="E692" s="4" t="s">
        <v>11</v>
      </c>
      <c r="F692" s="4" t="s">
        <v>1912</v>
      </c>
      <c r="G692" s="4">
        <v>2</v>
      </c>
      <c r="H692" s="4">
        <v>4</v>
      </c>
      <c r="J692" s="4">
        <v>200</v>
      </c>
    </row>
    <row r="693" spans="4:10" x14ac:dyDescent="0.4">
      <c r="D693" s="4" t="s">
        <v>59</v>
      </c>
      <c r="E693" s="4" t="s">
        <v>11</v>
      </c>
      <c r="F693" s="4" t="s">
        <v>1912</v>
      </c>
      <c r="G693" s="4">
        <v>4</v>
      </c>
      <c r="H693" s="4">
        <v>8</v>
      </c>
      <c r="J693" s="4">
        <v>400</v>
      </c>
    </row>
    <row r="694" spans="4:10" x14ac:dyDescent="0.4">
      <c r="D694" s="4" t="s">
        <v>59</v>
      </c>
      <c r="E694" s="4" t="s">
        <v>11</v>
      </c>
      <c r="F694" s="4" t="s">
        <v>1912</v>
      </c>
      <c r="G694" s="4">
        <v>4</v>
      </c>
      <c r="H694" s="4">
        <v>16</v>
      </c>
      <c r="J694" s="4">
        <v>600</v>
      </c>
    </row>
    <row r="695" spans="4:10" x14ac:dyDescent="0.4">
      <c r="D695" s="4" t="s">
        <v>59</v>
      </c>
      <c r="E695" s="4" t="s">
        <v>11</v>
      </c>
      <c r="F695" s="4" t="s">
        <v>1912</v>
      </c>
      <c r="G695" s="4">
        <v>8</v>
      </c>
      <c r="H695" s="4">
        <v>16</v>
      </c>
      <c r="J695" s="4">
        <v>800</v>
      </c>
    </row>
    <row r="696" spans="4:10" x14ac:dyDescent="0.4">
      <c r="D696" s="4" t="s">
        <v>59</v>
      </c>
      <c r="E696" s="4" t="s">
        <v>11</v>
      </c>
      <c r="F696" s="4" t="s">
        <v>1912</v>
      </c>
      <c r="G696" s="4">
        <v>8</v>
      </c>
      <c r="H696" s="4">
        <v>32</v>
      </c>
      <c r="J696" s="4">
        <v>1200</v>
      </c>
    </row>
    <row r="697" spans="4:10" x14ac:dyDescent="0.4">
      <c r="D697" s="4" t="s">
        <v>59</v>
      </c>
      <c r="E697" s="4" t="s">
        <v>11</v>
      </c>
      <c r="F697" s="4" t="s">
        <v>1912</v>
      </c>
      <c r="G697" s="4">
        <v>16</v>
      </c>
      <c r="H697" s="4">
        <v>32</v>
      </c>
      <c r="J697" s="4">
        <v>1600</v>
      </c>
    </row>
    <row r="698" spans="4:10" x14ac:dyDescent="0.4">
      <c r="D698" s="4" t="s">
        <v>59</v>
      </c>
      <c r="E698" s="4" t="s">
        <v>11</v>
      </c>
      <c r="F698" s="4" t="s">
        <v>1912</v>
      </c>
      <c r="G698" s="4">
        <v>16</v>
      </c>
      <c r="H698" s="4">
        <v>64</v>
      </c>
      <c r="J698" s="4">
        <v>2400</v>
      </c>
    </row>
    <row r="699" spans="4:10" x14ac:dyDescent="0.4">
      <c r="D699" s="4" t="s">
        <v>59</v>
      </c>
      <c r="E699" s="4" t="s">
        <v>11</v>
      </c>
      <c r="F699" s="4" t="s">
        <v>1912</v>
      </c>
      <c r="G699" s="4">
        <v>32</v>
      </c>
      <c r="H699" s="4">
        <v>64</v>
      </c>
      <c r="J699" s="4">
        <v>3200</v>
      </c>
    </row>
    <row r="700" spans="4:10" x14ac:dyDescent="0.4">
      <c r="D700" s="4" t="s">
        <v>59</v>
      </c>
      <c r="E700" s="4" t="s">
        <v>11</v>
      </c>
      <c r="F700" s="4" t="s">
        <v>1912</v>
      </c>
      <c r="G700" s="4">
        <v>32</v>
      </c>
      <c r="H700" s="4">
        <v>128</v>
      </c>
      <c r="J700" s="4">
        <v>4800</v>
      </c>
    </row>
    <row r="701" spans="4:10" x14ac:dyDescent="0.4">
      <c r="D701" s="4" t="s">
        <v>59</v>
      </c>
      <c r="E701" s="4" t="s">
        <v>11</v>
      </c>
      <c r="F701" s="4" t="s">
        <v>1912</v>
      </c>
      <c r="G701" s="4">
        <v>32</v>
      </c>
      <c r="H701" s="4">
        <v>256</v>
      </c>
      <c r="J701" s="4">
        <v>8000</v>
      </c>
    </row>
    <row r="702" spans="4:10" x14ac:dyDescent="0.4">
      <c r="D702" s="4" t="s">
        <v>59</v>
      </c>
      <c r="E702" s="4" t="s">
        <v>11</v>
      </c>
      <c r="F702" s="4" t="s">
        <v>1912</v>
      </c>
      <c r="G702" s="4">
        <v>48</v>
      </c>
      <c r="H702" s="4">
        <v>96</v>
      </c>
      <c r="J702" s="4">
        <v>4800</v>
      </c>
    </row>
    <row r="703" spans="4:10" x14ac:dyDescent="0.4">
      <c r="D703" s="4" t="s">
        <v>59</v>
      </c>
      <c r="E703" s="4" t="s">
        <v>11</v>
      </c>
      <c r="F703" s="4" t="s">
        <v>1912</v>
      </c>
      <c r="G703" s="4">
        <v>48</v>
      </c>
      <c r="H703" s="4">
        <v>192</v>
      </c>
      <c r="J703" s="4">
        <v>7200</v>
      </c>
    </row>
    <row r="704" spans="4:10" x14ac:dyDescent="0.4">
      <c r="D704" s="4" t="s">
        <v>59</v>
      </c>
      <c r="E704" s="4" t="s">
        <v>11</v>
      </c>
      <c r="F704" s="4" t="s">
        <v>1912</v>
      </c>
      <c r="G704" s="4">
        <v>52</v>
      </c>
      <c r="H704" s="4">
        <v>184</v>
      </c>
      <c r="J704" s="4">
        <v>7200</v>
      </c>
    </row>
    <row r="705" spans="4:10" x14ac:dyDescent="0.4">
      <c r="D705" s="4" t="s">
        <v>59</v>
      </c>
      <c r="E705" s="4" t="s">
        <v>11</v>
      </c>
      <c r="F705" s="4" t="s">
        <v>1912</v>
      </c>
      <c r="G705" s="4">
        <v>64</v>
      </c>
      <c r="H705" s="4">
        <v>128</v>
      </c>
      <c r="J705" s="4">
        <v>6400</v>
      </c>
    </row>
    <row r="706" spans="4:10" x14ac:dyDescent="0.4">
      <c r="D706" s="4" t="s">
        <v>59</v>
      </c>
      <c r="E706" s="4" t="s">
        <v>11</v>
      </c>
      <c r="F706" s="4" t="s">
        <v>1912</v>
      </c>
      <c r="G706" s="4">
        <v>64</v>
      </c>
      <c r="H706" s="4">
        <v>256</v>
      </c>
      <c r="J706" s="4">
        <v>9600</v>
      </c>
    </row>
    <row r="707" spans="4:10" x14ac:dyDescent="0.4">
      <c r="D707" s="4" t="s">
        <v>59</v>
      </c>
      <c r="E707" s="4" t="s">
        <v>11</v>
      </c>
      <c r="F707" s="4" t="s">
        <v>1912</v>
      </c>
      <c r="G707" s="4">
        <v>104</v>
      </c>
      <c r="H707" s="4">
        <v>368</v>
      </c>
      <c r="J707" s="4">
        <v>14400</v>
      </c>
    </row>
    <row r="708" spans="4:10" x14ac:dyDescent="0.4">
      <c r="D708" s="4" t="s">
        <v>59</v>
      </c>
      <c r="E708" s="4" t="s">
        <v>11</v>
      </c>
      <c r="F708" s="4" t="s">
        <v>1913</v>
      </c>
      <c r="G708" s="4">
        <v>2</v>
      </c>
      <c r="H708" s="4">
        <v>4</v>
      </c>
      <c r="J708" s="4">
        <v>226</v>
      </c>
    </row>
    <row r="709" spans="4:10" x14ac:dyDescent="0.4">
      <c r="D709" s="4" t="s">
        <v>59</v>
      </c>
      <c r="E709" s="4" t="s">
        <v>11</v>
      </c>
      <c r="F709" s="4" t="s">
        <v>1913</v>
      </c>
      <c r="G709" s="4">
        <v>4</v>
      </c>
      <c r="H709" s="4">
        <v>8</v>
      </c>
      <c r="J709" s="4">
        <v>452</v>
      </c>
    </row>
    <row r="710" spans="4:10" x14ac:dyDescent="0.4">
      <c r="D710" s="4" t="s">
        <v>59</v>
      </c>
      <c r="E710" s="4" t="s">
        <v>11</v>
      </c>
      <c r="F710" s="4" t="s">
        <v>1913</v>
      </c>
      <c r="G710" s="4">
        <v>4</v>
      </c>
      <c r="H710" s="4">
        <v>16</v>
      </c>
      <c r="J710" s="4">
        <v>678</v>
      </c>
    </row>
    <row r="711" spans="4:10" x14ac:dyDescent="0.4">
      <c r="D711" s="4" t="s">
        <v>59</v>
      </c>
      <c r="E711" s="4" t="s">
        <v>11</v>
      </c>
      <c r="F711" s="4" t="s">
        <v>1913</v>
      </c>
      <c r="G711" s="4">
        <v>8</v>
      </c>
      <c r="H711" s="4">
        <v>16</v>
      </c>
      <c r="J711" s="4">
        <v>904</v>
      </c>
    </row>
    <row r="712" spans="4:10" x14ac:dyDescent="0.4">
      <c r="D712" s="4" t="s">
        <v>59</v>
      </c>
      <c r="E712" s="4" t="s">
        <v>11</v>
      </c>
      <c r="F712" s="4" t="s">
        <v>1913</v>
      </c>
      <c r="G712" s="4">
        <v>8</v>
      </c>
      <c r="H712" s="4">
        <v>32</v>
      </c>
      <c r="J712" s="4">
        <v>1356</v>
      </c>
    </row>
    <row r="713" spans="4:10" x14ac:dyDescent="0.4">
      <c r="D713" s="4" t="s">
        <v>59</v>
      </c>
      <c r="E713" s="4" t="s">
        <v>11</v>
      </c>
      <c r="F713" s="4" t="s">
        <v>1913</v>
      </c>
      <c r="G713" s="4">
        <v>16</v>
      </c>
      <c r="H713" s="4">
        <v>64</v>
      </c>
      <c r="J713" s="4">
        <v>2712</v>
      </c>
    </row>
    <row r="714" spans="4:10" x14ac:dyDescent="0.4">
      <c r="D714" s="4" t="s">
        <v>59</v>
      </c>
      <c r="E714" s="4" t="s">
        <v>11</v>
      </c>
      <c r="F714" s="4" t="s">
        <v>1913</v>
      </c>
      <c r="G714" s="4">
        <v>32</v>
      </c>
      <c r="H714" s="4">
        <v>174</v>
      </c>
      <c r="J714" s="4">
        <v>6723.5</v>
      </c>
    </row>
    <row r="715" spans="4:10" x14ac:dyDescent="0.4">
      <c r="D715" s="4" t="s">
        <v>59</v>
      </c>
      <c r="E715" s="4" t="s">
        <v>11</v>
      </c>
      <c r="F715" s="4" t="s">
        <v>1913</v>
      </c>
      <c r="G715" s="4">
        <v>64</v>
      </c>
      <c r="H715" s="4">
        <v>348</v>
      </c>
      <c r="J715" s="4">
        <v>13447</v>
      </c>
    </row>
    <row r="716" spans="4:10" x14ac:dyDescent="0.4">
      <c r="D716" s="4" t="s">
        <v>59</v>
      </c>
      <c r="E716" s="4" t="s">
        <v>11</v>
      </c>
      <c r="F716" s="4" t="s">
        <v>1910</v>
      </c>
      <c r="G716" s="4">
        <v>4</v>
      </c>
      <c r="H716" s="4">
        <v>8</v>
      </c>
      <c r="J716" s="4">
        <v>452</v>
      </c>
    </row>
    <row r="717" spans="4:10" x14ac:dyDescent="0.4">
      <c r="D717" s="4" t="s">
        <v>59</v>
      </c>
      <c r="E717" s="4" t="s">
        <v>11</v>
      </c>
      <c r="F717" s="4" t="s">
        <v>1910</v>
      </c>
      <c r="G717" s="4">
        <v>4</v>
      </c>
      <c r="H717" s="4">
        <v>16</v>
      </c>
      <c r="J717" s="4">
        <v>678</v>
      </c>
    </row>
    <row r="718" spans="4:10" x14ac:dyDescent="0.4">
      <c r="D718" s="4" t="s">
        <v>59</v>
      </c>
      <c r="E718" s="4" t="s">
        <v>11</v>
      </c>
      <c r="F718" s="4" t="s">
        <v>1910</v>
      </c>
      <c r="G718" s="4">
        <v>8</v>
      </c>
      <c r="H718" s="4">
        <v>16</v>
      </c>
      <c r="J718" s="4">
        <v>904</v>
      </c>
    </row>
    <row r="719" spans="4:10" x14ac:dyDescent="0.4">
      <c r="D719" s="4" t="s">
        <v>59</v>
      </c>
      <c r="E719" s="4" t="s">
        <v>11</v>
      </c>
      <c r="F719" s="4" t="s">
        <v>1910</v>
      </c>
      <c r="G719" s="4">
        <v>8</v>
      </c>
      <c r="H719" s="4">
        <v>32</v>
      </c>
      <c r="J719" s="4">
        <v>1356</v>
      </c>
    </row>
    <row r="720" spans="4:10" x14ac:dyDescent="0.4">
      <c r="D720" s="4" t="s">
        <v>59</v>
      </c>
      <c r="E720" s="4" t="s">
        <v>11</v>
      </c>
      <c r="F720" s="4" t="s">
        <v>1910</v>
      </c>
      <c r="G720" s="4">
        <v>16</v>
      </c>
      <c r="H720" s="4">
        <v>32</v>
      </c>
      <c r="J720" s="4">
        <v>1808</v>
      </c>
    </row>
    <row r="721" spans="4:10" x14ac:dyDescent="0.4">
      <c r="D721" s="4" t="s">
        <v>59</v>
      </c>
      <c r="E721" s="4" t="s">
        <v>11</v>
      </c>
      <c r="F721" s="4" t="s">
        <v>1910</v>
      </c>
      <c r="G721" s="4">
        <v>16</v>
      </c>
      <c r="H721" s="4">
        <v>64</v>
      </c>
      <c r="J721" s="4">
        <v>2712</v>
      </c>
    </row>
    <row r="722" spans="4:10" x14ac:dyDescent="0.4">
      <c r="D722" s="4" t="s">
        <v>59</v>
      </c>
      <c r="E722" s="4" t="s">
        <v>11</v>
      </c>
      <c r="F722" s="4" t="s">
        <v>1910</v>
      </c>
      <c r="G722" s="4">
        <v>32</v>
      </c>
      <c r="H722" s="4">
        <v>64</v>
      </c>
      <c r="J722" s="4">
        <v>3616</v>
      </c>
    </row>
    <row r="723" spans="4:10" x14ac:dyDescent="0.4">
      <c r="D723" s="4" t="s">
        <v>59</v>
      </c>
      <c r="E723" s="4" t="s">
        <v>11</v>
      </c>
      <c r="F723" s="4" t="s">
        <v>1910</v>
      </c>
      <c r="G723" s="4">
        <v>32</v>
      </c>
      <c r="H723" s="4">
        <v>128</v>
      </c>
      <c r="J723" s="4">
        <v>5424</v>
      </c>
    </row>
    <row r="724" spans="4:10" x14ac:dyDescent="0.4">
      <c r="D724" s="4" t="s">
        <v>59</v>
      </c>
      <c r="E724" s="4" t="s">
        <v>11</v>
      </c>
      <c r="F724" s="4" t="s">
        <v>1914</v>
      </c>
      <c r="G724" s="4">
        <v>4</v>
      </c>
      <c r="H724" s="4">
        <v>8</v>
      </c>
      <c r="J724" s="4">
        <v>560</v>
      </c>
    </row>
    <row r="725" spans="4:10" x14ac:dyDescent="0.4">
      <c r="D725" s="4" t="s">
        <v>59</v>
      </c>
      <c r="E725" s="4" t="s">
        <v>11</v>
      </c>
      <c r="F725" s="4" t="s">
        <v>1914</v>
      </c>
      <c r="G725" s="4">
        <v>4</v>
      </c>
      <c r="H725" s="4">
        <v>16</v>
      </c>
      <c r="J725" s="4">
        <v>840</v>
      </c>
    </row>
    <row r="726" spans="4:10" x14ac:dyDescent="0.4">
      <c r="D726" s="4" t="s">
        <v>59</v>
      </c>
      <c r="E726" s="4" t="s">
        <v>11</v>
      </c>
      <c r="F726" s="4" t="s">
        <v>1914</v>
      </c>
      <c r="G726" s="4">
        <v>8</v>
      </c>
      <c r="H726" s="4">
        <v>16</v>
      </c>
      <c r="J726" s="4">
        <v>1120</v>
      </c>
    </row>
    <row r="727" spans="4:10" x14ac:dyDescent="0.4">
      <c r="D727" s="4" t="s">
        <v>59</v>
      </c>
      <c r="E727" s="4" t="s">
        <v>11</v>
      </c>
      <c r="F727" s="4" t="s">
        <v>1914</v>
      </c>
      <c r="G727" s="4">
        <v>8</v>
      </c>
      <c r="H727" s="4">
        <v>32</v>
      </c>
      <c r="J727" s="4">
        <v>1680</v>
      </c>
    </row>
    <row r="728" spans="4:10" x14ac:dyDescent="0.4">
      <c r="D728" s="4" t="s">
        <v>59</v>
      </c>
      <c r="E728" s="4" t="s">
        <v>11</v>
      </c>
      <c r="F728" s="4" t="s">
        <v>1914</v>
      </c>
      <c r="G728" s="4">
        <v>16</v>
      </c>
      <c r="H728" s="4">
        <v>32</v>
      </c>
      <c r="J728" s="4">
        <v>2240</v>
      </c>
    </row>
    <row r="729" spans="4:10" x14ac:dyDescent="0.4">
      <c r="D729" s="4" t="s">
        <v>59</v>
      </c>
      <c r="E729" s="4" t="s">
        <v>11</v>
      </c>
      <c r="F729" s="4" t="s">
        <v>1914</v>
      </c>
      <c r="G729" s="4">
        <v>16</v>
      </c>
      <c r="H729" s="4">
        <v>64</v>
      </c>
      <c r="J729" s="4">
        <v>3360</v>
      </c>
    </row>
    <row r="730" spans="4:10" x14ac:dyDescent="0.4">
      <c r="D730" s="4" t="s">
        <v>59</v>
      </c>
      <c r="E730" s="4" t="s">
        <v>11</v>
      </c>
      <c r="F730" s="4" t="s">
        <v>1914</v>
      </c>
      <c r="G730" s="4">
        <v>32</v>
      </c>
      <c r="H730" s="4">
        <v>64</v>
      </c>
      <c r="J730" s="4">
        <v>4480</v>
      </c>
    </row>
    <row r="731" spans="4:10" x14ac:dyDescent="0.4">
      <c r="D731" s="4" t="s">
        <v>59</v>
      </c>
      <c r="E731" s="4" t="s">
        <v>11</v>
      </c>
      <c r="F731" s="4" t="s">
        <v>1914</v>
      </c>
      <c r="G731" s="4">
        <v>32</v>
      </c>
      <c r="H731" s="4">
        <v>128</v>
      </c>
      <c r="J731" s="4">
        <v>6720</v>
      </c>
    </row>
    <row r="732" spans="4:10" x14ac:dyDescent="0.4">
      <c r="D732" s="4" t="s">
        <v>59</v>
      </c>
      <c r="E732" s="4" t="s">
        <v>11</v>
      </c>
      <c r="F732" s="4" t="s">
        <v>1915</v>
      </c>
      <c r="G732" s="4">
        <v>4</v>
      </c>
      <c r="H732" s="4">
        <v>8</v>
      </c>
      <c r="J732" s="4">
        <v>528</v>
      </c>
    </row>
    <row r="733" spans="4:10" x14ac:dyDescent="0.4">
      <c r="D733" s="4" t="s">
        <v>59</v>
      </c>
      <c r="E733" s="4" t="s">
        <v>11</v>
      </c>
      <c r="F733" s="4" t="s">
        <v>1915</v>
      </c>
      <c r="G733" s="4">
        <v>4</v>
      </c>
      <c r="H733" s="4">
        <v>16</v>
      </c>
      <c r="J733" s="4">
        <v>792</v>
      </c>
    </row>
    <row r="734" spans="4:10" x14ac:dyDescent="0.4">
      <c r="D734" s="4" t="s">
        <v>59</v>
      </c>
      <c r="E734" s="4" t="s">
        <v>11</v>
      </c>
      <c r="F734" s="4" t="s">
        <v>1915</v>
      </c>
      <c r="G734" s="4">
        <v>4</v>
      </c>
      <c r="H734" s="4">
        <v>32</v>
      </c>
      <c r="J734" s="4">
        <v>1320</v>
      </c>
    </row>
    <row r="735" spans="4:10" x14ac:dyDescent="0.4">
      <c r="D735" s="4" t="s">
        <v>59</v>
      </c>
      <c r="E735" s="4" t="s">
        <v>11</v>
      </c>
      <c r="F735" s="4" t="s">
        <v>1915</v>
      </c>
      <c r="G735" s="4">
        <v>8</v>
      </c>
      <c r="H735" s="4">
        <v>16</v>
      </c>
      <c r="J735" s="4">
        <v>1056</v>
      </c>
    </row>
    <row r="736" spans="4:10" x14ac:dyDescent="0.4">
      <c r="D736" s="4" t="s">
        <v>59</v>
      </c>
      <c r="E736" s="4" t="s">
        <v>11</v>
      </c>
      <c r="F736" s="4" t="s">
        <v>1915</v>
      </c>
      <c r="G736" s="4">
        <v>8</v>
      </c>
      <c r="H736" s="4">
        <v>32</v>
      </c>
      <c r="J736" s="4">
        <v>1584</v>
      </c>
    </row>
    <row r="737" spans="4:10" x14ac:dyDescent="0.4">
      <c r="D737" s="4" t="s">
        <v>59</v>
      </c>
      <c r="E737" s="4" t="s">
        <v>11</v>
      </c>
      <c r="F737" s="4" t="s">
        <v>1915</v>
      </c>
      <c r="G737" s="4">
        <v>16</v>
      </c>
      <c r="H737" s="4">
        <v>32</v>
      </c>
      <c r="J737" s="4">
        <v>2112</v>
      </c>
    </row>
    <row r="738" spans="4:10" x14ac:dyDescent="0.4">
      <c r="D738" s="4" t="s">
        <v>59</v>
      </c>
      <c r="E738" s="4" t="s">
        <v>11</v>
      </c>
      <c r="F738" s="4" t="s">
        <v>1915</v>
      </c>
      <c r="G738" s="4">
        <v>16</v>
      </c>
      <c r="H738" s="4">
        <v>64</v>
      </c>
      <c r="J738" s="4">
        <v>3168</v>
      </c>
    </row>
    <row r="739" spans="4:10" x14ac:dyDescent="0.4">
      <c r="D739" s="4" t="s">
        <v>59</v>
      </c>
      <c r="E739" s="4" t="s">
        <v>11</v>
      </c>
      <c r="F739" s="4" t="s">
        <v>1915</v>
      </c>
      <c r="G739" s="4">
        <v>32</v>
      </c>
      <c r="H739" s="4">
        <v>96</v>
      </c>
      <c r="J739" s="4">
        <v>5280</v>
      </c>
    </row>
    <row r="740" spans="4:10" x14ac:dyDescent="0.4">
      <c r="D740" s="4" t="s">
        <v>59</v>
      </c>
      <c r="E740" s="4" t="s">
        <v>11</v>
      </c>
      <c r="F740" s="4" t="s">
        <v>1941</v>
      </c>
      <c r="G740" s="4">
        <v>4</v>
      </c>
      <c r="H740" s="4">
        <v>20</v>
      </c>
      <c r="J740" s="4">
        <v>2000</v>
      </c>
    </row>
    <row r="741" spans="4:10" x14ac:dyDescent="0.4">
      <c r="D741" s="4" t="s">
        <v>59</v>
      </c>
      <c r="E741" s="4" t="s">
        <v>11</v>
      </c>
      <c r="F741" s="4" t="s">
        <v>1941</v>
      </c>
      <c r="G741" s="4">
        <v>8</v>
      </c>
      <c r="H741" s="4">
        <v>40</v>
      </c>
      <c r="J741" s="4">
        <v>4000</v>
      </c>
    </row>
    <row r="742" spans="4:10" x14ac:dyDescent="0.4">
      <c r="D742" s="4" t="s">
        <v>59</v>
      </c>
      <c r="E742" s="4" t="s">
        <v>11</v>
      </c>
      <c r="F742" s="4" t="s">
        <v>1940</v>
      </c>
      <c r="G742" s="4">
        <v>4</v>
      </c>
      <c r="H742" s="4">
        <v>20</v>
      </c>
      <c r="J742" s="4">
        <v>975</v>
      </c>
    </row>
    <row r="743" spans="4:10" x14ac:dyDescent="0.4">
      <c r="D743" s="4" t="s">
        <v>59</v>
      </c>
      <c r="E743" s="4" t="s">
        <v>11</v>
      </c>
      <c r="F743" s="4" t="s">
        <v>1940</v>
      </c>
      <c r="G743" s="4">
        <v>8</v>
      </c>
      <c r="H743" s="4">
        <v>32</v>
      </c>
      <c r="J743" s="4">
        <v>2500</v>
      </c>
    </row>
    <row r="744" spans="4:10" x14ac:dyDescent="0.4">
      <c r="D744" s="4" t="s">
        <v>59</v>
      </c>
      <c r="E744" s="4" t="s">
        <v>11</v>
      </c>
      <c r="F744" s="4" t="s">
        <v>1940</v>
      </c>
      <c r="G744" s="4">
        <v>10</v>
      </c>
      <c r="H744" s="4">
        <v>40</v>
      </c>
      <c r="J744" s="4">
        <v>2000</v>
      </c>
    </row>
    <row r="745" spans="4:10" x14ac:dyDescent="0.4">
      <c r="D745" s="4" t="s">
        <v>59</v>
      </c>
      <c r="E745" s="4" t="s">
        <v>11</v>
      </c>
      <c r="F745" s="4" t="s">
        <v>1940</v>
      </c>
      <c r="G745" s="4">
        <v>20</v>
      </c>
      <c r="H745" s="4">
        <v>80</v>
      </c>
      <c r="J745" s="4">
        <v>4000</v>
      </c>
    </row>
    <row r="746" spans="4:10" x14ac:dyDescent="0.4">
      <c r="D746" s="4" t="s">
        <v>59</v>
      </c>
      <c r="E746" s="4" t="s">
        <v>11</v>
      </c>
      <c r="F746" s="4" t="s">
        <v>1940</v>
      </c>
      <c r="G746" s="4">
        <v>32</v>
      </c>
      <c r="H746" s="4">
        <v>128</v>
      </c>
      <c r="J746" s="4">
        <v>5500</v>
      </c>
    </row>
    <row r="747" spans="4:10" x14ac:dyDescent="0.4">
      <c r="D747" s="4" t="s">
        <v>59</v>
      </c>
      <c r="E747" s="4" t="s">
        <v>11</v>
      </c>
      <c r="F747" s="4" t="s">
        <v>1940</v>
      </c>
      <c r="G747" s="4">
        <v>40</v>
      </c>
      <c r="H747" s="4">
        <v>160</v>
      </c>
      <c r="J747" s="4">
        <v>8000</v>
      </c>
    </row>
    <row r="748" spans="4:10" x14ac:dyDescent="0.4">
      <c r="D748" s="4" t="s">
        <v>59</v>
      </c>
      <c r="E748" s="4" t="s">
        <v>11</v>
      </c>
      <c r="F748" s="4" t="s">
        <v>1940</v>
      </c>
      <c r="G748" s="4">
        <v>80</v>
      </c>
      <c r="H748" s="4">
        <v>320</v>
      </c>
      <c r="J748" s="4">
        <v>16000</v>
      </c>
    </row>
    <row r="749" spans="4:10" x14ac:dyDescent="0.4">
      <c r="D749" s="4" t="s">
        <v>59</v>
      </c>
      <c r="E749" s="4" t="s">
        <v>11</v>
      </c>
      <c r="F749" s="4" t="s">
        <v>1939</v>
      </c>
      <c r="G749" s="4">
        <v>6</v>
      </c>
      <c r="H749" s="4">
        <v>56</v>
      </c>
      <c r="J749" s="4">
        <v>4400</v>
      </c>
    </row>
    <row r="750" spans="4:10" x14ac:dyDescent="0.4">
      <c r="D750" s="4" t="s">
        <v>59</v>
      </c>
      <c r="E750" s="4" t="s">
        <v>11</v>
      </c>
      <c r="F750" s="4" t="s">
        <v>1939</v>
      </c>
      <c r="G750" s="4">
        <v>14</v>
      </c>
      <c r="H750" s="4">
        <v>112</v>
      </c>
      <c r="J750" s="4">
        <v>9000</v>
      </c>
    </row>
    <row r="751" spans="4:10" x14ac:dyDescent="0.4">
      <c r="D751" s="4" t="s">
        <v>59</v>
      </c>
      <c r="E751" s="4" t="s">
        <v>11</v>
      </c>
      <c r="F751" s="4" t="s">
        <v>1939</v>
      </c>
      <c r="G751" s="4">
        <v>28</v>
      </c>
      <c r="H751" s="4">
        <v>224</v>
      </c>
      <c r="J751" s="4">
        <v>18000</v>
      </c>
    </row>
    <row r="752" spans="4:10" x14ac:dyDescent="0.4">
      <c r="D752" s="4" t="s">
        <v>59</v>
      </c>
      <c r="E752" s="4" t="s">
        <v>11</v>
      </c>
      <c r="F752" s="4" t="s">
        <v>1939</v>
      </c>
      <c r="G752" s="4">
        <v>56</v>
      </c>
      <c r="H752" s="4">
        <v>448</v>
      </c>
      <c r="J752" s="4">
        <v>36000</v>
      </c>
    </row>
    <row r="753" spans="4:10" x14ac:dyDescent="0.4">
      <c r="D753" s="4" t="s">
        <v>59</v>
      </c>
      <c r="E753" s="4" t="s">
        <v>11</v>
      </c>
      <c r="F753" s="4" t="s">
        <v>1943</v>
      </c>
      <c r="G753" s="4">
        <v>8</v>
      </c>
      <c r="H753" s="4">
        <v>40</v>
      </c>
      <c r="J753" s="4">
        <v>5190</v>
      </c>
    </row>
    <row r="754" spans="4:10" x14ac:dyDescent="0.4">
      <c r="D754" s="4" t="s">
        <v>59</v>
      </c>
      <c r="E754" s="4" t="s">
        <v>11</v>
      </c>
      <c r="F754" s="4" t="s">
        <v>1943</v>
      </c>
      <c r="G754" s="4">
        <v>36</v>
      </c>
      <c r="H754" s="4">
        <v>160</v>
      </c>
      <c r="J754" s="4">
        <v>21000</v>
      </c>
    </row>
    <row r="755" spans="4:10" x14ac:dyDescent="0.4">
      <c r="D755" s="4" t="s">
        <v>59</v>
      </c>
      <c r="E755" s="4" t="s">
        <v>11</v>
      </c>
      <c r="F755" s="4" t="s">
        <v>1943</v>
      </c>
      <c r="G755" s="4">
        <v>72</v>
      </c>
      <c r="H755" s="4">
        <v>320</v>
      </c>
      <c r="J755" s="4">
        <v>42000</v>
      </c>
    </row>
    <row r="756" spans="4:10" x14ac:dyDescent="0.4">
      <c r="D756" s="4" t="s">
        <v>59</v>
      </c>
      <c r="E756" s="4" t="s">
        <v>11</v>
      </c>
      <c r="F756" s="4" t="s">
        <v>1942</v>
      </c>
      <c r="G756" s="4">
        <v>10</v>
      </c>
      <c r="H756" s="4">
        <v>40</v>
      </c>
      <c r="J756" s="4">
        <v>5750</v>
      </c>
    </row>
    <row r="757" spans="4:10" x14ac:dyDescent="0.4">
      <c r="D757" s="4" t="s">
        <v>59</v>
      </c>
      <c r="E757" s="4" t="s">
        <v>11</v>
      </c>
      <c r="F757" s="4" t="s">
        <v>1942</v>
      </c>
      <c r="G757" s="4">
        <v>20</v>
      </c>
      <c r="H757" s="4">
        <v>80</v>
      </c>
      <c r="J757" s="4">
        <v>11500</v>
      </c>
    </row>
    <row r="758" spans="4:10" x14ac:dyDescent="0.4">
      <c r="D758" s="4" t="s">
        <v>59</v>
      </c>
      <c r="E758" s="4" t="s">
        <v>11</v>
      </c>
      <c r="F758" s="4" t="s">
        <v>1942</v>
      </c>
      <c r="G758" s="4">
        <v>40</v>
      </c>
      <c r="H758" s="4">
        <v>160</v>
      </c>
      <c r="J758" s="4">
        <v>23000</v>
      </c>
    </row>
    <row r="759" spans="4:10" x14ac:dyDescent="0.4">
      <c r="D759" s="4" t="s">
        <v>59</v>
      </c>
      <c r="E759" s="4" t="s">
        <v>11</v>
      </c>
      <c r="F759" s="4" t="s">
        <v>1942</v>
      </c>
      <c r="G759" s="4">
        <v>80</v>
      </c>
      <c r="H759" s="4">
        <v>320</v>
      </c>
      <c r="J759" s="4">
        <v>46000</v>
      </c>
    </row>
    <row r="760" spans="4:10" x14ac:dyDescent="0.4">
      <c r="D760" s="4" t="s">
        <v>59</v>
      </c>
      <c r="E760" s="4" t="s">
        <v>11</v>
      </c>
      <c r="F760" s="4" t="s">
        <v>1944</v>
      </c>
      <c r="G760" s="4">
        <v>32</v>
      </c>
      <c r="H760" s="4">
        <v>64</v>
      </c>
      <c r="J760" s="4">
        <v>4600</v>
      </c>
    </row>
    <row r="761" spans="4:10" x14ac:dyDescent="0.4">
      <c r="D761" s="4" t="s">
        <v>59</v>
      </c>
      <c r="E761" s="4" t="s">
        <v>11</v>
      </c>
      <c r="F761" s="4" t="s">
        <v>1944</v>
      </c>
      <c r="G761" s="4">
        <v>90</v>
      </c>
      <c r="H761" s="4">
        <v>226</v>
      </c>
      <c r="J761" s="4">
        <v>9200</v>
      </c>
    </row>
    <row r="762" spans="4:10" x14ac:dyDescent="0.4">
      <c r="D762" s="4" t="s">
        <v>59</v>
      </c>
      <c r="E762" s="4" t="s">
        <v>11</v>
      </c>
      <c r="F762" s="4" t="s">
        <v>1944</v>
      </c>
      <c r="G762" s="4">
        <v>180</v>
      </c>
      <c r="H762" s="4">
        <v>452</v>
      </c>
      <c r="J762" s="4">
        <v>18400</v>
      </c>
    </row>
    <row r="763" spans="4:10" x14ac:dyDescent="0.4">
      <c r="D763" s="4" t="s">
        <v>59</v>
      </c>
      <c r="E763" s="4" t="s">
        <v>11</v>
      </c>
      <c r="F763" s="4" t="s">
        <v>1938</v>
      </c>
      <c r="G763" s="4">
        <v>16</v>
      </c>
      <c r="H763" s="4">
        <v>96</v>
      </c>
      <c r="J763" s="4">
        <v>13748</v>
      </c>
    </row>
    <row r="764" spans="4:10" x14ac:dyDescent="0.4">
      <c r="D764" s="4" t="s">
        <v>59</v>
      </c>
      <c r="E764" s="4" t="s">
        <v>11</v>
      </c>
      <c r="F764" s="4" t="s">
        <v>1938</v>
      </c>
      <c r="G764" s="4">
        <v>32</v>
      </c>
      <c r="H764" s="4">
        <v>192</v>
      </c>
      <c r="J764" s="4">
        <v>27496</v>
      </c>
    </row>
    <row r="765" spans="4:10" x14ac:dyDescent="0.4">
      <c r="D765" s="4" t="s">
        <v>59</v>
      </c>
      <c r="E765" s="4" t="s">
        <v>11</v>
      </c>
      <c r="F765" s="4" t="s">
        <v>1938</v>
      </c>
      <c r="G765" s="4">
        <v>82</v>
      </c>
      <c r="H765" s="4">
        <v>474</v>
      </c>
      <c r="J765" s="4">
        <v>57008</v>
      </c>
    </row>
    <row r="766" spans="4:10" x14ac:dyDescent="0.4">
      <c r="D766" s="4" t="s">
        <v>59</v>
      </c>
      <c r="E766" s="4" t="s">
        <v>11</v>
      </c>
      <c r="F766" s="4" t="s">
        <v>1938</v>
      </c>
      <c r="G766" s="4">
        <v>164</v>
      </c>
      <c r="H766" s="4">
        <v>948</v>
      </c>
      <c r="J766" s="4">
        <v>114016</v>
      </c>
    </row>
    <row r="767" spans="4:10" x14ac:dyDescent="0.4">
      <c r="D767" s="4" t="s">
        <v>59</v>
      </c>
      <c r="E767" s="4" t="s">
        <v>11</v>
      </c>
      <c r="F767" s="4" t="s">
        <v>1946</v>
      </c>
      <c r="G767" s="4">
        <v>10</v>
      </c>
      <c r="H767" s="4">
        <v>88</v>
      </c>
      <c r="J767" s="4">
        <v>5225</v>
      </c>
    </row>
    <row r="768" spans="4:10" x14ac:dyDescent="0.4">
      <c r="D768" s="4" t="s">
        <v>59</v>
      </c>
      <c r="E768" s="4" t="s">
        <v>11</v>
      </c>
      <c r="F768" s="4" t="s">
        <v>1946</v>
      </c>
      <c r="G768" s="4">
        <v>22</v>
      </c>
      <c r="H768" s="4">
        <v>176</v>
      </c>
      <c r="J768" s="4">
        <v>10500</v>
      </c>
    </row>
    <row r="769" spans="4:10" x14ac:dyDescent="0.4">
      <c r="D769" s="4" t="s">
        <v>59</v>
      </c>
      <c r="E769" s="4" t="s">
        <v>11</v>
      </c>
      <c r="F769" s="4" t="s">
        <v>1946</v>
      </c>
      <c r="G769" s="4">
        <v>44</v>
      </c>
      <c r="H769" s="4">
        <v>352</v>
      </c>
      <c r="J769" s="4">
        <v>21000</v>
      </c>
    </row>
    <row r="770" spans="4:10" x14ac:dyDescent="0.4">
      <c r="D770" s="4" t="s">
        <v>59</v>
      </c>
      <c r="E770" s="4" t="s">
        <v>11</v>
      </c>
      <c r="F770" s="4" t="s">
        <v>1929</v>
      </c>
      <c r="G770" s="4">
        <v>8</v>
      </c>
      <c r="H770" s="4">
        <v>32</v>
      </c>
      <c r="J770" s="4">
        <v>1584</v>
      </c>
    </row>
    <row r="771" spans="4:10" x14ac:dyDescent="0.4">
      <c r="D771" s="4" t="s">
        <v>59</v>
      </c>
      <c r="E771" s="4" t="s">
        <v>11</v>
      </c>
      <c r="F771" s="4" t="s">
        <v>1929</v>
      </c>
      <c r="G771" s="4">
        <v>16</v>
      </c>
      <c r="H771" s="4">
        <v>64</v>
      </c>
      <c r="J771" s="4">
        <v>3168</v>
      </c>
    </row>
    <row r="772" spans="4:10" x14ac:dyDescent="0.4">
      <c r="D772" s="4" t="s">
        <v>59</v>
      </c>
      <c r="E772" s="4" t="s">
        <v>11</v>
      </c>
      <c r="F772" s="4" t="s">
        <v>1929</v>
      </c>
      <c r="G772" s="4">
        <v>32</v>
      </c>
      <c r="H772" s="4">
        <v>128</v>
      </c>
      <c r="J772" s="4">
        <v>5856</v>
      </c>
    </row>
    <row r="773" spans="4:10" x14ac:dyDescent="0.4">
      <c r="D773" s="4" t="s">
        <v>59</v>
      </c>
      <c r="E773" s="4" t="s">
        <v>11</v>
      </c>
      <c r="F773" s="4" t="s">
        <v>1929</v>
      </c>
      <c r="G773" s="4">
        <v>64</v>
      </c>
      <c r="H773" s="4">
        <v>256</v>
      </c>
      <c r="J773" s="4">
        <v>11712</v>
      </c>
    </row>
    <row r="774" spans="4:10" x14ac:dyDescent="0.4">
      <c r="D774" s="4" t="s">
        <v>59</v>
      </c>
      <c r="E774" s="4" t="s">
        <v>11</v>
      </c>
      <c r="F774" s="4" t="s">
        <v>1929</v>
      </c>
      <c r="G774" s="4">
        <v>84</v>
      </c>
      <c r="H774" s="4">
        <v>320</v>
      </c>
      <c r="J774" s="4">
        <v>14104</v>
      </c>
    </row>
    <row r="775" spans="4:10" x14ac:dyDescent="0.4">
      <c r="D775" s="4" t="s">
        <v>59</v>
      </c>
      <c r="E775" s="4" t="s">
        <v>11</v>
      </c>
      <c r="F775" s="4" t="s">
        <v>1930</v>
      </c>
      <c r="G775" s="4">
        <v>8</v>
      </c>
      <c r="H775" s="4">
        <v>32</v>
      </c>
      <c r="J775" s="4">
        <v>1404</v>
      </c>
    </row>
    <row r="776" spans="4:10" x14ac:dyDescent="0.4">
      <c r="D776" s="4" t="s">
        <v>59</v>
      </c>
      <c r="E776" s="4" t="s">
        <v>11</v>
      </c>
      <c r="F776" s="4" t="s">
        <v>1930</v>
      </c>
      <c r="G776" s="4">
        <v>16</v>
      </c>
      <c r="H776" s="4">
        <v>64</v>
      </c>
      <c r="J776" s="4">
        <v>2808</v>
      </c>
    </row>
    <row r="777" spans="4:10" x14ac:dyDescent="0.4">
      <c r="D777" s="4" t="s">
        <v>59</v>
      </c>
      <c r="E777" s="4" t="s">
        <v>11</v>
      </c>
      <c r="F777" s="4" t="s">
        <v>1930</v>
      </c>
      <c r="G777" s="4">
        <v>24</v>
      </c>
      <c r="H777" s="4">
        <v>96</v>
      </c>
      <c r="J777" s="4">
        <v>4212</v>
      </c>
    </row>
    <row r="778" spans="4:10" x14ac:dyDescent="0.4">
      <c r="D778" s="4" t="s">
        <v>59</v>
      </c>
      <c r="E778" s="4" t="s">
        <v>11</v>
      </c>
      <c r="F778" s="4" t="s">
        <v>1930</v>
      </c>
      <c r="G778" s="4">
        <v>32</v>
      </c>
      <c r="H778" s="4">
        <v>128</v>
      </c>
      <c r="J778" s="4">
        <v>5616</v>
      </c>
    </row>
    <row r="779" spans="4:10" x14ac:dyDescent="0.4">
      <c r="D779" s="4" t="s">
        <v>59</v>
      </c>
      <c r="E779" s="4" t="s">
        <v>11</v>
      </c>
      <c r="F779" s="4" t="s">
        <v>1930</v>
      </c>
      <c r="G779" s="4">
        <v>48</v>
      </c>
      <c r="H779" s="4">
        <v>192</v>
      </c>
      <c r="J779" s="4">
        <v>10224</v>
      </c>
    </row>
    <row r="780" spans="4:10" x14ac:dyDescent="0.4">
      <c r="D780" s="4" t="s">
        <v>59</v>
      </c>
      <c r="E780" s="4" t="s">
        <v>11</v>
      </c>
      <c r="F780" s="4" t="s">
        <v>1930</v>
      </c>
      <c r="G780" s="4">
        <v>64</v>
      </c>
      <c r="H780" s="4">
        <v>256</v>
      </c>
      <c r="J780" s="4">
        <v>11232</v>
      </c>
    </row>
    <row r="781" spans="4:10" x14ac:dyDescent="0.4">
      <c r="D781" s="4" t="s">
        <v>59</v>
      </c>
      <c r="E781" s="4" t="s">
        <v>11</v>
      </c>
      <c r="F781" s="4" t="s">
        <v>1930</v>
      </c>
      <c r="G781" s="4">
        <v>76</v>
      </c>
      <c r="H781" s="4">
        <v>320</v>
      </c>
      <c r="J781" s="4">
        <v>14456</v>
      </c>
    </row>
    <row r="782" spans="4:10" x14ac:dyDescent="0.4">
      <c r="D782" s="4" t="s">
        <v>59</v>
      </c>
      <c r="E782" s="4" t="s">
        <v>11</v>
      </c>
      <c r="F782" s="4" t="s">
        <v>1948</v>
      </c>
      <c r="G782" s="4">
        <v>8</v>
      </c>
      <c r="H782" s="4">
        <v>32</v>
      </c>
      <c r="J782" s="4">
        <v>1200</v>
      </c>
    </row>
    <row r="783" spans="4:10" x14ac:dyDescent="0.4">
      <c r="D783" s="4" t="s">
        <v>59</v>
      </c>
      <c r="E783" s="4" t="s">
        <v>11</v>
      </c>
      <c r="F783" s="4" t="s">
        <v>1948</v>
      </c>
      <c r="G783" s="4">
        <v>16</v>
      </c>
      <c r="H783" s="4">
        <v>64</v>
      </c>
      <c r="J783" s="4">
        <v>2400</v>
      </c>
    </row>
    <row r="784" spans="4:10" x14ac:dyDescent="0.4">
      <c r="D784" s="4" t="s">
        <v>59</v>
      </c>
      <c r="E784" s="4" t="s">
        <v>11</v>
      </c>
      <c r="F784" s="4" t="s">
        <v>1948</v>
      </c>
      <c r="G784" s="4">
        <v>24</v>
      </c>
      <c r="H784" s="4">
        <v>96</v>
      </c>
      <c r="J784" s="4">
        <v>3600</v>
      </c>
    </row>
    <row r="785" spans="4:10" x14ac:dyDescent="0.4">
      <c r="D785" s="4" t="s">
        <v>59</v>
      </c>
      <c r="E785" s="4" t="s">
        <v>11</v>
      </c>
      <c r="F785" s="4" t="s">
        <v>1948</v>
      </c>
      <c r="G785" s="4">
        <v>32</v>
      </c>
      <c r="H785" s="4">
        <v>128</v>
      </c>
      <c r="J785" s="4">
        <v>4800</v>
      </c>
    </row>
    <row r="786" spans="4:10" x14ac:dyDescent="0.4">
      <c r="D786" s="4" t="s">
        <v>59</v>
      </c>
      <c r="E786" s="4" t="s">
        <v>11</v>
      </c>
      <c r="F786" s="4" t="s">
        <v>1948</v>
      </c>
      <c r="G786" s="4">
        <v>56</v>
      </c>
      <c r="H786" s="4">
        <v>224</v>
      </c>
      <c r="J786" s="4">
        <v>8160</v>
      </c>
    </row>
    <row r="787" spans="4:10" x14ac:dyDescent="0.4">
      <c r="D787" s="4" t="s">
        <v>59</v>
      </c>
      <c r="E787" s="4" t="s">
        <v>11</v>
      </c>
      <c r="F787" s="4" t="s">
        <v>1918</v>
      </c>
      <c r="G787" s="4">
        <v>80</v>
      </c>
      <c r="H787" s="4">
        <v>384</v>
      </c>
      <c r="J787" s="4">
        <v>14096</v>
      </c>
    </row>
    <row r="788" spans="4:10" x14ac:dyDescent="0.4">
      <c r="D788" s="4" t="s">
        <v>59</v>
      </c>
      <c r="E788" s="4" t="s">
        <v>11</v>
      </c>
      <c r="F788" s="4" t="s">
        <v>1928</v>
      </c>
      <c r="G788" s="4">
        <v>80</v>
      </c>
      <c r="H788" s="4">
        <v>384</v>
      </c>
      <c r="J788" s="4">
        <v>16376</v>
      </c>
    </row>
    <row r="789" spans="4:10" x14ac:dyDescent="0.4">
      <c r="D789" s="4" t="s">
        <v>59</v>
      </c>
      <c r="E789" s="4" t="s">
        <v>11</v>
      </c>
      <c r="F789" s="4" t="s">
        <v>1947</v>
      </c>
      <c r="G789" s="4">
        <v>96</v>
      </c>
      <c r="H789" s="4">
        <v>192</v>
      </c>
      <c r="J789" s="4">
        <v>18500</v>
      </c>
    </row>
    <row r="790" spans="4:10" x14ac:dyDescent="0.4">
      <c r="D790" s="4" t="s">
        <v>59</v>
      </c>
      <c r="E790" s="4" t="s">
        <v>11</v>
      </c>
      <c r="F790" s="4" t="s">
        <v>1906</v>
      </c>
      <c r="G790" s="4">
        <v>96</v>
      </c>
      <c r="H790" s="4">
        <v>384</v>
      </c>
      <c r="J790" s="4">
        <v>12884</v>
      </c>
    </row>
    <row r="791" spans="4:10" x14ac:dyDescent="0.4">
      <c r="D791" s="4" t="s">
        <v>59</v>
      </c>
      <c r="E791" s="4" t="s">
        <v>11</v>
      </c>
      <c r="F791" s="4" t="s">
        <v>1945</v>
      </c>
      <c r="G791" s="4">
        <v>96</v>
      </c>
      <c r="H791" s="4">
        <v>384</v>
      </c>
      <c r="J791" s="4">
        <v>25248</v>
      </c>
    </row>
    <row r="792" spans="4:10" x14ac:dyDescent="0.4">
      <c r="D792" s="4" t="s">
        <v>59</v>
      </c>
      <c r="E792" s="4" t="s">
        <v>1869</v>
      </c>
      <c r="F792" s="4" t="s">
        <v>1922</v>
      </c>
      <c r="G792" s="4">
        <v>32</v>
      </c>
      <c r="H792" s="4">
        <v>64</v>
      </c>
      <c r="J792" s="4">
        <v>3238.4</v>
      </c>
    </row>
    <row r="793" spans="4:10" x14ac:dyDescent="0.4">
      <c r="D793" s="4" t="s">
        <v>59</v>
      </c>
      <c r="E793" s="4" t="s">
        <v>1869</v>
      </c>
      <c r="F793" s="4" t="s">
        <v>1922</v>
      </c>
      <c r="G793" s="4">
        <v>32</v>
      </c>
      <c r="H793" s="4">
        <v>128</v>
      </c>
      <c r="J793" s="4">
        <v>4857.6000000000004</v>
      </c>
    </row>
    <row r="794" spans="4:10" x14ac:dyDescent="0.4">
      <c r="D794" s="4" t="s">
        <v>59</v>
      </c>
      <c r="E794" s="4" t="s">
        <v>1869</v>
      </c>
      <c r="F794" s="4" t="s">
        <v>1922</v>
      </c>
      <c r="G794" s="4">
        <v>64</v>
      </c>
      <c r="H794" s="4">
        <v>256</v>
      </c>
      <c r="J794" s="4">
        <v>9715.2000000000007</v>
      </c>
    </row>
    <row r="795" spans="4:10" x14ac:dyDescent="0.4">
      <c r="D795" s="4" t="s">
        <v>59</v>
      </c>
      <c r="E795" s="4" t="s">
        <v>1869</v>
      </c>
      <c r="F795" s="4" t="s">
        <v>1922</v>
      </c>
      <c r="G795" s="4">
        <v>124</v>
      </c>
      <c r="H795" s="4">
        <v>432</v>
      </c>
      <c r="J795" s="4">
        <v>17204</v>
      </c>
    </row>
    <row r="796" spans="4:10" x14ac:dyDescent="0.4">
      <c r="D796" s="4" t="s">
        <v>59</v>
      </c>
      <c r="E796" s="4" t="s">
        <v>1869</v>
      </c>
      <c r="F796" s="4" t="s">
        <v>1920</v>
      </c>
      <c r="G796" s="4">
        <v>1</v>
      </c>
      <c r="H796" s="4">
        <v>1</v>
      </c>
      <c r="J796" s="4">
        <v>29</v>
      </c>
    </row>
    <row r="797" spans="4:10" x14ac:dyDescent="0.4">
      <c r="D797" s="4" t="s">
        <v>59</v>
      </c>
      <c r="E797" s="4" t="s">
        <v>1869</v>
      </c>
      <c r="F797" s="4" t="s">
        <v>1920</v>
      </c>
      <c r="G797" s="4">
        <v>1</v>
      </c>
      <c r="H797" s="4">
        <v>2</v>
      </c>
      <c r="J797" s="4">
        <v>32</v>
      </c>
    </row>
    <row r="798" spans="4:10" x14ac:dyDescent="0.4">
      <c r="D798" s="4" t="s">
        <v>59</v>
      </c>
      <c r="E798" s="4" t="s">
        <v>1869</v>
      </c>
      <c r="F798" s="4" t="s">
        <v>1920</v>
      </c>
      <c r="G798" s="4">
        <v>1</v>
      </c>
      <c r="H798" s="4">
        <v>4</v>
      </c>
      <c r="J798" s="4">
        <v>96</v>
      </c>
    </row>
    <row r="799" spans="4:10" x14ac:dyDescent="0.4">
      <c r="D799" s="4" t="s">
        <v>59</v>
      </c>
      <c r="E799" s="4" t="s">
        <v>1869</v>
      </c>
      <c r="F799" s="4" t="s">
        <v>1920</v>
      </c>
      <c r="G799" s="4">
        <v>2</v>
      </c>
      <c r="H799" s="4">
        <v>4</v>
      </c>
      <c r="J799" s="4">
        <v>136</v>
      </c>
    </row>
    <row r="800" spans="4:10" x14ac:dyDescent="0.4">
      <c r="D800" s="4" t="s">
        <v>59</v>
      </c>
      <c r="E800" s="4" t="s">
        <v>1869</v>
      </c>
      <c r="F800" s="4" t="s">
        <v>1920</v>
      </c>
      <c r="G800" s="4">
        <v>2</v>
      </c>
      <c r="H800" s="4">
        <v>8</v>
      </c>
      <c r="J800" s="4">
        <v>192</v>
      </c>
    </row>
    <row r="801" spans="4:10" x14ac:dyDescent="0.4">
      <c r="D801" s="4" t="s">
        <v>59</v>
      </c>
      <c r="E801" s="4" t="s">
        <v>1869</v>
      </c>
      <c r="F801" s="4" t="s">
        <v>1920</v>
      </c>
      <c r="G801" s="4">
        <v>4</v>
      </c>
      <c r="H801" s="4">
        <v>8</v>
      </c>
      <c r="J801" s="4">
        <v>256</v>
      </c>
    </row>
    <row r="802" spans="4:10" x14ac:dyDescent="0.4">
      <c r="D802" s="4" t="s">
        <v>59</v>
      </c>
      <c r="E802" s="4" t="s">
        <v>1869</v>
      </c>
      <c r="F802" s="4" t="s">
        <v>1920</v>
      </c>
      <c r="G802" s="4">
        <v>4</v>
      </c>
      <c r="H802" s="4">
        <v>16</v>
      </c>
      <c r="J802" s="4">
        <v>384</v>
      </c>
    </row>
    <row r="803" spans="4:10" x14ac:dyDescent="0.4">
      <c r="D803" s="4" t="s">
        <v>59</v>
      </c>
      <c r="E803" s="4" t="s">
        <v>1869</v>
      </c>
      <c r="F803" s="4" t="s">
        <v>1920</v>
      </c>
      <c r="G803" s="4">
        <v>8</v>
      </c>
      <c r="H803" s="4">
        <v>16</v>
      </c>
      <c r="J803" s="4">
        <v>512</v>
      </c>
    </row>
    <row r="804" spans="4:10" x14ac:dyDescent="0.4">
      <c r="D804" s="4" t="s">
        <v>59</v>
      </c>
      <c r="E804" s="4" t="s">
        <v>1869</v>
      </c>
      <c r="F804" s="4" t="s">
        <v>1920</v>
      </c>
      <c r="G804" s="4">
        <v>8</v>
      </c>
      <c r="H804" s="4">
        <v>32</v>
      </c>
      <c r="J804" s="4">
        <v>768</v>
      </c>
    </row>
    <row r="805" spans="4:10" x14ac:dyDescent="0.4">
      <c r="D805" s="4" t="s">
        <v>59</v>
      </c>
      <c r="E805" s="4" t="s">
        <v>1869</v>
      </c>
      <c r="F805" s="4" t="s">
        <v>1920</v>
      </c>
      <c r="G805" s="4">
        <v>16</v>
      </c>
      <c r="H805" s="4">
        <v>32</v>
      </c>
      <c r="J805" s="4">
        <v>1024</v>
      </c>
    </row>
    <row r="806" spans="4:10" x14ac:dyDescent="0.4">
      <c r="D806" s="4" t="s">
        <v>59</v>
      </c>
      <c r="E806" s="4" t="s">
        <v>1869</v>
      </c>
      <c r="F806" s="4" t="s">
        <v>1920</v>
      </c>
      <c r="G806" s="4">
        <v>16</v>
      </c>
      <c r="H806" s="4">
        <v>64</v>
      </c>
      <c r="J806" s="4">
        <v>1536</v>
      </c>
    </row>
    <row r="807" spans="4:10" x14ac:dyDescent="0.4">
      <c r="D807" s="4" t="s">
        <v>59</v>
      </c>
      <c r="E807" s="4" t="s">
        <v>1869</v>
      </c>
      <c r="F807" s="4" t="s">
        <v>1920</v>
      </c>
      <c r="G807" s="4">
        <v>32</v>
      </c>
      <c r="H807" s="4">
        <v>64</v>
      </c>
      <c r="J807" s="4">
        <v>2048</v>
      </c>
    </row>
    <row r="808" spans="4:10" x14ac:dyDescent="0.4">
      <c r="D808" s="4" t="s">
        <v>59</v>
      </c>
      <c r="E808" s="4" t="s">
        <v>1869</v>
      </c>
      <c r="F808" s="4" t="s">
        <v>1920</v>
      </c>
      <c r="G808" s="4">
        <v>32</v>
      </c>
      <c r="H808" s="4">
        <v>128</v>
      </c>
      <c r="J808" s="4">
        <v>3072</v>
      </c>
    </row>
    <row r="809" spans="4:10" x14ac:dyDescent="0.4">
      <c r="D809" s="4" t="s">
        <v>59</v>
      </c>
      <c r="E809" s="4" t="s">
        <v>1869</v>
      </c>
      <c r="F809" s="4" t="s">
        <v>1920</v>
      </c>
      <c r="G809" s="4">
        <v>48</v>
      </c>
      <c r="H809" s="4">
        <v>96</v>
      </c>
      <c r="J809" s="4">
        <v>3072</v>
      </c>
    </row>
    <row r="810" spans="4:10" x14ac:dyDescent="0.4">
      <c r="D810" s="4" t="s">
        <v>59</v>
      </c>
      <c r="E810" s="4" t="s">
        <v>1869</v>
      </c>
      <c r="F810" s="4" t="s">
        <v>1920</v>
      </c>
      <c r="G810" s="4">
        <v>48</v>
      </c>
      <c r="H810" s="4">
        <v>128</v>
      </c>
      <c r="J810" s="4">
        <v>3584</v>
      </c>
    </row>
    <row r="811" spans="4:10" x14ac:dyDescent="0.4">
      <c r="D811" s="4" t="s">
        <v>59</v>
      </c>
      <c r="E811" s="4" t="s">
        <v>1869</v>
      </c>
      <c r="F811" s="4" t="s">
        <v>1920</v>
      </c>
      <c r="G811" s="4">
        <v>48</v>
      </c>
      <c r="H811" s="4">
        <v>192</v>
      </c>
      <c r="J811" s="4">
        <v>4608</v>
      </c>
    </row>
    <row r="812" spans="4:10" x14ac:dyDescent="0.4">
      <c r="D812" s="4" t="s">
        <v>59</v>
      </c>
      <c r="E812" s="4" t="s">
        <v>1869</v>
      </c>
      <c r="F812" s="4" t="s">
        <v>1920</v>
      </c>
      <c r="G812" s="4">
        <v>64</v>
      </c>
      <c r="H812" s="4">
        <v>128</v>
      </c>
      <c r="J812" s="4">
        <v>4096</v>
      </c>
    </row>
    <row r="813" spans="4:10" x14ac:dyDescent="0.4">
      <c r="D813" s="4" t="s">
        <v>59</v>
      </c>
      <c r="E813" s="4" t="s">
        <v>1869</v>
      </c>
      <c r="F813" s="4" t="s">
        <v>1920</v>
      </c>
      <c r="G813" s="4">
        <v>64</v>
      </c>
      <c r="H813" s="4">
        <v>256</v>
      </c>
      <c r="J813" s="4">
        <v>6144</v>
      </c>
    </row>
    <row r="814" spans="4:10" x14ac:dyDescent="0.4">
      <c r="D814" s="4" t="s">
        <v>59</v>
      </c>
      <c r="E814" s="4" t="s">
        <v>1869</v>
      </c>
      <c r="F814" s="4" t="s">
        <v>1920</v>
      </c>
      <c r="G814" s="4">
        <v>80</v>
      </c>
      <c r="H814" s="4">
        <v>160</v>
      </c>
      <c r="J814" s="4">
        <v>5120</v>
      </c>
    </row>
    <row r="815" spans="4:10" x14ac:dyDescent="0.4">
      <c r="D815" s="4" t="s">
        <v>59</v>
      </c>
      <c r="E815" s="4" t="s">
        <v>1869</v>
      </c>
      <c r="F815" s="4" t="s">
        <v>1920</v>
      </c>
      <c r="G815" s="4">
        <v>90</v>
      </c>
      <c r="H815" s="4">
        <v>224</v>
      </c>
      <c r="J815" s="4">
        <v>6464</v>
      </c>
    </row>
    <row r="816" spans="4:10" x14ac:dyDescent="0.4">
      <c r="D816" s="4" t="s">
        <v>59</v>
      </c>
      <c r="E816" s="4" t="s">
        <v>1869</v>
      </c>
      <c r="F816" s="4" t="s">
        <v>1920</v>
      </c>
      <c r="G816" s="4">
        <v>90</v>
      </c>
      <c r="H816" s="4">
        <v>480</v>
      </c>
      <c r="J816" s="4">
        <v>10560</v>
      </c>
    </row>
    <row r="817" spans="4:10" x14ac:dyDescent="0.4">
      <c r="D817" s="4" t="s">
        <v>59</v>
      </c>
      <c r="E817" s="4" t="s">
        <v>1869</v>
      </c>
      <c r="F817" s="4" t="s">
        <v>1920</v>
      </c>
      <c r="G817" s="4">
        <v>96</v>
      </c>
      <c r="H817" s="4">
        <v>192</v>
      </c>
      <c r="J817" s="4">
        <v>6144</v>
      </c>
    </row>
    <row r="818" spans="4:10" x14ac:dyDescent="0.4">
      <c r="D818" s="4" t="s">
        <v>59</v>
      </c>
      <c r="E818" s="4" t="s">
        <v>1869</v>
      </c>
      <c r="F818" s="4" t="s">
        <v>1920</v>
      </c>
      <c r="G818" s="4">
        <v>128</v>
      </c>
      <c r="H818" s="4">
        <v>256</v>
      </c>
      <c r="J818" s="4">
        <v>8192</v>
      </c>
    </row>
    <row r="819" spans="4:10" x14ac:dyDescent="0.4">
      <c r="D819" s="4" t="s">
        <v>59</v>
      </c>
      <c r="E819" s="4" t="s">
        <v>1869</v>
      </c>
      <c r="F819" s="4" t="s">
        <v>1920</v>
      </c>
      <c r="G819" s="4">
        <v>160</v>
      </c>
      <c r="H819" s="4">
        <v>320</v>
      </c>
      <c r="J819" s="4">
        <v>10240</v>
      </c>
    </row>
    <row r="820" spans="4:10" x14ac:dyDescent="0.4">
      <c r="D820" s="4" t="s">
        <v>59</v>
      </c>
      <c r="E820" s="4" t="s">
        <v>1869</v>
      </c>
      <c r="F820" s="4" t="s">
        <v>1920</v>
      </c>
      <c r="G820" s="4">
        <v>180</v>
      </c>
      <c r="H820" s="4">
        <v>464</v>
      </c>
      <c r="J820" s="4">
        <v>13184</v>
      </c>
    </row>
    <row r="821" spans="4:10" x14ac:dyDescent="0.4">
      <c r="D821" s="4" t="s">
        <v>59</v>
      </c>
      <c r="E821" s="4" t="s">
        <v>1869</v>
      </c>
      <c r="F821" s="4" t="s">
        <v>1920</v>
      </c>
      <c r="G821" s="4">
        <v>180</v>
      </c>
      <c r="H821" s="4">
        <v>960</v>
      </c>
      <c r="J821" s="4">
        <v>21120</v>
      </c>
    </row>
    <row r="822" spans="4:10" x14ac:dyDescent="0.4">
      <c r="D822" s="4" t="s">
        <v>59</v>
      </c>
      <c r="E822" s="4" t="s">
        <v>1869</v>
      </c>
      <c r="F822" s="4" t="s">
        <v>1923</v>
      </c>
      <c r="G822" s="4">
        <v>1</v>
      </c>
      <c r="H822" s="4">
        <v>1</v>
      </c>
      <c r="J822" s="4">
        <v>42</v>
      </c>
    </row>
    <row r="823" spans="4:10" x14ac:dyDescent="0.4">
      <c r="D823" s="4" t="s">
        <v>59</v>
      </c>
      <c r="E823" s="4" t="s">
        <v>1869</v>
      </c>
      <c r="F823" s="4" t="s">
        <v>1923</v>
      </c>
      <c r="G823" s="4">
        <v>1</v>
      </c>
      <c r="H823" s="4">
        <v>2</v>
      </c>
      <c r="J823" s="4">
        <v>45</v>
      </c>
    </row>
    <row r="824" spans="4:10" x14ac:dyDescent="0.4">
      <c r="D824" s="4" t="s">
        <v>59</v>
      </c>
      <c r="E824" s="4" t="s">
        <v>1869</v>
      </c>
      <c r="F824" s="4" t="s">
        <v>1923</v>
      </c>
      <c r="G824" s="4">
        <v>1</v>
      </c>
      <c r="H824" s="4">
        <v>4</v>
      </c>
      <c r="J824" s="4">
        <v>138</v>
      </c>
    </row>
    <row r="825" spans="4:10" x14ac:dyDescent="0.4">
      <c r="D825" s="4" t="s">
        <v>59</v>
      </c>
      <c r="E825" s="4" t="s">
        <v>1869</v>
      </c>
      <c r="F825" s="4" t="s">
        <v>1923</v>
      </c>
      <c r="G825" s="4">
        <v>2</v>
      </c>
      <c r="H825" s="4">
        <v>4</v>
      </c>
      <c r="J825" s="4">
        <v>170</v>
      </c>
    </row>
    <row r="826" spans="4:10" x14ac:dyDescent="0.4">
      <c r="D826" s="4" t="s">
        <v>59</v>
      </c>
      <c r="E826" s="4" t="s">
        <v>1869</v>
      </c>
      <c r="F826" s="4" t="s">
        <v>1923</v>
      </c>
      <c r="G826" s="4">
        <v>2</v>
      </c>
      <c r="H826" s="4">
        <v>8</v>
      </c>
      <c r="J826" s="4">
        <v>276</v>
      </c>
    </row>
    <row r="827" spans="4:10" x14ac:dyDescent="0.4">
      <c r="D827" s="4" t="s">
        <v>59</v>
      </c>
      <c r="E827" s="4" t="s">
        <v>1869</v>
      </c>
      <c r="F827" s="4" t="s">
        <v>1923</v>
      </c>
      <c r="G827" s="4">
        <v>4</v>
      </c>
      <c r="H827" s="4">
        <v>8</v>
      </c>
      <c r="J827" s="4">
        <v>368</v>
      </c>
    </row>
    <row r="828" spans="4:10" x14ac:dyDescent="0.4">
      <c r="D828" s="4" t="s">
        <v>59</v>
      </c>
      <c r="E828" s="4" t="s">
        <v>1869</v>
      </c>
      <c r="F828" s="4" t="s">
        <v>1923</v>
      </c>
      <c r="G828" s="4">
        <v>4</v>
      </c>
      <c r="H828" s="4">
        <v>16</v>
      </c>
      <c r="J828" s="4">
        <v>552</v>
      </c>
    </row>
    <row r="829" spans="4:10" x14ac:dyDescent="0.4">
      <c r="D829" s="4" t="s">
        <v>59</v>
      </c>
      <c r="E829" s="4" t="s">
        <v>1869</v>
      </c>
      <c r="F829" s="4" t="s">
        <v>1923</v>
      </c>
      <c r="G829" s="4">
        <v>8</v>
      </c>
      <c r="H829" s="4">
        <v>16</v>
      </c>
      <c r="J829" s="4">
        <v>736</v>
      </c>
    </row>
    <row r="830" spans="4:10" x14ac:dyDescent="0.4">
      <c r="D830" s="4" t="s">
        <v>59</v>
      </c>
      <c r="E830" s="4" t="s">
        <v>1869</v>
      </c>
      <c r="F830" s="4" t="s">
        <v>1923</v>
      </c>
      <c r="G830" s="4">
        <v>8</v>
      </c>
      <c r="H830" s="4">
        <v>32</v>
      </c>
      <c r="J830" s="4">
        <v>1104</v>
      </c>
    </row>
    <row r="831" spans="4:10" x14ac:dyDescent="0.4">
      <c r="D831" s="4" t="s">
        <v>59</v>
      </c>
      <c r="E831" s="4" t="s">
        <v>1869</v>
      </c>
      <c r="F831" s="4" t="s">
        <v>1923</v>
      </c>
      <c r="G831" s="4">
        <v>16</v>
      </c>
      <c r="H831" s="4">
        <v>32</v>
      </c>
      <c r="J831" s="4">
        <v>1472</v>
      </c>
    </row>
    <row r="832" spans="4:10" x14ac:dyDescent="0.4">
      <c r="D832" s="4" t="s">
        <v>59</v>
      </c>
      <c r="E832" s="4" t="s">
        <v>1869</v>
      </c>
      <c r="F832" s="4" t="s">
        <v>1923</v>
      </c>
      <c r="G832" s="4">
        <v>16</v>
      </c>
      <c r="H832" s="4">
        <v>64</v>
      </c>
      <c r="J832" s="4">
        <v>2208</v>
      </c>
    </row>
    <row r="833" spans="4:10" x14ac:dyDescent="0.4">
      <c r="D833" s="4" t="s">
        <v>59</v>
      </c>
      <c r="E833" s="4" t="s">
        <v>1869</v>
      </c>
      <c r="F833" s="4" t="s">
        <v>1923</v>
      </c>
      <c r="G833" s="4">
        <v>24</v>
      </c>
      <c r="H833" s="4">
        <v>48</v>
      </c>
      <c r="J833" s="4">
        <v>2208</v>
      </c>
    </row>
    <row r="834" spans="4:10" x14ac:dyDescent="0.4">
      <c r="D834" s="4" t="s">
        <v>59</v>
      </c>
      <c r="E834" s="4" t="s">
        <v>1869</v>
      </c>
      <c r="F834" s="4" t="s">
        <v>1923</v>
      </c>
      <c r="G834" s="4">
        <v>24</v>
      </c>
      <c r="H834" s="4">
        <v>96</v>
      </c>
      <c r="J834" s="4">
        <v>3312</v>
      </c>
    </row>
    <row r="835" spans="4:10" x14ac:dyDescent="0.4">
      <c r="D835" s="4" t="s">
        <v>59</v>
      </c>
      <c r="E835" s="4" t="s">
        <v>1869</v>
      </c>
      <c r="F835" s="4" t="s">
        <v>1923</v>
      </c>
      <c r="G835" s="4">
        <v>32</v>
      </c>
      <c r="H835" s="4">
        <v>64</v>
      </c>
      <c r="J835" s="4">
        <v>2944</v>
      </c>
    </row>
    <row r="836" spans="4:10" x14ac:dyDescent="0.4">
      <c r="D836" s="4" t="s">
        <v>59</v>
      </c>
      <c r="E836" s="4" t="s">
        <v>1869</v>
      </c>
      <c r="F836" s="4" t="s">
        <v>1923</v>
      </c>
      <c r="G836" s="4">
        <v>32</v>
      </c>
      <c r="H836" s="4">
        <v>128</v>
      </c>
      <c r="J836" s="4">
        <v>4416</v>
      </c>
    </row>
    <row r="837" spans="4:10" x14ac:dyDescent="0.4">
      <c r="D837" s="4" t="s">
        <v>59</v>
      </c>
      <c r="E837" s="4" t="s">
        <v>1869</v>
      </c>
      <c r="F837" s="4" t="s">
        <v>1923</v>
      </c>
      <c r="G837" s="4">
        <v>48</v>
      </c>
      <c r="H837" s="4">
        <v>96</v>
      </c>
      <c r="J837" s="4">
        <v>4416</v>
      </c>
    </row>
    <row r="838" spans="4:10" x14ac:dyDescent="0.4">
      <c r="D838" s="4" t="s">
        <v>59</v>
      </c>
      <c r="E838" s="4" t="s">
        <v>1869</v>
      </c>
      <c r="F838" s="4" t="s">
        <v>1923</v>
      </c>
      <c r="G838" s="4">
        <v>48</v>
      </c>
      <c r="H838" s="4">
        <v>192</v>
      </c>
      <c r="J838" s="4">
        <v>6624</v>
      </c>
    </row>
    <row r="839" spans="4:10" x14ac:dyDescent="0.4">
      <c r="D839" s="4" t="s">
        <v>59</v>
      </c>
      <c r="E839" s="4" t="s">
        <v>1869</v>
      </c>
      <c r="F839" s="4" t="s">
        <v>1923</v>
      </c>
      <c r="G839" s="4">
        <v>64</v>
      </c>
      <c r="H839" s="4">
        <v>256</v>
      </c>
      <c r="J839" s="4">
        <v>8832</v>
      </c>
    </row>
    <row r="840" spans="4:10" x14ac:dyDescent="0.4">
      <c r="D840" s="4" t="s">
        <v>59</v>
      </c>
      <c r="E840" s="4" t="s">
        <v>1869</v>
      </c>
      <c r="F840" s="4" t="s">
        <v>1923</v>
      </c>
      <c r="G840" s="4">
        <v>76</v>
      </c>
      <c r="H840" s="4">
        <v>256</v>
      </c>
      <c r="J840" s="4">
        <v>9384</v>
      </c>
    </row>
    <row r="841" spans="4:10" x14ac:dyDescent="0.4">
      <c r="D841" s="4" t="s">
        <v>59</v>
      </c>
      <c r="E841" s="4" t="s">
        <v>1869</v>
      </c>
      <c r="F841" s="4" t="s">
        <v>1923</v>
      </c>
      <c r="G841" s="4">
        <v>80</v>
      </c>
      <c r="H841" s="4">
        <v>160</v>
      </c>
      <c r="J841" s="4">
        <v>7360</v>
      </c>
    </row>
    <row r="842" spans="4:10" x14ac:dyDescent="0.4">
      <c r="D842" s="4" t="s">
        <v>59</v>
      </c>
      <c r="E842" s="4" t="s">
        <v>1869</v>
      </c>
      <c r="F842" s="4" t="s">
        <v>1923</v>
      </c>
      <c r="G842" s="4">
        <v>84</v>
      </c>
      <c r="H842" s="4">
        <v>320</v>
      </c>
      <c r="J842" s="4">
        <v>11224</v>
      </c>
    </row>
    <row r="843" spans="4:10" x14ac:dyDescent="0.4">
      <c r="D843" s="4" t="s">
        <v>59</v>
      </c>
      <c r="E843" s="4" t="s">
        <v>1869</v>
      </c>
      <c r="F843" s="4" t="s">
        <v>1917</v>
      </c>
      <c r="G843" s="4">
        <v>4</v>
      </c>
      <c r="H843" s="4">
        <v>16</v>
      </c>
      <c r="J843" s="4">
        <v>552</v>
      </c>
    </row>
    <row r="844" spans="4:10" x14ac:dyDescent="0.4">
      <c r="D844" s="4" t="s">
        <v>59</v>
      </c>
      <c r="E844" s="4" t="s">
        <v>1869</v>
      </c>
      <c r="F844" s="4" t="s">
        <v>1917</v>
      </c>
      <c r="G844" s="4">
        <v>8</v>
      </c>
      <c r="H844" s="4">
        <v>16</v>
      </c>
      <c r="J844" s="4">
        <v>736</v>
      </c>
    </row>
    <row r="845" spans="4:10" x14ac:dyDescent="0.4">
      <c r="D845" s="4" t="s">
        <v>59</v>
      </c>
      <c r="E845" s="4" t="s">
        <v>1869</v>
      </c>
      <c r="F845" s="4" t="s">
        <v>1917</v>
      </c>
      <c r="G845" s="4">
        <v>8</v>
      </c>
      <c r="H845" s="4">
        <v>32</v>
      </c>
      <c r="J845" s="4">
        <v>1104</v>
      </c>
    </row>
    <row r="846" spans="4:10" x14ac:dyDescent="0.4">
      <c r="D846" s="4" t="s">
        <v>59</v>
      </c>
      <c r="E846" s="4" t="s">
        <v>1869</v>
      </c>
      <c r="F846" s="4" t="s">
        <v>1917</v>
      </c>
      <c r="G846" s="4">
        <v>16</v>
      </c>
      <c r="H846" s="4">
        <v>32</v>
      </c>
      <c r="J846" s="4">
        <v>1472</v>
      </c>
    </row>
    <row r="847" spans="4:10" x14ac:dyDescent="0.4">
      <c r="D847" s="4" t="s">
        <v>59</v>
      </c>
      <c r="E847" s="4" t="s">
        <v>1869</v>
      </c>
      <c r="F847" s="4" t="s">
        <v>1917</v>
      </c>
      <c r="G847" s="4">
        <v>16</v>
      </c>
      <c r="H847" s="4">
        <v>64</v>
      </c>
      <c r="J847" s="4">
        <v>2208</v>
      </c>
    </row>
    <row r="848" spans="4:10" x14ac:dyDescent="0.4">
      <c r="D848" s="4" t="s">
        <v>59</v>
      </c>
      <c r="E848" s="4" t="s">
        <v>1869</v>
      </c>
      <c r="F848" s="4" t="s">
        <v>1917</v>
      </c>
      <c r="G848" s="4">
        <v>32</v>
      </c>
      <c r="H848" s="4">
        <v>64</v>
      </c>
      <c r="J848" s="4">
        <v>2944</v>
      </c>
    </row>
    <row r="849" spans="4:10" x14ac:dyDescent="0.4">
      <c r="D849" s="4" t="s">
        <v>59</v>
      </c>
      <c r="E849" s="4" t="s">
        <v>1869</v>
      </c>
      <c r="F849" s="4" t="s">
        <v>1917</v>
      </c>
      <c r="G849" s="4">
        <v>32</v>
      </c>
      <c r="H849" s="4">
        <v>128</v>
      </c>
      <c r="J849" s="4">
        <v>4416</v>
      </c>
    </row>
    <row r="850" spans="4:10" x14ac:dyDescent="0.4">
      <c r="D850" s="4" t="s">
        <v>59</v>
      </c>
      <c r="E850" s="4" t="s">
        <v>1869</v>
      </c>
      <c r="F850" s="4" t="s">
        <v>1917</v>
      </c>
      <c r="G850" s="4">
        <v>68</v>
      </c>
      <c r="H850" s="4">
        <v>316</v>
      </c>
      <c r="J850" s="4">
        <v>10396</v>
      </c>
    </row>
    <row r="851" spans="4:10" x14ac:dyDescent="0.4">
      <c r="D851" s="4" t="s">
        <v>59</v>
      </c>
      <c r="E851" s="4" t="s">
        <v>1869</v>
      </c>
      <c r="F851" s="4" t="s">
        <v>1919</v>
      </c>
      <c r="G851" s="4">
        <v>1</v>
      </c>
      <c r="H851" s="4">
        <v>1</v>
      </c>
      <c r="J851" s="4">
        <v>18</v>
      </c>
    </row>
    <row r="852" spans="4:10" x14ac:dyDescent="0.4">
      <c r="D852" s="4" t="s">
        <v>59</v>
      </c>
      <c r="E852" s="4" t="s">
        <v>1869</v>
      </c>
      <c r="F852" s="4" t="s">
        <v>1919</v>
      </c>
      <c r="G852" s="4">
        <v>1</v>
      </c>
      <c r="H852" s="4">
        <v>2</v>
      </c>
      <c r="J852" s="4">
        <v>28</v>
      </c>
    </row>
    <row r="853" spans="4:10" x14ac:dyDescent="0.4">
      <c r="D853" s="4" t="s">
        <v>59</v>
      </c>
      <c r="E853" s="4" t="s">
        <v>1869</v>
      </c>
      <c r="F853" s="4" t="s">
        <v>1919</v>
      </c>
      <c r="G853" s="4">
        <v>1</v>
      </c>
      <c r="H853" s="4">
        <v>4</v>
      </c>
      <c r="J853" s="4">
        <v>90.6</v>
      </c>
    </row>
    <row r="854" spans="4:10" x14ac:dyDescent="0.4">
      <c r="D854" s="4" t="s">
        <v>59</v>
      </c>
      <c r="E854" s="4" t="s">
        <v>1869</v>
      </c>
      <c r="F854" s="4" t="s">
        <v>1919</v>
      </c>
      <c r="G854" s="4">
        <v>2</v>
      </c>
      <c r="H854" s="4">
        <v>4</v>
      </c>
      <c r="J854" s="4">
        <v>110</v>
      </c>
    </row>
    <row r="855" spans="4:10" x14ac:dyDescent="0.4">
      <c r="D855" s="4" t="s">
        <v>59</v>
      </c>
      <c r="E855" s="4" t="s">
        <v>1869</v>
      </c>
      <c r="F855" s="4" t="s">
        <v>1919</v>
      </c>
      <c r="G855" s="4">
        <v>2</v>
      </c>
      <c r="H855" s="4">
        <v>8</v>
      </c>
      <c r="J855" s="4">
        <v>181.2</v>
      </c>
    </row>
    <row r="856" spans="4:10" x14ac:dyDescent="0.4">
      <c r="D856" s="4" t="s">
        <v>59</v>
      </c>
      <c r="E856" s="4" t="s">
        <v>1869</v>
      </c>
      <c r="F856" s="4" t="s">
        <v>1919</v>
      </c>
      <c r="G856" s="4">
        <v>4</v>
      </c>
      <c r="H856" s="4">
        <v>8</v>
      </c>
      <c r="J856" s="4">
        <v>241.6</v>
      </c>
    </row>
    <row r="857" spans="4:10" x14ac:dyDescent="0.4">
      <c r="D857" s="4" t="s">
        <v>59</v>
      </c>
      <c r="E857" s="4" t="s">
        <v>1869</v>
      </c>
      <c r="F857" s="4" t="s">
        <v>1919</v>
      </c>
      <c r="G857" s="4">
        <v>4</v>
      </c>
      <c r="H857" s="4">
        <v>16</v>
      </c>
      <c r="J857" s="4">
        <v>362.4</v>
      </c>
    </row>
    <row r="858" spans="4:10" x14ac:dyDescent="0.4">
      <c r="D858" s="4" t="s">
        <v>59</v>
      </c>
      <c r="E858" s="4" t="s">
        <v>1869</v>
      </c>
      <c r="F858" s="4" t="s">
        <v>1919</v>
      </c>
      <c r="G858" s="4">
        <v>8</v>
      </c>
      <c r="H858" s="4">
        <v>16</v>
      </c>
      <c r="J858" s="4">
        <v>483.2</v>
      </c>
    </row>
    <row r="859" spans="4:10" x14ac:dyDescent="0.4">
      <c r="D859" s="4" t="s">
        <v>59</v>
      </c>
      <c r="E859" s="4" t="s">
        <v>1869</v>
      </c>
      <c r="F859" s="4" t="s">
        <v>1919</v>
      </c>
      <c r="G859" s="4">
        <v>8</v>
      </c>
      <c r="H859" s="4">
        <v>32</v>
      </c>
      <c r="J859" s="4">
        <v>724.8</v>
      </c>
    </row>
    <row r="860" spans="4:10" x14ac:dyDescent="0.4">
      <c r="D860" s="4" t="s">
        <v>59</v>
      </c>
      <c r="E860" s="4" t="s">
        <v>1869</v>
      </c>
      <c r="F860" s="4" t="s">
        <v>1919</v>
      </c>
      <c r="G860" s="4">
        <v>16</v>
      </c>
      <c r="H860" s="4">
        <v>32</v>
      </c>
      <c r="J860" s="4">
        <v>966.4</v>
      </c>
    </row>
    <row r="861" spans="4:10" x14ac:dyDescent="0.4">
      <c r="D861" s="4" t="s">
        <v>59</v>
      </c>
      <c r="E861" s="4" t="s">
        <v>1869</v>
      </c>
      <c r="F861" s="4" t="s">
        <v>1919</v>
      </c>
      <c r="G861" s="4">
        <v>16</v>
      </c>
      <c r="H861" s="4">
        <v>64</v>
      </c>
      <c r="J861" s="4">
        <v>1449.6</v>
      </c>
    </row>
    <row r="862" spans="4:10" x14ac:dyDescent="0.4">
      <c r="D862" s="4" t="s">
        <v>59</v>
      </c>
      <c r="E862" s="4" t="s">
        <v>1869</v>
      </c>
      <c r="F862" s="4" t="s">
        <v>1919</v>
      </c>
      <c r="G862" s="4">
        <v>32</v>
      </c>
      <c r="H862" s="4">
        <v>64</v>
      </c>
      <c r="J862" s="4">
        <v>1932.8</v>
      </c>
    </row>
    <row r="863" spans="4:10" x14ac:dyDescent="0.4">
      <c r="D863" s="4" t="s">
        <v>59</v>
      </c>
      <c r="E863" s="4" t="s">
        <v>1869</v>
      </c>
      <c r="F863" s="4" t="s">
        <v>1919</v>
      </c>
      <c r="G863" s="4">
        <v>32</v>
      </c>
      <c r="H863" s="4">
        <v>128</v>
      </c>
      <c r="J863" s="4">
        <v>2899.2</v>
      </c>
    </row>
    <row r="864" spans="4:10" x14ac:dyDescent="0.4">
      <c r="D864" s="4" t="s">
        <v>59</v>
      </c>
      <c r="E864" s="4" t="s">
        <v>1869</v>
      </c>
      <c r="F864" s="4" t="s">
        <v>1919</v>
      </c>
      <c r="G864" s="4">
        <v>48</v>
      </c>
      <c r="H864" s="4">
        <v>96</v>
      </c>
      <c r="J864" s="4">
        <v>2899.2</v>
      </c>
    </row>
    <row r="865" spans="4:10" x14ac:dyDescent="0.4">
      <c r="D865" s="4" t="s">
        <v>59</v>
      </c>
      <c r="E865" s="4" t="s">
        <v>1869</v>
      </c>
      <c r="F865" s="4" t="s">
        <v>1919</v>
      </c>
      <c r="G865" s="4">
        <v>48</v>
      </c>
      <c r="H865" s="4">
        <v>192</v>
      </c>
      <c r="J865" s="4">
        <v>4348.8</v>
      </c>
    </row>
    <row r="866" spans="4:10" x14ac:dyDescent="0.4">
      <c r="D866" s="4" t="s">
        <v>59</v>
      </c>
      <c r="E866" s="4" t="s">
        <v>1869</v>
      </c>
      <c r="F866" s="4" t="s">
        <v>1919</v>
      </c>
      <c r="G866" s="4">
        <v>64</v>
      </c>
      <c r="H866" s="4">
        <v>128</v>
      </c>
      <c r="J866" s="4">
        <v>3865.6</v>
      </c>
    </row>
    <row r="867" spans="4:10" x14ac:dyDescent="0.4">
      <c r="D867" s="4" t="s">
        <v>59</v>
      </c>
      <c r="E867" s="4" t="s">
        <v>1869</v>
      </c>
      <c r="F867" s="4" t="s">
        <v>1919</v>
      </c>
      <c r="G867" s="4">
        <v>64</v>
      </c>
      <c r="H867" s="4">
        <v>256</v>
      </c>
      <c r="J867" s="4">
        <v>5798.4</v>
      </c>
    </row>
    <row r="868" spans="4:10" x14ac:dyDescent="0.4">
      <c r="D868" s="4" t="s">
        <v>59</v>
      </c>
      <c r="E868" s="4" t="s">
        <v>1869</v>
      </c>
      <c r="F868" s="4" t="s">
        <v>1919</v>
      </c>
      <c r="G868" s="4">
        <v>80</v>
      </c>
      <c r="H868" s="4">
        <v>160</v>
      </c>
      <c r="J868" s="4">
        <v>4832</v>
      </c>
    </row>
    <row r="869" spans="4:10" x14ac:dyDescent="0.4">
      <c r="D869" s="4" t="s">
        <v>59</v>
      </c>
      <c r="E869" s="4" t="s">
        <v>1869</v>
      </c>
      <c r="F869" s="4" t="s">
        <v>1919</v>
      </c>
      <c r="G869" s="4">
        <v>80</v>
      </c>
      <c r="H869" s="4">
        <v>320</v>
      </c>
      <c r="J869" s="4">
        <v>7248</v>
      </c>
    </row>
    <row r="870" spans="4:10" x14ac:dyDescent="0.4">
      <c r="D870" s="4" t="s">
        <v>59</v>
      </c>
      <c r="E870" s="4" t="s">
        <v>1869</v>
      </c>
      <c r="F870" s="4" t="s">
        <v>1919</v>
      </c>
      <c r="G870" s="4">
        <v>96</v>
      </c>
      <c r="H870" s="4">
        <v>192</v>
      </c>
      <c r="J870" s="4">
        <v>5798.4</v>
      </c>
    </row>
    <row r="871" spans="4:10" x14ac:dyDescent="0.4">
      <c r="D871" s="4" t="s">
        <v>59</v>
      </c>
      <c r="E871" s="4" t="s">
        <v>1869</v>
      </c>
      <c r="F871" s="4" t="s">
        <v>1919</v>
      </c>
      <c r="G871" s="4">
        <v>96</v>
      </c>
      <c r="H871" s="4">
        <v>384</v>
      </c>
      <c r="J871" s="4">
        <v>8697.6</v>
      </c>
    </row>
    <row r="872" spans="4:10" x14ac:dyDescent="0.4">
      <c r="D872" s="4" t="s">
        <v>59</v>
      </c>
      <c r="E872" s="4" t="s">
        <v>1869</v>
      </c>
      <c r="F872" s="4" t="s">
        <v>1919</v>
      </c>
      <c r="G872" s="4">
        <v>116</v>
      </c>
      <c r="H872" s="4">
        <v>216</v>
      </c>
      <c r="J872" s="4">
        <v>6764.8</v>
      </c>
    </row>
    <row r="873" spans="4:10" x14ac:dyDescent="0.4">
      <c r="D873" s="4" t="s">
        <v>59</v>
      </c>
      <c r="E873" s="4" t="s">
        <v>1869</v>
      </c>
      <c r="F873" s="4" t="s">
        <v>1919</v>
      </c>
      <c r="G873" s="4">
        <v>116</v>
      </c>
      <c r="H873" s="4">
        <v>470</v>
      </c>
      <c r="J873" s="4">
        <v>10600.2</v>
      </c>
    </row>
    <row r="874" spans="4:10" x14ac:dyDescent="0.4">
      <c r="D874" s="4" t="s">
        <v>59</v>
      </c>
      <c r="E874" s="4" t="s">
        <v>1869</v>
      </c>
      <c r="F874" s="4" t="s">
        <v>1919</v>
      </c>
      <c r="G874" s="4">
        <v>128</v>
      </c>
      <c r="H874" s="4">
        <v>215</v>
      </c>
      <c r="J874" s="4">
        <v>7112.1</v>
      </c>
    </row>
    <row r="875" spans="4:10" x14ac:dyDescent="0.4">
      <c r="D875" s="4" t="s">
        <v>59</v>
      </c>
      <c r="E875" s="4" t="s">
        <v>1869</v>
      </c>
      <c r="F875" s="4" t="s">
        <v>1919</v>
      </c>
      <c r="G875" s="4">
        <v>128</v>
      </c>
      <c r="H875" s="4">
        <v>256</v>
      </c>
      <c r="J875" s="4">
        <v>7731.2</v>
      </c>
    </row>
    <row r="876" spans="4:10" x14ac:dyDescent="0.4">
      <c r="D876" s="4" t="s">
        <v>59</v>
      </c>
      <c r="E876" s="4" t="s">
        <v>1869</v>
      </c>
      <c r="F876" s="4" t="s">
        <v>1919</v>
      </c>
      <c r="G876" s="4">
        <v>160</v>
      </c>
      <c r="H876" s="4">
        <v>320</v>
      </c>
      <c r="J876" s="4">
        <v>9664</v>
      </c>
    </row>
    <row r="877" spans="4:10" x14ac:dyDescent="0.4">
      <c r="D877" s="4" t="s">
        <v>59</v>
      </c>
      <c r="E877" s="4" t="s">
        <v>1869</v>
      </c>
      <c r="F877" s="4" t="s">
        <v>1919</v>
      </c>
      <c r="G877" s="4">
        <v>160</v>
      </c>
      <c r="H877" s="4">
        <v>640</v>
      </c>
      <c r="J877" s="4">
        <v>14496</v>
      </c>
    </row>
    <row r="878" spans="4:10" x14ac:dyDescent="0.4">
      <c r="D878" s="4" t="s">
        <v>59</v>
      </c>
      <c r="E878" s="4" t="s">
        <v>1869</v>
      </c>
      <c r="F878" s="4" t="s">
        <v>1919</v>
      </c>
      <c r="G878" s="4">
        <v>232</v>
      </c>
      <c r="H878" s="4">
        <v>432</v>
      </c>
      <c r="J878" s="4">
        <v>13529.6</v>
      </c>
    </row>
    <row r="879" spans="4:10" x14ac:dyDescent="0.4">
      <c r="D879" s="4" t="s">
        <v>59</v>
      </c>
      <c r="E879" s="4" t="s">
        <v>1869</v>
      </c>
      <c r="F879" s="4" t="s">
        <v>1919</v>
      </c>
      <c r="G879" s="4">
        <v>232</v>
      </c>
      <c r="H879" s="4">
        <v>696</v>
      </c>
      <c r="J879" s="4">
        <v>20416</v>
      </c>
    </row>
    <row r="880" spans="4:10" x14ac:dyDescent="0.4">
      <c r="D880" s="4" t="s">
        <v>59</v>
      </c>
      <c r="E880" s="4" t="s">
        <v>1869</v>
      </c>
      <c r="F880" s="4" t="s">
        <v>1919</v>
      </c>
      <c r="G880" s="4">
        <v>232</v>
      </c>
      <c r="H880" s="4">
        <v>940</v>
      </c>
      <c r="J880" s="4">
        <v>21200.400000000001</v>
      </c>
    </row>
    <row r="881" spans="4:10" x14ac:dyDescent="0.4">
      <c r="D881" s="4" t="s">
        <v>59</v>
      </c>
      <c r="E881" s="4" t="s">
        <v>1869</v>
      </c>
      <c r="F881" s="4" t="s">
        <v>1924</v>
      </c>
      <c r="G881" s="4">
        <v>1</v>
      </c>
      <c r="H881" s="4">
        <v>1</v>
      </c>
      <c r="J881" s="4">
        <v>60</v>
      </c>
    </row>
    <row r="882" spans="4:10" x14ac:dyDescent="0.4">
      <c r="D882" s="4" t="s">
        <v>59</v>
      </c>
      <c r="E882" s="4" t="s">
        <v>1869</v>
      </c>
      <c r="F882" s="4" t="s">
        <v>1924</v>
      </c>
      <c r="G882" s="4">
        <v>1</v>
      </c>
      <c r="H882" s="4">
        <v>2</v>
      </c>
      <c r="J882" s="4">
        <v>88</v>
      </c>
    </row>
    <row r="883" spans="4:10" x14ac:dyDescent="0.4">
      <c r="D883" s="4" t="s">
        <v>59</v>
      </c>
      <c r="E883" s="4" t="s">
        <v>1869</v>
      </c>
      <c r="F883" s="4" t="s">
        <v>1924</v>
      </c>
      <c r="G883" s="4">
        <v>1</v>
      </c>
      <c r="H883" s="4">
        <v>4</v>
      </c>
      <c r="J883" s="4">
        <v>138</v>
      </c>
    </row>
    <row r="884" spans="4:10" x14ac:dyDescent="0.4">
      <c r="D884" s="4" t="s">
        <v>59</v>
      </c>
      <c r="E884" s="4" t="s">
        <v>1869</v>
      </c>
      <c r="F884" s="4" t="s">
        <v>1924</v>
      </c>
      <c r="G884" s="4">
        <v>2</v>
      </c>
      <c r="H884" s="4">
        <v>4</v>
      </c>
      <c r="J884" s="4">
        <v>184</v>
      </c>
    </row>
    <row r="885" spans="4:10" x14ac:dyDescent="0.4">
      <c r="D885" s="4" t="s">
        <v>59</v>
      </c>
      <c r="E885" s="4" t="s">
        <v>1869</v>
      </c>
      <c r="F885" s="4" t="s">
        <v>1924</v>
      </c>
      <c r="G885" s="4">
        <v>2</v>
      </c>
      <c r="H885" s="4">
        <v>8</v>
      </c>
      <c r="J885" s="4">
        <v>276</v>
      </c>
    </row>
    <row r="886" spans="4:10" x14ac:dyDescent="0.4">
      <c r="D886" s="4" t="s">
        <v>59</v>
      </c>
      <c r="E886" s="4" t="s">
        <v>1869</v>
      </c>
      <c r="F886" s="4" t="s">
        <v>1924</v>
      </c>
      <c r="G886" s="4">
        <v>4</v>
      </c>
      <c r="H886" s="4">
        <v>8</v>
      </c>
      <c r="J886" s="4">
        <v>368</v>
      </c>
    </row>
    <row r="887" spans="4:10" x14ac:dyDescent="0.4">
      <c r="D887" s="4" t="s">
        <v>59</v>
      </c>
      <c r="E887" s="4" t="s">
        <v>1869</v>
      </c>
      <c r="F887" s="4" t="s">
        <v>1924</v>
      </c>
      <c r="G887" s="4">
        <v>4</v>
      </c>
      <c r="H887" s="4">
        <v>16</v>
      </c>
      <c r="J887" s="4">
        <v>552</v>
      </c>
    </row>
    <row r="888" spans="4:10" x14ac:dyDescent="0.4">
      <c r="D888" s="4" t="s">
        <v>59</v>
      </c>
      <c r="E888" s="4" t="s">
        <v>1869</v>
      </c>
      <c r="F888" s="4" t="s">
        <v>1924</v>
      </c>
      <c r="G888" s="4">
        <v>8</v>
      </c>
      <c r="H888" s="4">
        <v>16</v>
      </c>
      <c r="J888" s="4">
        <v>736</v>
      </c>
    </row>
    <row r="889" spans="4:10" x14ac:dyDescent="0.4">
      <c r="D889" s="4" t="s">
        <v>59</v>
      </c>
      <c r="E889" s="4" t="s">
        <v>1869</v>
      </c>
      <c r="F889" s="4" t="s">
        <v>1924</v>
      </c>
      <c r="G889" s="4">
        <v>8</v>
      </c>
      <c r="H889" s="4">
        <v>32</v>
      </c>
      <c r="J889" s="4">
        <v>1104</v>
      </c>
    </row>
    <row r="890" spans="4:10" x14ac:dyDescent="0.4">
      <c r="D890" s="4" t="s">
        <v>59</v>
      </c>
      <c r="E890" s="4" t="s">
        <v>1869</v>
      </c>
      <c r="F890" s="4" t="s">
        <v>1924</v>
      </c>
      <c r="G890" s="4">
        <v>12</v>
      </c>
      <c r="H890" s="4">
        <v>48</v>
      </c>
      <c r="J890" s="4">
        <v>1656</v>
      </c>
    </row>
    <row r="891" spans="4:10" x14ac:dyDescent="0.4">
      <c r="D891" s="4" t="s">
        <v>59</v>
      </c>
      <c r="E891" s="4" t="s">
        <v>1869</v>
      </c>
      <c r="F891" s="4" t="s">
        <v>1924</v>
      </c>
      <c r="G891" s="4">
        <v>16</v>
      </c>
      <c r="H891" s="4">
        <v>32</v>
      </c>
      <c r="J891" s="4">
        <v>1472</v>
      </c>
    </row>
    <row r="892" spans="4:10" x14ac:dyDescent="0.4">
      <c r="D892" s="4" t="s">
        <v>59</v>
      </c>
      <c r="E892" s="4" t="s">
        <v>1869</v>
      </c>
      <c r="F892" s="4" t="s">
        <v>1924</v>
      </c>
      <c r="G892" s="4">
        <v>16</v>
      </c>
      <c r="H892" s="4">
        <v>64</v>
      </c>
      <c r="J892" s="4">
        <v>2208</v>
      </c>
    </row>
    <row r="893" spans="4:10" x14ac:dyDescent="0.4">
      <c r="D893" s="4" t="s">
        <v>59</v>
      </c>
      <c r="E893" s="4" t="s">
        <v>1869</v>
      </c>
      <c r="F893" s="4" t="s">
        <v>1924</v>
      </c>
      <c r="G893" s="4">
        <v>24</v>
      </c>
      <c r="H893" s="4">
        <v>48</v>
      </c>
      <c r="J893" s="4">
        <v>2208</v>
      </c>
    </row>
    <row r="894" spans="4:10" x14ac:dyDescent="0.4">
      <c r="D894" s="4" t="s">
        <v>59</v>
      </c>
      <c r="E894" s="4" t="s">
        <v>1869</v>
      </c>
      <c r="F894" s="4" t="s">
        <v>1924</v>
      </c>
      <c r="G894" s="4">
        <v>24</v>
      </c>
      <c r="H894" s="4">
        <v>96</v>
      </c>
      <c r="J894" s="4">
        <v>3312</v>
      </c>
    </row>
    <row r="895" spans="4:10" x14ac:dyDescent="0.4">
      <c r="D895" s="4" t="s">
        <v>59</v>
      </c>
      <c r="E895" s="4" t="s">
        <v>1869</v>
      </c>
      <c r="F895" s="4" t="s">
        <v>1924</v>
      </c>
      <c r="G895" s="4">
        <v>28</v>
      </c>
      <c r="H895" s="4">
        <v>128</v>
      </c>
      <c r="J895" s="4">
        <v>4232</v>
      </c>
    </row>
    <row r="896" spans="4:10" x14ac:dyDescent="0.4">
      <c r="D896" s="4" t="s">
        <v>59</v>
      </c>
      <c r="E896" s="4" t="s">
        <v>1869</v>
      </c>
      <c r="F896" s="4" t="s">
        <v>1924</v>
      </c>
      <c r="G896" s="4">
        <v>32</v>
      </c>
      <c r="H896" s="4">
        <v>64</v>
      </c>
      <c r="J896" s="4">
        <v>2944</v>
      </c>
    </row>
    <row r="897" spans="4:10" x14ac:dyDescent="0.4">
      <c r="D897" s="4" t="s">
        <v>59</v>
      </c>
      <c r="E897" s="4" t="s">
        <v>1869</v>
      </c>
      <c r="F897" s="4" t="s">
        <v>1924</v>
      </c>
      <c r="G897" s="4">
        <v>32</v>
      </c>
      <c r="H897" s="4">
        <v>128</v>
      </c>
      <c r="J897" s="4">
        <v>4416</v>
      </c>
    </row>
    <row r="898" spans="4:10" x14ac:dyDescent="0.4">
      <c r="D898" s="4" t="s">
        <v>59</v>
      </c>
      <c r="E898" s="4" t="s">
        <v>1869</v>
      </c>
      <c r="F898" s="4" t="s">
        <v>1924</v>
      </c>
      <c r="G898" s="4">
        <v>48</v>
      </c>
      <c r="H898" s="4">
        <v>96</v>
      </c>
      <c r="J898" s="4">
        <v>4416</v>
      </c>
    </row>
    <row r="899" spans="4:10" x14ac:dyDescent="0.4">
      <c r="D899" s="4" t="s">
        <v>59</v>
      </c>
      <c r="E899" s="4" t="s">
        <v>1869</v>
      </c>
      <c r="F899" s="4" t="s">
        <v>1924</v>
      </c>
      <c r="G899" s="4">
        <v>48</v>
      </c>
      <c r="H899" s="4">
        <v>192</v>
      </c>
      <c r="J899" s="4">
        <v>6624</v>
      </c>
    </row>
    <row r="900" spans="4:10" x14ac:dyDescent="0.4">
      <c r="D900" s="4" t="s">
        <v>59</v>
      </c>
      <c r="E900" s="4" t="s">
        <v>1869</v>
      </c>
      <c r="F900" s="4" t="s">
        <v>1924</v>
      </c>
      <c r="G900" s="4">
        <v>64</v>
      </c>
      <c r="H900" s="4">
        <v>256</v>
      </c>
      <c r="J900" s="4">
        <v>8832</v>
      </c>
    </row>
    <row r="901" spans="4:10" x14ac:dyDescent="0.4">
      <c r="D901" s="4" t="s">
        <v>59</v>
      </c>
      <c r="E901" s="4" t="s">
        <v>1869</v>
      </c>
      <c r="F901" s="4" t="s">
        <v>1924</v>
      </c>
      <c r="G901" s="4">
        <v>72</v>
      </c>
      <c r="H901" s="4">
        <v>288</v>
      </c>
      <c r="J901" s="4">
        <v>9936</v>
      </c>
    </row>
    <row r="902" spans="4:10" x14ac:dyDescent="0.4">
      <c r="D902" s="4" t="s">
        <v>59</v>
      </c>
      <c r="E902" s="4" t="s">
        <v>1869</v>
      </c>
      <c r="F902" s="4" t="s">
        <v>1916</v>
      </c>
      <c r="G902" s="4">
        <v>32</v>
      </c>
      <c r="H902" s="4">
        <v>64</v>
      </c>
      <c r="J902" s="4">
        <v>2944</v>
      </c>
    </row>
    <row r="903" spans="4:10" x14ac:dyDescent="0.4">
      <c r="D903" s="4" t="s">
        <v>59</v>
      </c>
      <c r="E903" s="4" t="s">
        <v>1869</v>
      </c>
      <c r="F903" s="4" t="s">
        <v>1925</v>
      </c>
      <c r="G903" s="4">
        <v>1</v>
      </c>
      <c r="H903" s="4">
        <v>1</v>
      </c>
      <c r="J903" s="4">
        <v>57</v>
      </c>
    </row>
    <row r="904" spans="4:10" x14ac:dyDescent="0.4">
      <c r="D904" s="4" t="s">
        <v>59</v>
      </c>
      <c r="E904" s="4" t="s">
        <v>1869</v>
      </c>
      <c r="F904" s="4" t="s">
        <v>1925</v>
      </c>
      <c r="G904" s="4">
        <v>1</v>
      </c>
      <c r="H904" s="4">
        <v>4</v>
      </c>
      <c r="J904" s="4">
        <v>136.5</v>
      </c>
    </row>
    <row r="905" spans="4:10" x14ac:dyDescent="0.4">
      <c r="D905" s="4" t="s">
        <v>59</v>
      </c>
      <c r="E905" s="4" t="s">
        <v>1869</v>
      </c>
      <c r="F905" s="4" t="s">
        <v>1925</v>
      </c>
      <c r="G905" s="4">
        <v>2</v>
      </c>
      <c r="H905" s="4">
        <v>4</v>
      </c>
      <c r="J905" s="4">
        <v>180</v>
      </c>
    </row>
    <row r="906" spans="4:10" x14ac:dyDescent="0.4">
      <c r="D906" s="4" t="s">
        <v>59</v>
      </c>
      <c r="E906" s="4" t="s">
        <v>1869</v>
      </c>
      <c r="F906" s="4" t="s">
        <v>1925</v>
      </c>
      <c r="G906" s="4">
        <v>2</v>
      </c>
      <c r="H906" s="4">
        <v>8</v>
      </c>
      <c r="J906" s="4">
        <v>273</v>
      </c>
    </row>
    <row r="907" spans="4:10" x14ac:dyDescent="0.4">
      <c r="D907" s="4" t="s">
        <v>59</v>
      </c>
      <c r="E907" s="4" t="s">
        <v>1869</v>
      </c>
      <c r="F907" s="4" t="s">
        <v>1925</v>
      </c>
      <c r="G907" s="4">
        <v>4</v>
      </c>
      <c r="H907" s="4">
        <v>8</v>
      </c>
      <c r="J907" s="4">
        <v>364</v>
      </c>
    </row>
    <row r="908" spans="4:10" x14ac:dyDescent="0.4">
      <c r="D908" s="4" t="s">
        <v>59</v>
      </c>
      <c r="E908" s="4" t="s">
        <v>1869</v>
      </c>
      <c r="F908" s="4" t="s">
        <v>1925</v>
      </c>
      <c r="G908" s="4">
        <v>4</v>
      </c>
      <c r="H908" s="4">
        <v>16</v>
      </c>
      <c r="J908" s="4">
        <v>546</v>
      </c>
    </row>
    <row r="909" spans="4:10" x14ac:dyDescent="0.4">
      <c r="D909" s="4" t="s">
        <v>59</v>
      </c>
      <c r="E909" s="4" t="s">
        <v>1869</v>
      </c>
      <c r="F909" s="4" t="s">
        <v>1925</v>
      </c>
      <c r="G909" s="4">
        <v>8</v>
      </c>
      <c r="H909" s="4">
        <v>16</v>
      </c>
      <c r="J909" s="4">
        <v>728</v>
      </c>
    </row>
    <row r="910" spans="4:10" x14ac:dyDescent="0.4">
      <c r="D910" s="4" t="s">
        <v>59</v>
      </c>
      <c r="E910" s="4" t="s">
        <v>1869</v>
      </c>
      <c r="F910" s="4" t="s">
        <v>1925</v>
      </c>
      <c r="G910" s="4">
        <v>8</v>
      </c>
      <c r="H910" s="4">
        <v>32</v>
      </c>
      <c r="J910" s="4">
        <v>1092</v>
      </c>
    </row>
    <row r="911" spans="4:10" x14ac:dyDescent="0.4">
      <c r="D911" s="4" t="s">
        <v>59</v>
      </c>
      <c r="E911" s="4" t="s">
        <v>1869</v>
      </c>
      <c r="F911" s="4" t="s">
        <v>1925</v>
      </c>
      <c r="G911" s="4">
        <v>12</v>
      </c>
      <c r="H911" s="4">
        <v>24</v>
      </c>
      <c r="J911" s="4">
        <v>1092</v>
      </c>
    </row>
    <row r="912" spans="4:10" x14ac:dyDescent="0.4">
      <c r="D912" s="4" t="s">
        <v>59</v>
      </c>
      <c r="E912" s="4" t="s">
        <v>1869</v>
      </c>
      <c r="F912" s="4" t="s">
        <v>1925</v>
      </c>
      <c r="G912" s="4">
        <v>12</v>
      </c>
      <c r="H912" s="4">
        <v>48</v>
      </c>
      <c r="J912" s="4">
        <v>1638</v>
      </c>
    </row>
    <row r="913" spans="4:10" x14ac:dyDescent="0.4">
      <c r="D913" s="4" t="s">
        <v>59</v>
      </c>
      <c r="E913" s="4" t="s">
        <v>1869</v>
      </c>
      <c r="F913" s="4" t="s">
        <v>1925</v>
      </c>
      <c r="G913" s="4">
        <v>16</v>
      </c>
      <c r="H913" s="4">
        <v>32</v>
      </c>
      <c r="J913" s="4">
        <v>1456</v>
      </c>
    </row>
    <row r="914" spans="4:10" x14ac:dyDescent="0.4">
      <c r="D914" s="4" t="s">
        <v>59</v>
      </c>
      <c r="E914" s="4" t="s">
        <v>1869</v>
      </c>
      <c r="F914" s="4" t="s">
        <v>1925</v>
      </c>
      <c r="G914" s="4">
        <v>16</v>
      </c>
      <c r="H914" s="4">
        <v>64</v>
      </c>
      <c r="J914" s="4">
        <v>2184</v>
      </c>
    </row>
    <row r="915" spans="4:10" x14ac:dyDescent="0.4">
      <c r="D915" s="4" t="s">
        <v>59</v>
      </c>
      <c r="E915" s="4" t="s">
        <v>1869</v>
      </c>
      <c r="F915" s="4" t="s">
        <v>1925</v>
      </c>
      <c r="G915" s="4">
        <v>24</v>
      </c>
      <c r="H915" s="4">
        <v>48</v>
      </c>
      <c r="J915" s="4">
        <v>2184</v>
      </c>
    </row>
    <row r="916" spans="4:10" x14ac:dyDescent="0.4">
      <c r="D916" s="4" t="s">
        <v>59</v>
      </c>
      <c r="E916" s="4" t="s">
        <v>1869</v>
      </c>
      <c r="F916" s="4" t="s">
        <v>1925</v>
      </c>
      <c r="G916" s="4">
        <v>24</v>
      </c>
      <c r="H916" s="4">
        <v>96</v>
      </c>
      <c r="J916" s="4">
        <v>3276</v>
      </c>
    </row>
    <row r="917" spans="4:10" x14ac:dyDescent="0.4">
      <c r="D917" s="4" t="s">
        <v>59</v>
      </c>
      <c r="E917" s="4" t="s">
        <v>1869</v>
      </c>
      <c r="F917" s="4" t="s">
        <v>1925</v>
      </c>
      <c r="G917" s="4">
        <v>32</v>
      </c>
      <c r="H917" s="4">
        <v>64</v>
      </c>
      <c r="J917" s="4">
        <v>2912</v>
      </c>
    </row>
    <row r="918" spans="4:10" x14ac:dyDescent="0.4">
      <c r="D918" s="4" t="s">
        <v>59</v>
      </c>
      <c r="E918" s="4" t="s">
        <v>1869</v>
      </c>
      <c r="F918" s="4" t="s">
        <v>1925</v>
      </c>
      <c r="G918" s="4">
        <v>32</v>
      </c>
      <c r="H918" s="4">
        <v>128</v>
      </c>
      <c r="J918" s="4">
        <v>4368</v>
      </c>
    </row>
    <row r="919" spans="4:10" x14ac:dyDescent="0.4">
      <c r="D919" s="4" t="s">
        <v>59</v>
      </c>
      <c r="E919" s="4" t="s">
        <v>1869</v>
      </c>
      <c r="F919" s="4" t="s">
        <v>1925</v>
      </c>
      <c r="G919" s="4">
        <v>48</v>
      </c>
      <c r="H919" s="4">
        <v>96</v>
      </c>
      <c r="J919" s="4">
        <v>4368</v>
      </c>
    </row>
    <row r="920" spans="4:10" x14ac:dyDescent="0.4">
      <c r="D920" s="4" t="s">
        <v>59</v>
      </c>
      <c r="E920" s="4" t="s">
        <v>1869</v>
      </c>
      <c r="F920" s="4" t="s">
        <v>1925</v>
      </c>
      <c r="G920" s="4">
        <v>48</v>
      </c>
      <c r="H920" s="4">
        <v>192</v>
      </c>
      <c r="J920" s="4">
        <v>6552</v>
      </c>
    </row>
    <row r="921" spans="4:10" x14ac:dyDescent="0.4">
      <c r="D921" s="4" t="s">
        <v>59</v>
      </c>
      <c r="E921" s="4" t="s">
        <v>1869</v>
      </c>
      <c r="F921" s="4" t="s">
        <v>1925</v>
      </c>
      <c r="G921" s="4">
        <v>64</v>
      </c>
      <c r="H921" s="4">
        <v>256</v>
      </c>
      <c r="J921" s="4">
        <v>8736</v>
      </c>
    </row>
    <row r="922" spans="4:10" x14ac:dyDescent="0.4">
      <c r="D922" s="4" t="s">
        <v>59</v>
      </c>
      <c r="E922" s="4" t="s">
        <v>1869</v>
      </c>
      <c r="F922" s="4" t="s">
        <v>1925</v>
      </c>
      <c r="G922" s="4">
        <v>80</v>
      </c>
      <c r="H922" s="4">
        <v>320</v>
      </c>
      <c r="J922" s="4">
        <v>10920</v>
      </c>
    </row>
    <row r="923" spans="4:10" x14ac:dyDescent="0.4">
      <c r="D923" s="4" t="s">
        <v>59</v>
      </c>
      <c r="E923" s="4" t="s">
        <v>1869</v>
      </c>
      <c r="F923" s="4" t="s">
        <v>1921</v>
      </c>
      <c r="G923" s="4">
        <v>1</v>
      </c>
      <c r="H923" s="4">
        <v>1</v>
      </c>
      <c r="J923" s="4">
        <v>32</v>
      </c>
    </row>
    <row r="924" spans="4:10" x14ac:dyDescent="0.4">
      <c r="D924" s="4" t="s">
        <v>59</v>
      </c>
      <c r="E924" s="4" t="s">
        <v>1869</v>
      </c>
      <c r="F924" s="4" t="s">
        <v>1921</v>
      </c>
      <c r="G924" s="4">
        <v>1</v>
      </c>
      <c r="H924" s="4">
        <v>2</v>
      </c>
      <c r="J924" s="4">
        <v>64</v>
      </c>
    </row>
    <row r="925" spans="4:10" x14ac:dyDescent="0.4">
      <c r="D925" s="4" t="s">
        <v>59</v>
      </c>
      <c r="E925" s="4" t="s">
        <v>1869</v>
      </c>
      <c r="F925" s="4" t="s">
        <v>1921</v>
      </c>
      <c r="G925" s="4">
        <v>1</v>
      </c>
      <c r="H925" s="4">
        <v>4</v>
      </c>
      <c r="J925" s="4">
        <v>96</v>
      </c>
    </row>
    <row r="926" spans="4:10" x14ac:dyDescent="0.4">
      <c r="D926" s="4" t="s">
        <v>59</v>
      </c>
      <c r="E926" s="4" t="s">
        <v>1869</v>
      </c>
      <c r="F926" s="4" t="s">
        <v>1921</v>
      </c>
      <c r="G926" s="4">
        <v>2</v>
      </c>
      <c r="H926" s="4">
        <v>4</v>
      </c>
      <c r="J926" s="4">
        <v>128</v>
      </c>
    </row>
    <row r="927" spans="4:10" x14ac:dyDescent="0.4">
      <c r="D927" s="4" t="s">
        <v>59</v>
      </c>
      <c r="E927" s="4" t="s">
        <v>1869</v>
      </c>
      <c r="F927" s="4" t="s">
        <v>1921</v>
      </c>
      <c r="G927" s="4">
        <v>2</v>
      </c>
      <c r="H927" s="4">
        <v>8</v>
      </c>
      <c r="J927" s="4">
        <v>192</v>
      </c>
    </row>
    <row r="928" spans="4:10" x14ac:dyDescent="0.4">
      <c r="D928" s="4" t="s">
        <v>59</v>
      </c>
      <c r="E928" s="4" t="s">
        <v>1869</v>
      </c>
      <c r="F928" s="4" t="s">
        <v>1921</v>
      </c>
      <c r="G928" s="4">
        <v>4</v>
      </c>
      <c r="H928" s="4">
        <v>8</v>
      </c>
      <c r="J928" s="4">
        <v>256</v>
      </c>
    </row>
    <row r="929" spans="4:10" x14ac:dyDescent="0.4">
      <c r="D929" s="4" t="s">
        <v>59</v>
      </c>
      <c r="E929" s="4" t="s">
        <v>1869</v>
      </c>
      <c r="F929" s="4" t="s">
        <v>1921</v>
      </c>
      <c r="G929" s="4">
        <v>4</v>
      </c>
      <c r="H929" s="4">
        <v>16</v>
      </c>
      <c r="J929" s="4">
        <v>384</v>
      </c>
    </row>
    <row r="930" spans="4:10" x14ac:dyDescent="0.4">
      <c r="D930" s="4" t="s">
        <v>59</v>
      </c>
      <c r="E930" s="4" t="s">
        <v>1869</v>
      </c>
      <c r="F930" s="4" t="s">
        <v>1921</v>
      </c>
      <c r="G930" s="4">
        <v>8</v>
      </c>
      <c r="H930" s="4">
        <v>16</v>
      </c>
      <c r="J930" s="4">
        <v>512</v>
      </c>
    </row>
    <row r="931" spans="4:10" x14ac:dyDescent="0.4">
      <c r="D931" s="4" t="s">
        <v>59</v>
      </c>
      <c r="E931" s="4" t="s">
        <v>1869</v>
      </c>
      <c r="F931" s="4" t="s">
        <v>1921</v>
      </c>
      <c r="G931" s="4">
        <v>8</v>
      </c>
      <c r="H931" s="4">
        <v>32</v>
      </c>
      <c r="J931" s="4">
        <v>768</v>
      </c>
    </row>
    <row r="932" spans="4:10" x14ac:dyDescent="0.4">
      <c r="D932" s="4" t="s">
        <v>59</v>
      </c>
      <c r="E932" s="4" t="s">
        <v>1869</v>
      </c>
      <c r="F932" s="4" t="s">
        <v>1921</v>
      </c>
      <c r="G932" s="4">
        <v>16</v>
      </c>
      <c r="H932" s="4">
        <v>32</v>
      </c>
      <c r="J932" s="4">
        <v>1024</v>
      </c>
    </row>
    <row r="933" spans="4:10" x14ac:dyDescent="0.4">
      <c r="D933" s="4" t="s">
        <v>59</v>
      </c>
      <c r="E933" s="4" t="s">
        <v>1869</v>
      </c>
      <c r="F933" s="4" t="s">
        <v>1921</v>
      </c>
      <c r="G933" s="4">
        <v>16</v>
      </c>
      <c r="H933" s="4">
        <v>64</v>
      </c>
      <c r="J933" s="4">
        <v>1536</v>
      </c>
    </row>
    <row r="934" spans="4:10" x14ac:dyDescent="0.4">
      <c r="D934" s="4" t="s">
        <v>59</v>
      </c>
      <c r="E934" s="4" t="s">
        <v>1869</v>
      </c>
      <c r="F934" s="4" t="s">
        <v>1921</v>
      </c>
      <c r="G934" s="4">
        <v>32</v>
      </c>
      <c r="H934" s="4">
        <v>64</v>
      </c>
      <c r="J934" s="4">
        <v>2048</v>
      </c>
    </row>
    <row r="935" spans="4:10" x14ac:dyDescent="0.4">
      <c r="D935" s="4" t="s">
        <v>59</v>
      </c>
      <c r="E935" s="4" t="s">
        <v>1869</v>
      </c>
      <c r="F935" s="4" t="s">
        <v>1921</v>
      </c>
      <c r="G935" s="4">
        <v>32</v>
      </c>
      <c r="H935" s="4">
        <v>128</v>
      </c>
      <c r="J935" s="4">
        <v>3072</v>
      </c>
    </row>
    <row r="936" spans="4:10" x14ac:dyDescent="0.4">
      <c r="D936" s="4" t="s">
        <v>59</v>
      </c>
      <c r="E936" s="4" t="s">
        <v>1869</v>
      </c>
      <c r="F936" s="4" t="s">
        <v>1921</v>
      </c>
      <c r="G936" s="4">
        <v>64</v>
      </c>
      <c r="H936" s="4">
        <v>128</v>
      </c>
      <c r="J936" s="4">
        <v>4096</v>
      </c>
    </row>
    <row r="937" spans="4:10" x14ac:dyDescent="0.4">
      <c r="D937" s="4" t="s">
        <v>59</v>
      </c>
      <c r="E937" s="4" t="s">
        <v>1869</v>
      </c>
      <c r="F937" s="4" t="s">
        <v>1921</v>
      </c>
      <c r="G937" s="4">
        <v>64</v>
      </c>
      <c r="H937" s="4">
        <v>256</v>
      </c>
      <c r="J937" s="4">
        <v>6144</v>
      </c>
    </row>
    <row r="938" spans="4:10" x14ac:dyDescent="0.4">
      <c r="D938" s="4" t="s">
        <v>59</v>
      </c>
      <c r="E938" s="4" t="s">
        <v>1869</v>
      </c>
      <c r="F938" s="4" t="s">
        <v>1921</v>
      </c>
      <c r="G938" s="4">
        <v>128</v>
      </c>
      <c r="H938" s="4">
        <v>448</v>
      </c>
      <c r="J938" s="4">
        <v>11264</v>
      </c>
    </row>
    <row r="939" spans="4:10" x14ac:dyDescent="0.4">
      <c r="D939" s="4" t="s">
        <v>59</v>
      </c>
      <c r="E939" s="4" t="s">
        <v>1869</v>
      </c>
      <c r="F939" s="4" t="s">
        <v>1926</v>
      </c>
      <c r="G939" s="4">
        <v>1</v>
      </c>
      <c r="H939" s="4">
        <v>1</v>
      </c>
      <c r="J939" s="4">
        <v>42</v>
      </c>
    </row>
    <row r="940" spans="4:10" x14ac:dyDescent="0.4">
      <c r="D940" s="4" t="s">
        <v>59</v>
      </c>
      <c r="E940" s="4" t="s">
        <v>1869</v>
      </c>
      <c r="F940" s="4" t="s">
        <v>1926</v>
      </c>
      <c r="G940" s="4">
        <v>1</v>
      </c>
      <c r="H940" s="4">
        <v>2</v>
      </c>
      <c r="J940" s="4">
        <v>79</v>
      </c>
    </row>
    <row r="941" spans="4:10" x14ac:dyDescent="0.4">
      <c r="D941" s="4" t="s">
        <v>59</v>
      </c>
      <c r="E941" s="4" t="s">
        <v>1869</v>
      </c>
      <c r="F941" s="4" t="s">
        <v>1926</v>
      </c>
      <c r="G941" s="4">
        <v>1</v>
      </c>
      <c r="H941" s="4">
        <v>4</v>
      </c>
      <c r="J941" s="4">
        <v>135</v>
      </c>
    </row>
    <row r="942" spans="4:10" x14ac:dyDescent="0.4">
      <c r="D942" s="4" t="s">
        <v>59</v>
      </c>
      <c r="E942" s="4" t="s">
        <v>1869</v>
      </c>
      <c r="F942" s="4" t="s">
        <v>1926</v>
      </c>
      <c r="G942" s="4">
        <v>2</v>
      </c>
      <c r="H942" s="4">
        <v>2</v>
      </c>
      <c r="J942" s="4">
        <v>135</v>
      </c>
    </row>
    <row r="943" spans="4:10" x14ac:dyDescent="0.4">
      <c r="D943" s="4" t="s">
        <v>59</v>
      </c>
      <c r="E943" s="4" t="s">
        <v>1869</v>
      </c>
      <c r="F943" s="4" t="s">
        <v>1926</v>
      </c>
      <c r="G943" s="4">
        <v>2</v>
      </c>
      <c r="H943" s="4">
        <v>4</v>
      </c>
      <c r="J943" s="4">
        <v>179</v>
      </c>
    </row>
    <row r="944" spans="4:10" x14ac:dyDescent="0.4">
      <c r="D944" s="4" t="s">
        <v>59</v>
      </c>
      <c r="E944" s="4" t="s">
        <v>1869</v>
      </c>
      <c r="F944" s="4" t="s">
        <v>1926</v>
      </c>
      <c r="G944" s="4">
        <v>2</v>
      </c>
      <c r="H944" s="4">
        <v>8</v>
      </c>
      <c r="J944" s="4">
        <v>270</v>
      </c>
    </row>
    <row r="945" spans="4:10" x14ac:dyDescent="0.4">
      <c r="D945" s="4" t="s">
        <v>59</v>
      </c>
      <c r="E945" s="4" t="s">
        <v>1869</v>
      </c>
      <c r="F945" s="4" t="s">
        <v>1926</v>
      </c>
      <c r="G945" s="4">
        <v>4</v>
      </c>
      <c r="H945" s="4">
        <v>8</v>
      </c>
      <c r="J945" s="4">
        <v>360</v>
      </c>
    </row>
    <row r="946" spans="4:10" x14ac:dyDescent="0.4">
      <c r="D946" s="4" t="s">
        <v>59</v>
      </c>
      <c r="E946" s="4" t="s">
        <v>1869</v>
      </c>
      <c r="F946" s="4" t="s">
        <v>1926</v>
      </c>
      <c r="G946" s="4">
        <v>4</v>
      </c>
      <c r="H946" s="4">
        <v>16</v>
      </c>
      <c r="J946" s="4">
        <v>540</v>
      </c>
    </row>
    <row r="947" spans="4:10" x14ac:dyDescent="0.4">
      <c r="D947" s="4" t="s">
        <v>59</v>
      </c>
      <c r="E947" s="4" t="s">
        <v>1869</v>
      </c>
      <c r="F947" s="4" t="s">
        <v>1926</v>
      </c>
      <c r="G947" s="4">
        <v>8</v>
      </c>
      <c r="H947" s="4">
        <v>16</v>
      </c>
      <c r="J947" s="4">
        <v>720</v>
      </c>
    </row>
    <row r="948" spans="4:10" x14ac:dyDescent="0.4">
      <c r="D948" s="4" t="s">
        <v>59</v>
      </c>
      <c r="E948" s="4" t="s">
        <v>1869</v>
      </c>
      <c r="F948" s="4" t="s">
        <v>1926</v>
      </c>
      <c r="G948" s="4">
        <v>8</v>
      </c>
      <c r="H948" s="4">
        <v>32</v>
      </c>
      <c r="J948" s="4">
        <v>1080</v>
      </c>
    </row>
    <row r="949" spans="4:10" x14ac:dyDescent="0.4">
      <c r="D949" s="4" t="s">
        <v>59</v>
      </c>
      <c r="E949" s="4" t="s">
        <v>1869</v>
      </c>
      <c r="F949" s="4" t="s">
        <v>1926</v>
      </c>
      <c r="G949" s="4">
        <v>12</v>
      </c>
      <c r="H949" s="4">
        <v>24</v>
      </c>
      <c r="J949" s="4">
        <v>1080</v>
      </c>
    </row>
    <row r="950" spans="4:10" x14ac:dyDescent="0.4">
      <c r="D950" s="4" t="s">
        <v>59</v>
      </c>
      <c r="E950" s="4" t="s">
        <v>1869</v>
      </c>
      <c r="F950" s="4" t="s">
        <v>1926</v>
      </c>
      <c r="G950" s="4">
        <v>12</v>
      </c>
      <c r="H950" s="4">
        <v>48</v>
      </c>
      <c r="J950" s="4">
        <v>1620</v>
      </c>
    </row>
    <row r="951" spans="4:10" x14ac:dyDescent="0.4">
      <c r="D951" s="4" t="s">
        <v>59</v>
      </c>
      <c r="E951" s="4" t="s">
        <v>1869</v>
      </c>
      <c r="F951" s="4" t="s">
        <v>1926</v>
      </c>
      <c r="G951" s="4">
        <v>16</v>
      </c>
      <c r="H951" s="4">
        <v>32</v>
      </c>
      <c r="J951" s="4">
        <v>1440</v>
      </c>
    </row>
    <row r="952" spans="4:10" x14ac:dyDescent="0.4">
      <c r="D952" s="4" t="s">
        <v>59</v>
      </c>
      <c r="E952" s="4" t="s">
        <v>1869</v>
      </c>
      <c r="F952" s="4" t="s">
        <v>1926</v>
      </c>
      <c r="G952" s="4">
        <v>16</v>
      </c>
      <c r="H952" s="4">
        <v>64</v>
      </c>
      <c r="J952" s="4">
        <v>2160</v>
      </c>
    </row>
    <row r="953" spans="4:10" x14ac:dyDescent="0.4">
      <c r="D953" s="4" t="s">
        <v>59</v>
      </c>
      <c r="E953" s="4" t="s">
        <v>1869</v>
      </c>
      <c r="F953" s="4" t="s">
        <v>1926</v>
      </c>
      <c r="G953" s="4">
        <v>24</v>
      </c>
      <c r="H953" s="4">
        <v>48</v>
      </c>
      <c r="J953" s="4">
        <v>2160</v>
      </c>
    </row>
    <row r="954" spans="4:10" x14ac:dyDescent="0.4">
      <c r="D954" s="4" t="s">
        <v>59</v>
      </c>
      <c r="E954" s="4" t="s">
        <v>1869</v>
      </c>
      <c r="F954" s="4" t="s">
        <v>1926</v>
      </c>
      <c r="G954" s="4">
        <v>24</v>
      </c>
      <c r="H954" s="4">
        <v>96</v>
      </c>
      <c r="J954" s="4">
        <v>3240</v>
      </c>
    </row>
    <row r="955" spans="4:10" x14ac:dyDescent="0.4">
      <c r="D955" s="4" t="s">
        <v>59</v>
      </c>
      <c r="E955" s="4" t="s">
        <v>1869</v>
      </c>
      <c r="F955" s="4" t="s">
        <v>1926</v>
      </c>
      <c r="G955" s="4">
        <v>32</v>
      </c>
      <c r="H955" s="4">
        <v>64</v>
      </c>
      <c r="J955" s="4">
        <v>2880</v>
      </c>
    </row>
    <row r="956" spans="4:10" x14ac:dyDescent="0.4">
      <c r="D956" s="4" t="s">
        <v>59</v>
      </c>
      <c r="E956" s="4" t="s">
        <v>1869</v>
      </c>
      <c r="F956" s="4" t="s">
        <v>1926</v>
      </c>
      <c r="G956" s="4">
        <v>32</v>
      </c>
      <c r="H956" s="4">
        <v>128</v>
      </c>
      <c r="J956" s="4">
        <v>4320</v>
      </c>
    </row>
    <row r="957" spans="4:10" x14ac:dyDescent="0.4">
      <c r="D957" s="4" t="s">
        <v>59</v>
      </c>
      <c r="E957" s="4" t="s">
        <v>1869</v>
      </c>
      <c r="F957" s="4" t="s">
        <v>1926</v>
      </c>
      <c r="G957" s="4">
        <v>56</v>
      </c>
      <c r="H957" s="4">
        <v>224</v>
      </c>
      <c r="J957" s="4">
        <v>7560</v>
      </c>
    </row>
    <row r="958" spans="4:10" x14ac:dyDescent="0.4">
      <c r="D958" s="4" t="s">
        <v>59</v>
      </c>
      <c r="E958" s="4" t="s">
        <v>1869</v>
      </c>
      <c r="F958" s="4" t="s">
        <v>1927</v>
      </c>
      <c r="G958" s="4">
        <v>1</v>
      </c>
      <c r="H958" s="4">
        <v>1</v>
      </c>
      <c r="J958" s="4">
        <v>30</v>
      </c>
    </row>
    <row r="959" spans="4:10" x14ac:dyDescent="0.4">
      <c r="D959" s="4" t="s">
        <v>59</v>
      </c>
      <c r="E959" s="4" t="s">
        <v>1869</v>
      </c>
      <c r="F959" s="4" t="s">
        <v>1927</v>
      </c>
      <c r="G959" s="4">
        <v>1</v>
      </c>
      <c r="H959" s="4">
        <v>2</v>
      </c>
      <c r="J959" s="4">
        <v>70</v>
      </c>
    </row>
    <row r="960" spans="4:10" x14ac:dyDescent="0.4">
      <c r="D960" s="4" t="s">
        <v>59</v>
      </c>
      <c r="E960" s="4" t="s">
        <v>1869</v>
      </c>
      <c r="F960" s="4" t="s">
        <v>1927</v>
      </c>
      <c r="G960" s="4">
        <v>1</v>
      </c>
      <c r="H960" s="4">
        <v>4</v>
      </c>
      <c r="J960" s="4">
        <v>132</v>
      </c>
    </row>
    <row r="961" spans="4:10" x14ac:dyDescent="0.4">
      <c r="D961" s="4" t="s">
        <v>59</v>
      </c>
      <c r="E961" s="4" t="s">
        <v>1869</v>
      </c>
      <c r="F961" s="4" t="s">
        <v>1927</v>
      </c>
      <c r="G961" s="4">
        <v>2</v>
      </c>
      <c r="H961" s="4">
        <v>2</v>
      </c>
      <c r="J961" s="4">
        <v>132</v>
      </c>
    </row>
    <row r="962" spans="4:10" x14ac:dyDescent="0.4">
      <c r="D962" s="4" t="s">
        <v>59</v>
      </c>
      <c r="E962" s="4" t="s">
        <v>1869</v>
      </c>
      <c r="F962" s="4" t="s">
        <v>1927</v>
      </c>
      <c r="G962" s="4">
        <v>2</v>
      </c>
      <c r="H962" s="4">
        <v>4</v>
      </c>
      <c r="J962" s="4">
        <v>170</v>
      </c>
    </row>
    <row r="963" spans="4:10" x14ac:dyDescent="0.4">
      <c r="D963" s="4" t="s">
        <v>59</v>
      </c>
      <c r="E963" s="4" t="s">
        <v>1869</v>
      </c>
      <c r="F963" s="4" t="s">
        <v>1927</v>
      </c>
      <c r="G963" s="4">
        <v>2</v>
      </c>
      <c r="H963" s="4">
        <v>8</v>
      </c>
      <c r="J963" s="4">
        <v>264</v>
      </c>
    </row>
    <row r="964" spans="4:10" x14ac:dyDescent="0.4">
      <c r="D964" s="4" t="s">
        <v>59</v>
      </c>
      <c r="E964" s="4" t="s">
        <v>1869</v>
      </c>
      <c r="F964" s="4" t="s">
        <v>1927</v>
      </c>
      <c r="G964" s="4">
        <v>4</v>
      </c>
      <c r="H964" s="4">
        <v>4</v>
      </c>
      <c r="J964" s="4">
        <v>264</v>
      </c>
    </row>
    <row r="965" spans="4:10" x14ac:dyDescent="0.4">
      <c r="D965" s="4" t="s">
        <v>59</v>
      </c>
      <c r="E965" s="4" t="s">
        <v>1869</v>
      </c>
      <c r="F965" s="4" t="s">
        <v>1927</v>
      </c>
      <c r="G965" s="4">
        <v>4</v>
      </c>
      <c r="H965" s="4">
        <v>8</v>
      </c>
      <c r="J965" s="4">
        <v>352</v>
      </c>
    </row>
    <row r="966" spans="4:10" x14ac:dyDescent="0.4">
      <c r="D966" s="4" t="s">
        <v>59</v>
      </c>
      <c r="E966" s="4" t="s">
        <v>1869</v>
      </c>
      <c r="F966" s="4" t="s">
        <v>1927</v>
      </c>
      <c r="G966" s="4">
        <v>4</v>
      </c>
      <c r="H966" s="4">
        <v>16</v>
      </c>
      <c r="J966" s="4">
        <v>528</v>
      </c>
    </row>
    <row r="967" spans="4:10" x14ac:dyDescent="0.4">
      <c r="D967" s="4" t="s">
        <v>59</v>
      </c>
      <c r="E967" s="4" t="s">
        <v>1869</v>
      </c>
      <c r="F967" s="4" t="s">
        <v>1927</v>
      </c>
      <c r="G967" s="4">
        <v>8</v>
      </c>
      <c r="H967" s="4">
        <v>16</v>
      </c>
      <c r="J967" s="4">
        <v>704</v>
      </c>
    </row>
    <row r="968" spans="4:10" x14ac:dyDescent="0.4">
      <c r="D968" s="4" t="s">
        <v>59</v>
      </c>
      <c r="E968" s="4" t="s">
        <v>1869</v>
      </c>
      <c r="F968" s="4" t="s">
        <v>1927</v>
      </c>
      <c r="G968" s="4">
        <v>8</v>
      </c>
      <c r="H968" s="4">
        <v>32</v>
      </c>
      <c r="J968" s="4">
        <v>1056</v>
      </c>
    </row>
    <row r="969" spans="4:10" x14ac:dyDescent="0.4">
      <c r="D969" s="4" t="s">
        <v>59</v>
      </c>
      <c r="E969" s="4" t="s">
        <v>1869</v>
      </c>
      <c r="F969" s="4" t="s">
        <v>1927</v>
      </c>
      <c r="G969" s="4">
        <v>12</v>
      </c>
      <c r="H969" s="4">
        <v>24</v>
      </c>
      <c r="J969" s="4">
        <v>1056</v>
      </c>
    </row>
    <row r="970" spans="4:10" x14ac:dyDescent="0.4">
      <c r="D970" s="4" t="s">
        <v>59</v>
      </c>
      <c r="E970" s="4" t="s">
        <v>1869</v>
      </c>
      <c r="F970" s="4" t="s">
        <v>1927</v>
      </c>
      <c r="G970" s="4">
        <v>12</v>
      </c>
      <c r="H970" s="4">
        <v>48</v>
      </c>
      <c r="J970" s="4">
        <v>1584</v>
      </c>
    </row>
    <row r="971" spans="4:10" x14ac:dyDescent="0.4">
      <c r="D971" s="4" t="s">
        <v>59</v>
      </c>
      <c r="E971" s="4" t="s">
        <v>1869</v>
      </c>
      <c r="F971" s="4" t="s">
        <v>1927</v>
      </c>
      <c r="G971" s="4">
        <v>16</v>
      </c>
      <c r="H971" s="4">
        <v>16</v>
      </c>
      <c r="J971" s="4">
        <v>1056</v>
      </c>
    </row>
    <row r="972" spans="4:10" x14ac:dyDescent="0.4">
      <c r="D972" s="4" t="s">
        <v>59</v>
      </c>
      <c r="E972" s="4" t="s">
        <v>1869</v>
      </c>
      <c r="F972" s="4" t="s">
        <v>1927</v>
      </c>
      <c r="G972" s="4">
        <v>16</v>
      </c>
      <c r="H972" s="4">
        <v>32</v>
      </c>
      <c r="J972" s="4">
        <v>1408</v>
      </c>
    </row>
    <row r="973" spans="4:10" x14ac:dyDescent="0.4">
      <c r="D973" s="4" t="s">
        <v>59</v>
      </c>
      <c r="E973" s="4" t="s">
        <v>1869</v>
      </c>
      <c r="F973" s="4" t="s">
        <v>1927</v>
      </c>
      <c r="G973" s="4">
        <v>24</v>
      </c>
      <c r="H973" s="4">
        <v>48</v>
      </c>
      <c r="J973" s="4">
        <v>2112</v>
      </c>
    </row>
    <row r="974" spans="4:10" x14ac:dyDescent="0.4">
      <c r="D974" s="4" t="s">
        <v>59</v>
      </c>
      <c r="E974" s="4" t="s">
        <v>1869</v>
      </c>
      <c r="F974" s="4" t="s">
        <v>1927</v>
      </c>
      <c r="G974" s="4">
        <v>32</v>
      </c>
      <c r="H974" s="4">
        <v>64</v>
      </c>
      <c r="J974" s="4">
        <v>2816</v>
      </c>
    </row>
    <row r="975" spans="4:10" x14ac:dyDescent="0.4">
      <c r="D975" s="4" t="s">
        <v>59</v>
      </c>
      <c r="E975" s="4" t="s">
        <v>1869</v>
      </c>
      <c r="F975" s="4" t="s">
        <v>1927</v>
      </c>
      <c r="G975" s="4">
        <v>48</v>
      </c>
      <c r="H975" s="4">
        <v>96</v>
      </c>
      <c r="J975" s="4">
        <v>4224</v>
      </c>
    </row>
    <row r="976" spans="4:10" x14ac:dyDescent="0.4">
      <c r="D976" s="4" t="s">
        <v>59</v>
      </c>
      <c r="E976" s="4" t="s">
        <v>1869</v>
      </c>
      <c r="F976" s="4" t="s">
        <v>1907</v>
      </c>
      <c r="G976" s="4">
        <v>16</v>
      </c>
      <c r="H976" s="4">
        <v>64</v>
      </c>
      <c r="J976" s="4">
        <v>2608</v>
      </c>
    </row>
    <row r="977" spans="4:10" x14ac:dyDescent="0.4">
      <c r="D977" s="4" t="s">
        <v>59</v>
      </c>
      <c r="E977" s="4" t="s">
        <v>1869</v>
      </c>
      <c r="F977" s="4" t="s">
        <v>1907</v>
      </c>
      <c r="G977" s="4">
        <v>32</v>
      </c>
      <c r="H977" s="4">
        <v>128</v>
      </c>
      <c r="J977" s="4">
        <v>5216</v>
      </c>
    </row>
    <row r="978" spans="4:10" x14ac:dyDescent="0.4">
      <c r="D978" s="4" t="s">
        <v>59</v>
      </c>
      <c r="E978" s="4" t="s">
        <v>1869</v>
      </c>
      <c r="F978" s="4" t="s">
        <v>1907</v>
      </c>
      <c r="G978" s="4">
        <v>64</v>
      </c>
      <c r="H978" s="4">
        <v>256</v>
      </c>
      <c r="J978" s="4">
        <v>10432</v>
      </c>
    </row>
    <row r="979" spans="4:10" x14ac:dyDescent="0.4">
      <c r="D979" s="4" t="s">
        <v>59</v>
      </c>
      <c r="E979" s="4" t="s">
        <v>1869</v>
      </c>
      <c r="F979" s="4" t="s">
        <v>1908</v>
      </c>
      <c r="G979" s="4">
        <v>8</v>
      </c>
      <c r="H979" s="4">
        <v>32</v>
      </c>
      <c r="J979" s="4">
        <v>1652</v>
      </c>
    </row>
    <row r="980" spans="4:10" x14ac:dyDescent="0.4">
      <c r="D980" s="4" t="s">
        <v>59</v>
      </c>
      <c r="E980" s="4" t="s">
        <v>1869</v>
      </c>
      <c r="F980" s="4" t="s">
        <v>1908</v>
      </c>
      <c r="G980" s="4">
        <v>16</v>
      </c>
      <c r="H980" s="4">
        <v>64</v>
      </c>
      <c r="J980" s="4">
        <v>2804</v>
      </c>
    </row>
    <row r="981" spans="4:10" x14ac:dyDescent="0.4">
      <c r="D981" s="4" t="s">
        <v>59</v>
      </c>
      <c r="E981" s="4" t="s">
        <v>1869</v>
      </c>
      <c r="F981" s="4" t="s">
        <v>1908</v>
      </c>
      <c r="G981" s="4">
        <v>32</v>
      </c>
      <c r="H981" s="4">
        <v>128</v>
      </c>
      <c r="J981" s="4">
        <v>5608</v>
      </c>
    </row>
    <row r="982" spans="4:10" x14ac:dyDescent="0.4">
      <c r="D982" s="4" t="s">
        <v>59</v>
      </c>
      <c r="E982" s="4" t="s">
        <v>1869</v>
      </c>
      <c r="F982" s="4" t="s">
        <v>1908</v>
      </c>
      <c r="G982" s="4">
        <v>64</v>
      </c>
      <c r="H982" s="4">
        <v>256</v>
      </c>
      <c r="J982" s="4">
        <v>11216</v>
      </c>
    </row>
    <row r="983" spans="4:10" x14ac:dyDescent="0.4">
      <c r="D983" s="4" t="s">
        <v>59</v>
      </c>
      <c r="E983" s="4" t="s">
        <v>1869</v>
      </c>
      <c r="F983" s="4" t="s">
        <v>1909</v>
      </c>
      <c r="G983" s="4">
        <v>8</v>
      </c>
      <c r="H983" s="4">
        <v>32</v>
      </c>
      <c r="J983" s="4">
        <v>1404</v>
      </c>
    </row>
    <row r="984" spans="4:10" x14ac:dyDescent="0.4">
      <c r="D984" s="4" t="s">
        <v>59</v>
      </c>
      <c r="E984" s="4" t="s">
        <v>1869</v>
      </c>
      <c r="F984" s="4" t="s">
        <v>1909</v>
      </c>
      <c r="G984" s="4">
        <v>16</v>
      </c>
      <c r="H984" s="4">
        <v>64</v>
      </c>
      <c r="J984" s="4">
        <v>2808</v>
      </c>
    </row>
    <row r="985" spans="4:10" x14ac:dyDescent="0.4">
      <c r="D985" s="4" t="s">
        <v>59</v>
      </c>
      <c r="E985" s="4" t="s">
        <v>1869</v>
      </c>
      <c r="F985" s="4" t="s">
        <v>1909</v>
      </c>
      <c r="G985" s="4">
        <v>24</v>
      </c>
      <c r="H985" s="4">
        <v>96</v>
      </c>
      <c r="J985" s="4">
        <v>4512</v>
      </c>
    </row>
    <row r="986" spans="4:10" x14ac:dyDescent="0.4">
      <c r="D986" s="4" t="s">
        <v>59</v>
      </c>
      <c r="E986" s="4" t="s">
        <v>1869</v>
      </c>
      <c r="F986" s="4" t="s">
        <v>1909</v>
      </c>
      <c r="G986" s="4">
        <v>32</v>
      </c>
      <c r="H986" s="4">
        <v>128</v>
      </c>
      <c r="J986" s="4">
        <v>6216</v>
      </c>
    </row>
    <row r="987" spans="4:10" x14ac:dyDescent="0.4">
      <c r="D987" s="4" t="s">
        <v>59</v>
      </c>
      <c r="E987" s="4" t="s">
        <v>1869</v>
      </c>
      <c r="F987" s="4" t="s">
        <v>1909</v>
      </c>
      <c r="G987" s="4">
        <v>64</v>
      </c>
      <c r="H987" s="4">
        <v>256</v>
      </c>
      <c r="J987" s="4">
        <v>11232</v>
      </c>
    </row>
    <row r="988" spans="4:10" x14ac:dyDescent="0.4">
      <c r="D988" s="4" t="s">
        <v>59</v>
      </c>
      <c r="E988" s="4" t="s">
        <v>1869</v>
      </c>
      <c r="F988" s="4" t="s">
        <v>1909</v>
      </c>
      <c r="G988" s="4">
        <v>76</v>
      </c>
      <c r="H988" s="4">
        <v>320</v>
      </c>
      <c r="J988" s="4">
        <v>14456</v>
      </c>
    </row>
    <row r="989" spans="4:10" x14ac:dyDescent="0.4">
      <c r="D989" s="4" t="s">
        <v>59</v>
      </c>
      <c r="E989" s="4" t="s">
        <v>1869</v>
      </c>
      <c r="F989" s="4" t="s">
        <v>1932</v>
      </c>
      <c r="G989" s="4">
        <v>1</v>
      </c>
      <c r="H989" s="4">
        <v>8</v>
      </c>
      <c r="J989" s="4">
        <v>166.32</v>
      </c>
    </row>
    <row r="990" spans="4:10" x14ac:dyDescent="0.4">
      <c r="D990" s="4" t="s">
        <v>59</v>
      </c>
      <c r="E990" s="4" t="s">
        <v>1869</v>
      </c>
      <c r="F990" s="4" t="s">
        <v>1932</v>
      </c>
      <c r="G990" s="4">
        <v>2</v>
      </c>
      <c r="H990" s="4">
        <v>12</v>
      </c>
      <c r="J990" s="4">
        <v>272.16000000000003</v>
      </c>
    </row>
    <row r="991" spans="4:10" x14ac:dyDescent="0.4">
      <c r="D991" s="4" t="s">
        <v>59</v>
      </c>
      <c r="E991" s="4" t="s">
        <v>1869</v>
      </c>
      <c r="F991" s="4" t="s">
        <v>1932</v>
      </c>
      <c r="G991" s="4">
        <v>4</v>
      </c>
      <c r="H991" s="4">
        <v>32</v>
      </c>
      <c r="J991" s="4">
        <v>665.28</v>
      </c>
    </row>
    <row r="992" spans="4:10" x14ac:dyDescent="0.4">
      <c r="D992" s="4" t="s">
        <v>59</v>
      </c>
      <c r="E992" s="4" t="s">
        <v>1869</v>
      </c>
      <c r="F992" s="4" t="s">
        <v>1932</v>
      </c>
      <c r="G992" s="4">
        <v>8</v>
      </c>
      <c r="H992" s="4">
        <v>64</v>
      </c>
      <c r="J992" s="4">
        <v>1330.56</v>
      </c>
    </row>
    <row r="993" spans="4:10" x14ac:dyDescent="0.4">
      <c r="D993" s="4" t="s">
        <v>59</v>
      </c>
      <c r="E993" s="4" t="s">
        <v>1869</v>
      </c>
      <c r="F993" s="4" t="s">
        <v>1932</v>
      </c>
      <c r="G993" s="4">
        <v>16</v>
      </c>
      <c r="H993" s="4">
        <v>128</v>
      </c>
      <c r="J993" s="4">
        <v>2661.12</v>
      </c>
    </row>
    <row r="994" spans="4:10" x14ac:dyDescent="0.4">
      <c r="D994" s="4" t="s">
        <v>59</v>
      </c>
      <c r="E994" s="4" t="s">
        <v>1869</v>
      </c>
      <c r="F994" s="4" t="s">
        <v>1932</v>
      </c>
      <c r="G994" s="4">
        <v>32</v>
      </c>
      <c r="H994" s="4">
        <v>256</v>
      </c>
      <c r="J994" s="4">
        <v>5322.24</v>
      </c>
    </row>
    <row r="995" spans="4:10" x14ac:dyDescent="0.4">
      <c r="D995" s="4" t="s">
        <v>59</v>
      </c>
      <c r="E995" s="4" t="s">
        <v>1869</v>
      </c>
      <c r="F995" s="4" t="s">
        <v>1932</v>
      </c>
      <c r="G995" s="4">
        <v>62</v>
      </c>
      <c r="H995" s="4">
        <v>470</v>
      </c>
      <c r="J995" s="4">
        <v>9918.7199999999993</v>
      </c>
    </row>
    <row r="996" spans="4:10" x14ac:dyDescent="0.4">
      <c r="D996" s="4" t="s">
        <v>59</v>
      </c>
      <c r="E996" s="4" t="s">
        <v>1869</v>
      </c>
      <c r="F996" s="4" t="s">
        <v>1932</v>
      </c>
      <c r="G996" s="4">
        <v>64</v>
      </c>
      <c r="H996" s="4">
        <v>512</v>
      </c>
      <c r="J996" s="4">
        <v>10644.48</v>
      </c>
    </row>
    <row r="997" spans="4:10" x14ac:dyDescent="0.4">
      <c r="D997" s="4" t="s">
        <v>59</v>
      </c>
      <c r="E997" s="4" t="s">
        <v>1869</v>
      </c>
      <c r="F997" s="4" t="s">
        <v>1932</v>
      </c>
      <c r="G997" s="4">
        <v>124</v>
      </c>
      <c r="H997" s="4">
        <v>940</v>
      </c>
      <c r="J997" s="4">
        <v>19837.439999999999</v>
      </c>
    </row>
    <row r="998" spans="4:10" x14ac:dyDescent="0.4">
      <c r="D998" s="4" t="s">
        <v>59</v>
      </c>
      <c r="E998" s="4" t="s">
        <v>1869</v>
      </c>
      <c r="F998" s="4" t="s">
        <v>1931</v>
      </c>
      <c r="G998" s="4">
        <v>1</v>
      </c>
      <c r="H998" s="4">
        <v>8</v>
      </c>
      <c r="J998" s="4">
        <v>123.2</v>
      </c>
    </row>
    <row r="999" spans="4:10" x14ac:dyDescent="0.4">
      <c r="D999" s="4" t="s">
        <v>59</v>
      </c>
      <c r="E999" s="4" t="s">
        <v>1869</v>
      </c>
      <c r="F999" s="4" t="s">
        <v>1931</v>
      </c>
      <c r="G999" s="4">
        <v>4</v>
      </c>
      <c r="H999" s="4">
        <v>32</v>
      </c>
      <c r="J999" s="4">
        <v>492.8</v>
      </c>
    </row>
    <row r="1000" spans="4:10" x14ac:dyDescent="0.4">
      <c r="D1000" s="4" t="s">
        <v>59</v>
      </c>
      <c r="E1000" s="4" t="s">
        <v>1869</v>
      </c>
      <c r="F1000" s="4" t="s">
        <v>1931</v>
      </c>
      <c r="G1000" s="4">
        <v>8</v>
      </c>
      <c r="H1000" s="4">
        <v>64</v>
      </c>
      <c r="J1000" s="4">
        <v>985.6</v>
      </c>
    </row>
    <row r="1001" spans="4:10" x14ac:dyDescent="0.4">
      <c r="D1001" s="4" t="s">
        <v>59</v>
      </c>
      <c r="E1001" s="4" t="s">
        <v>1869</v>
      </c>
      <c r="F1001" s="4" t="s">
        <v>1931</v>
      </c>
      <c r="G1001" s="4">
        <v>16</v>
      </c>
      <c r="H1001" s="4">
        <v>128</v>
      </c>
      <c r="J1001" s="4">
        <v>1971.2</v>
      </c>
    </row>
    <row r="1002" spans="4:10" x14ac:dyDescent="0.4">
      <c r="D1002" s="4" t="s">
        <v>59</v>
      </c>
      <c r="E1002" s="4" t="s">
        <v>1869</v>
      </c>
      <c r="F1002" s="4" t="s">
        <v>1931</v>
      </c>
      <c r="G1002" s="4">
        <v>32</v>
      </c>
      <c r="H1002" s="4">
        <v>256</v>
      </c>
      <c r="J1002" s="4">
        <v>3942.4</v>
      </c>
    </row>
    <row r="1003" spans="4:10" x14ac:dyDescent="0.4">
      <c r="D1003" s="4" t="s">
        <v>59</v>
      </c>
      <c r="E1003" s="4" t="s">
        <v>1869</v>
      </c>
      <c r="F1003" s="4" t="s">
        <v>1931</v>
      </c>
      <c r="G1003" s="4">
        <v>48</v>
      </c>
      <c r="H1003" s="4">
        <v>384</v>
      </c>
      <c r="J1003" s="4">
        <v>5913.6</v>
      </c>
    </row>
    <row r="1004" spans="4:10" x14ac:dyDescent="0.4">
      <c r="D1004" s="4" t="s">
        <v>59</v>
      </c>
      <c r="E1004" s="4" t="s">
        <v>1869</v>
      </c>
      <c r="F1004" s="4" t="s">
        <v>1933</v>
      </c>
      <c r="G1004" s="4">
        <v>1</v>
      </c>
      <c r="H1004" s="4">
        <v>8</v>
      </c>
      <c r="J1004" s="4">
        <v>176</v>
      </c>
    </row>
    <row r="1005" spans="4:10" x14ac:dyDescent="0.4">
      <c r="D1005" s="4" t="s">
        <v>59</v>
      </c>
      <c r="E1005" s="4" t="s">
        <v>1869</v>
      </c>
      <c r="F1005" s="4" t="s">
        <v>1933</v>
      </c>
      <c r="G1005" s="4">
        <v>2</v>
      </c>
      <c r="H1005" s="4">
        <v>16</v>
      </c>
      <c r="J1005" s="4">
        <v>352</v>
      </c>
    </row>
    <row r="1006" spans="4:10" x14ac:dyDescent="0.4">
      <c r="D1006" s="4" t="s">
        <v>59</v>
      </c>
      <c r="E1006" s="4" t="s">
        <v>1869</v>
      </c>
      <c r="F1006" s="4" t="s">
        <v>1933</v>
      </c>
      <c r="G1006" s="4">
        <v>4</v>
      </c>
      <c r="H1006" s="4">
        <v>32</v>
      </c>
      <c r="J1006" s="4">
        <v>704</v>
      </c>
    </row>
    <row r="1007" spans="4:10" x14ac:dyDescent="0.4">
      <c r="D1007" s="4" t="s">
        <v>59</v>
      </c>
      <c r="E1007" s="4" t="s">
        <v>1869</v>
      </c>
      <c r="F1007" s="4" t="s">
        <v>1933</v>
      </c>
      <c r="G1007" s="4">
        <v>8</v>
      </c>
      <c r="H1007" s="4">
        <v>64</v>
      </c>
      <c r="J1007" s="4">
        <v>1408</v>
      </c>
    </row>
    <row r="1008" spans="4:10" x14ac:dyDescent="0.4">
      <c r="D1008" s="4" t="s">
        <v>59</v>
      </c>
      <c r="E1008" s="4" t="s">
        <v>1869</v>
      </c>
      <c r="F1008" s="4" t="s">
        <v>1933</v>
      </c>
      <c r="G1008" s="4">
        <v>12</v>
      </c>
      <c r="H1008" s="4">
        <v>96</v>
      </c>
      <c r="J1008" s="4">
        <v>2112</v>
      </c>
    </row>
    <row r="1009" spans="4:10" x14ac:dyDescent="0.4">
      <c r="D1009" s="4" t="s">
        <v>59</v>
      </c>
      <c r="E1009" s="4" t="s">
        <v>1869</v>
      </c>
      <c r="F1009" s="4" t="s">
        <v>1933</v>
      </c>
      <c r="G1009" s="4">
        <v>16</v>
      </c>
      <c r="H1009" s="4">
        <v>128</v>
      </c>
      <c r="J1009" s="4">
        <v>2816</v>
      </c>
    </row>
    <row r="1010" spans="4:10" x14ac:dyDescent="0.4">
      <c r="D1010" s="4" t="s">
        <v>59</v>
      </c>
      <c r="E1010" s="4" t="s">
        <v>1869</v>
      </c>
      <c r="F1010" s="4" t="s">
        <v>1933</v>
      </c>
      <c r="G1010" s="4">
        <v>24</v>
      </c>
      <c r="H1010" s="4">
        <v>192</v>
      </c>
      <c r="J1010" s="4">
        <v>4224</v>
      </c>
    </row>
    <row r="1011" spans="4:10" x14ac:dyDescent="0.4">
      <c r="D1011" s="4" t="s">
        <v>59</v>
      </c>
      <c r="E1011" s="4" t="s">
        <v>1869</v>
      </c>
      <c r="F1011" s="4" t="s">
        <v>1933</v>
      </c>
      <c r="G1011" s="4">
        <v>32</v>
      </c>
      <c r="H1011" s="4">
        <v>256</v>
      </c>
      <c r="J1011" s="4">
        <v>5632</v>
      </c>
    </row>
    <row r="1012" spans="4:10" x14ac:dyDescent="0.4">
      <c r="D1012" s="4" t="s">
        <v>59</v>
      </c>
      <c r="E1012" s="4" t="s">
        <v>1869</v>
      </c>
      <c r="F1012" s="4" t="s">
        <v>1933</v>
      </c>
      <c r="G1012" s="4">
        <v>64</v>
      </c>
      <c r="H1012" s="4">
        <v>512</v>
      </c>
      <c r="J1012" s="4">
        <v>11264</v>
      </c>
    </row>
    <row r="1013" spans="4:10" x14ac:dyDescent="0.4">
      <c r="D1013" s="4" t="s">
        <v>59</v>
      </c>
      <c r="E1013" s="4" t="s">
        <v>1869</v>
      </c>
      <c r="F1013" s="4" t="s">
        <v>1933</v>
      </c>
      <c r="G1013" s="4">
        <v>84</v>
      </c>
      <c r="H1013" s="4">
        <v>700</v>
      </c>
      <c r="J1013" s="4">
        <v>15232</v>
      </c>
    </row>
    <row r="1014" spans="4:10" x14ac:dyDescent="0.4">
      <c r="D1014" s="4" t="s">
        <v>59</v>
      </c>
      <c r="E1014" s="4" t="s">
        <v>1869</v>
      </c>
      <c r="F1014" s="4" t="s">
        <v>1934</v>
      </c>
      <c r="G1014" s="4">
        <v>1</v>
      </c>
      <c r="H1014" s="4">
        <v>8</v>
      </c>
      <c r="J1014" s="4">
        <v>176</v>
      </c>
    </row>
    <row r="1015" spans="4:10" x14ac:dyDescent="0.4">
      <c r="D1015" s="4" t="s">
        <v>59</v>
      </c>
      <c r="E1015" s="4" t="s">
        <v>1869</v>
      </c>
      <c r="F1015" s="4" t="s">
        <v>1934</v>
      </c>
      <c r="G1015" s="4">
        <v>2</v>
      </c>
      <c r="H1015" s="4">
        <v>16</v>
      </c>
      <c r="J1015" s="4">
        <v>352</v>
      </c>
    </row>
    <row r="1016" spans="4:10" x14ac:dyDescent="0.4">
      <c r="D1016" s="4" t="s">
        <v>59</v>
      </c>
      <c r="E1016" s="4" t="s">
        <v>1869</v>
      </c>
      <c r="F1016" s="4" t="s">
        <v>1934</v>
      </c>
      <c r="G1016" s="4">
        <v>4</v>
      </c>
      <c r="H1016" s="4">
        <v>32</v>
      </c>
      <c r="J1016" s="4">
        <v>704</v>
      </c>
    </row>
    <row r="1017" spans="4:10" x14ac:dyDescent="0.4">
      <c r="D1017" s="4" t="s">
        <v>59</v>
      </c>
      <c r="E1017" s="4" t="s">
        <v>1869</v>
      </c>
      <c r="F1017" s="4" t="s">
        <v>1934</v>
      </c>
      <c r="G1017" s="4">
        <v>8</v>
      </c>
      <c r="H1017" s="4">
        <v>64</v>
      </c>
      <c r="J1017" s="4">
        <v>1408</v>
      </c>
    </row>
    <row r="1018" spans="4:10" x14ac:dyDescent="0.4">
      <c r="D1018" s="4" t="s">
        <v>59</v>
      </c>
      <c r="E1018" s="4" t="s">
        <v>1869</v>
      </c>
      <c r="F1018" s="4" t="s">
        <v>1934</v>
      </c>
      <c r="G1018" s="4">
        <v>12</v>
      </c>
      <c r="H1018" s="4">
        <v>96</v>
      </c>
      <c r="J1018" s="4">
        <v>2112</v>
      </c>
    </row>
    <row r="1019" spans="4:10" x14ac:dyDescent="0.4">
      <c r="D1019" s="4" t="s">
        <v>59</v>
      </c>
      <c r="E1019" s="4" t="s">
        <v>1869</v>
      </c>
      <c r="F1019" s="4" t="s">
        <v>1934</v>
      </c>
      <c r="G1019" s="4">
        <v>12</v>
      </c>
      <c r="H1019" s="4">
        <v>144</v>
      </c>
      <c r="J1019" s="4">
        <v>2880</v>
      </c>
    </row>
    <row r="1020" spans="4:10" x14ac:dyDescent="0.4">
      <c r="D1020" s="4" t="s">
        <v>59</v>
      </c>
      <c r="E1020" s="4" t="s">
        <v>1869</v>
      </c>
      <c r="F1020" s="4" t="s">
        <v>1934</v>
      </c>
      <c r="G1020" s="4">
        <v>16</v>
      </c>
      <c r="H1020" s="4">
        <v>128</v>
      </c>
      <c r="J1020" s="4">
        <v>2816</v>
      </c>
    </row>
    <row r="1021" spans="4:10" x14ac:dyDescent="0.4">
      <c r="D1021" s="4" t="s">
        <v>59</v>
      </c>
      <c r="E1021" s="4" t="s">
        <v>1869</v>
      </c>
      <c r="F1021" s="4" t="s">
        <v>1934</v>
      </c>
      <c r="G1021" s="4">
        <v>16</v>
      </c>
      <c r="H1021" s="4">
        <v>192</v>
      </c>
      <c r="J1021" s="4">
        <v>3840</v>
      </c>
    </row>
    <row r="1022" spans="4:10" x14ac:dyDescent="0.4">
      <c r="D1022" s="4" t="s">
        <v>59</v>
      </c>
      <c r="E1022" s="4" t="s">
        <v>1869</v>
      </c>
      <c r="F1022" s="4" t="s">
        <v>1934</v>
      </c>
      <c r="G1022" s="4">
        <v>32</v>
      </c>
      <c r="H1022" s="4">
        <v>256</v>
      </c>
      <c r="J1022" s="4">
        <v>5632</v>
      </c>
    </row>
    <row r="1023" spans="4:10" x14ac:dyDescent="0.4">
      <c r="D1023" s="4" t="s">
        <v>59</v>
      </c>
      <c r="E1023" s="4" t="s">
        <v>1869</v>
      </c>
      <c r="F1023" s="4" t="s">
        <v>1934</v>
      </c>
      <c r="G1023" s="4">
        <v>32</v>
      </c>
      <c r="H1023" s="4">
        <v>384</v>
      </c>
      <c r="J1023" s="4">
        <v>7680</v>
      </c>
    </row>
    <row r="1024" spans="4:10" x14ac:dyDescent="0.4">
      <c r="D1024" s="4" t="s">
        <v>59</v>
      </c>
      <c r="E1024" s="4" t="s">
        <v>1869</v>
      </c>
      <c r="F1024" s="4" t="s">
        <v>1934</v>
      </c>
      <c r="G1024" s="4">
        <v>64</v>
      </c>
      <c r="H1024" s="4">
        <v>512</v>
      </c>
      <c r="J1024" s="4">
        <v>11264</v>
      </c>
    </row>
    <row r="1025" spans="4:10" x14ac:dyDescent="0.4">
      <c r="D1025" s="4" t="s">
        <v>59</v>
      </c>
      <c r="E1025" s="4" t="s">
        <v>1869</v>
      </c>
      <c r="F1025" s="4" t="s">
        <v>1934</v>
      </c>
      <c r="G1025" s="4">
        <v>72</v>
      </c>
      <c r="H1025" s="4">
        <v>648</v>
      </c>
      <c r="J1025" s="4">
        <v>13824</v>
      </c>
    </row>
    <row r="1026" spans="4:10" x14ac:dyDescent="0.4">
      <c r="D1026" s="4" t="s">
        <v>59</v>
      </c>
      <c r="E1026" s="4" t="s">
        <v>1869</v>
      </c>
      <c r="F1026" s="4" t="s">
        <v>1936</v>
      </c>
      <c r="G1026" s="4">
        <v>1</v>
      </c>
      <c r="H1026" s="4">
        <v>8</v>
      </c>
      <c r="J1026" s="4">
        <v>176</v>
      </c>
    </row>
    <row r="1027" spans="4:10" x14ac:dyDescent="0.4">
      <c r="D1027" s="4" t="s">
        <v>59</v>
      </c>
      <c r="E1027" s="4" t="s">
        <v>1869</v>
      </c>
      <c r="F1027" s="4" t="s">
        <v>1936</v>
      </c>
      <c r="G1027" s="4">
        <v>2</v>
      </c>
      <c r="H1027" s="4">
        <v>16</v>
      </c>
      <c r="J1027" s="4">
        <v>352</v>
      </c>
    </row>
    <row r="1028" spans="4:10" x14ac:dyDescent="0.4">
      <c r="D1028" s="4" t="s">
        <v>59</v>
      </c>
      <c r="E1028" s="4" t="s">
        <v>1869</v>
      </c>
      <c r="F1028" s="4" t="s">
        <v>1936</v>
      </c>
      <c r="G1028" s="4">
        <v>4</v>
      </c>
      <c r="H1028" s="4">
        <v>32</v>
      </c>
      <c r="J1028" s="4">
        <v>704</v>
      </c>
    </row>
    <row r="1029" spans="4:10" x14ac:dyDescent="0.4">
      <c r="D1029" s="4" t="s">
        <v>59</v>
      </c>
      <c r="E1029" s="4" t="s">
        <v>1869</v>
      </c>
      <c r="F1029" s="4" t="s">
        <v>1936</v>
      </c>
      <c r="G1029" s="4">
        <v>8</v>
      </c>
      <c r="H1029" s="4">
        <v>64</v>
      </c>
      <c r="J1029" s="4">
        <v>1408</v>
      </c>
    </row>
    <row r="1030" spans="4:10" x14ac:dyDescent="0.4">
      <c r="D1030" s="4" t="s">
        <v>59</v>
      </c>
      <c r="E1030" s="4" t="s">
        <v>1869</v>
      </c>
      <c r="F1030" s="4" t="s">
        <v>1936</v>
      </c>
      <c r="G1030" s="4">
        <v>12</v>
      </c>
      <c r="H1030" s="4">
        <v>96</v>
      </c>
      <c r="J1030" s="4">
        <v>2112</v>
      </c>
    </row>
    <row r="1031" spans="4:10" x14ac:dyDescent="0.4">
      <c r="D1031" s="4" t="s">
        <v>59</v>
      </c>
      <c r="E1031" s="4" t="s">
        <v>1869</v>
      </c>
      <c r="F1031" s="4" t="s">
        <v>1936</v>
      </c>
      <c r="G1031" s="4">
        <v>16</v>
      </c>
      <c r="H1031" s="4">
        <v>128</v>
      </c>
      <c r="J1031" s="4">
        <v>2816</v>
      </c>
    </row>
    <row r="1032" spans="4:10" x14ac:dyDescent="0.4">
      <c r="D1032" s="4" t="s">
        <v>59</v>
      </c>
      <c r="E1032" s="4" t="s">
        <v>1869</v>
      </c>
      <c r="F1032" s="4" t="s">
        <v>1936</v>
      </c>
      <c r="G1032" s="4">
        <v>24</v>
      </c>
      <c r="H1032" s="4">
        <v>192</v>
      </c>
      <c r="J1032" s="4">
        <v>4224</v>
      </c>
    </row>
    <row r="1033" spans="4:10" x14ac:dyDescent="0.4">
      <c r="D1033" s="4" t="s">
        <v>59</v>
      </c>
      <c r="E1033" s="4" t="s">
        <v>1869</v>
      </c>
      <c r="F1033" s="4" t="s">
        <v>1936</v>
      </c>
      <c r="G1033" s="4">
        <v>32</v>
      </c>
      <c r="H1033" s="4">
        <v>256</v>
      </c>
      <c r="J1033" s="4">
        <v>5632</v>
      </c>
    </row>
    <row r="1034" spans="4:10" x14ac:dyDescent="0.4">
      <c r="D1034" s="4" t="s">
        <v>59</v>
      </c>
      <c r="E1034" s="4" t="s">
        <v>1869</v>
      </c>
      <c r="F1034" s="4" t="s">
        <v>1936</v>
      </c>
      <c r="G1034" s="4">
        <v>48</v>
      </c>
      <c r="H1034" s="4">
        <v>384</v>
      </c>
      <c r="J1034" s="4">
        <v>8448</v>
      </c>
    </row>
    <row r="1035" spans="4:10" x14ac:dyDescent="0.4">
      <c r="D1035" s="4" t="s">
        <v>59</v>
      </c>
      <c r="E1035" s="4" t="s">
        <v>1869</v>
      </c>
      <c r="F1035" s="4" t="s">
        <v>1936</v>
      </c>
      <c r="G1035" s="4">
        <v>56</v>
      </c>
      <c r="H1035" s="4">
        <v>448</v>
      </c>
      <c r="J1035" s="4">
        <v>9856</v>
      </c>
    </row>
    <row r="1036" spans="4:10" x14ac:dyDescent="0.4">
      <c r="D1036" s="4" t="s">
        <v>59</v>
      </c>
      <c r="E1036" s="4" t="s">
        <v>1869</v>
      </c>
      <c r="F1036" s="4" t="s">
        <v>1937</v>
      </c>
      <c r="G1036" s="4">
        <v>1</v>
      </c>
      <c r="H1036" s="4">
        <v>8</v>
      </c>
      <c r="J1036" s="4">
        <v>165</v>
      </c>
    </row>
    <row r="1037" spans="4:10" x14ac:dyDescent="0.4">
      <c r="D1037" s="4" t="s">
        <v>59</v>
      </c>
      <c r="E1037" s="4" t="s">
        <v>1869</v>
      </c>
      <c r="F1037" s="4" t="s">
        <v>1937</v>
      </c>
      <c r="G1037" s="4">
        <v>2</v>
      </c>
      <c r="H1037" s="4">
        <v>16</v>
      </c>
      <c r="J1037" s="4">
        <v>330</v>
      </c>
    </row>
    <row r="1038" spans="4:10" x14ac:dyDescent="0.4">
      <c r="D1038" s="4" t="s">
        <v>59</v>
      </c>
      <c r="E1038" s="4" t="s">
        <v>1869</v>
      </c>
      <c r="F1038" s="4" t="s">
        <v>1937</v>
      </c>
      <c r="G1038" s="4">
        <v>4</v>
      </c>
      <c r="H1038" s="4">
        <v>32</v>
      </c>
      <c r="J1038" s="4">
        <v>660</v>
      </c>
    </row>
    <row r="1039" spans="4:10" x14ac:dyDescent="0.4">
      <c r="D1039" s="4" t="s">
        <v>59</v>
      </c>
      <c r="E1039" s="4" t="s">
        <v>1869</v>
      </c>
      <c r="F1039" s="4" t="s">
        <v>1937</v>
      </c>
      <c r="G1039" s="4">
        <v>8</v>
      </c>
      <c r="H1039" s="4">
        <v>64</v>
      </c>
      <c r="J1039" s="4">
        <v>1320</v>
      </c>
    </row>
    <row r="1040" spans="4:10" x14ac:dyDescent="0.4">
      <c r="D1040" s="4" t="s">
        <v>59</v>
      </c>
      <c r="E1040" s="4" t="s">
        <v>1869</v>
      </c>
      <c r="F1040" s="4" t="s">
        <v>1937</v>
      </c>
      <c r="G1040" s="4">
        <v>12</v>
      </c>
      <c r="H1040" s="4">
        <v>96</v>
      </c>
      <c r="J1040" s="4">
        <v>1980</v>
      </c>
    </row>
    <row r="1041" spans="4:10" x14ac:dyDescent="0.4">
      <c r="D1041" s="4" t="s">
        <v>59</v>
      </c>
      <c r="E1041" s="4" t="s">
        <v>1869</v>
      </c>
      <c r="F1041" s="4" t="s">
        <v>1937</v>
      </c>
      <c r="G1041" s="4">
        <v>16</v>
      </c>
      <c r="H1041" s="4">
        <v>128</v>
      </c>
      <c r="J1041" s="4">
        <v>2640</v>
      </c>
    </row>
    <row r="1042" spans="4:10" x14ac:dyDescent="0.4">
      <c r="D1042" s="4" t="s">
        <v>59</v>
      </c>
      <c r="E1042" s="4" t="s">
        <v>1869</v>
      </c>
      <c r="F1042" s="4" t="s">
        <v>1937</v>
      </c>
      <c r="G1042" s="4">
        <v>24</v>
      </c>
      <c r="H1042" s="4">
        <v>192</v>
      </c>
      <c r="J1042" s="4">
        <v>3960</v>
      </c>
    </row>
    <row r="1043" spans="4:10" x14ac:dyDescent="0.4">
      <c r="D1043" s="4" t="s">
        <v>59</v>
      </c>
      <c r="E1043" s="4" t="s">
        <v>1869</v>
      </c>
      <c r="F1043" s="4" t="s">
        <v>1937</v>
      </c>
      <c r="G1043" s="4">
        <v>32</v>
      </c>
      <c r="H1043" s="4">
        <v>256</v>
      </c>
      <c r="J1043" s="4">
        <v>5280</v>
      </c>
    </row>
    <row r="1044" spans="4:10" x14ac:dyDescent="0.4">
      <c r="D1044" s="4" t="s">
        <v>59</v>
      </c>
      <c r="E1044" s="4" t="s">
        <v>1869</v>
      </c>
      <c r="F1044" s="4" t="s">
        <v>1911</v>
      </c>
      <c r="G1044" s="4">
        <v>4</v>
      </c>
      <c r="H1044" s="4">
        <v>8</v>
      </c>
      <c r="J1044" s="4">
        <v>376</v>
      </c>
    </row>
    <row r="1045" spans="4:10" x14ac:dyDescent="0.4">
      <c r="D1045" s="4" t="s">
        <v>59</v>
      </c>
      <c r="E1045" s="4" t="s">
        <v>1869</v>
      </c>
      <c r="F1045" s="4" t="s">
        <v>1911</v>
      </c>
      <c r="G1045" s="4">
        <v>4</v>
      </c>
      <c r="H1045" s="4">
        <v>16</v>
      </c>
      <c r="J1045" s="4">
        <v>564</v>
      </c>
    </row>
    <row r="1046" spans="4:10" x14ac:dyDescent="0.4">
      <c r="D1046" s="4" t="s">
        <v>59</v>
      </c>
      <c r="E1046" s="4" t="s">
        <v>1869</v>
      </c>
      <c r="F1046" s="4" t="s">
        <v>1911</v>
      </c>
      <c r="G1046" s="4">
        <v>8</v>
      </c>
      <c r="H1046" s="4">
        <v>16</v>
      </c>
      <c r="J1046" s="4">
        <v>752</v>
      </c>
    </row>
    <row r="1047" spans="4:10" x14ac:dyDescent="0.4">
      <c r="D1047" s="4" t="s">
        <v>59</v>
      </c>
      <c r="E1047" s="4" t="s">
        <v>1869</v>
      </c>
      <c r="F1047" s="4" t="s">
        <v>1911</v>
      </c>
      <c r="G1047" s="4">
        <v>8</v>
      </c>
      <c r="H1047" s="4">
        <v>32</v>
      </c>
      <c r="J1047" s="4">
        <v>1128</v>
      </c>
    </row>
    <row r="1048" spans="4:10" x14ac:dyDescent="0.4">
      <c r="D1048" s="4" t="s">
        <v>59</v>
      </c>
      <c r="E1048" s="4" t="s">
        <v>1869</v>
      </c>
      <c r="F1048" s="4" t="s">
        <v>1911</v>
      </c>
      <c r="G1048" s="4">
        <v>16</v>
      </c>
      <c r="H1048" s="4">
        <v>32</v>
      </c>
      <c r="J1048" s="4">
        <v>1504</v>
      </c>
    </row>
    <row r="1049" spans="4:10" x14ac:dyDescent="0.4">
      <c r="D1049" s="4" t="s">
        <v>59</v>
      </c>
      <c r="E1049" s="4" t="s">
        <v>1869</v>
      </c>
      <c r="F1049" s="4" t="s">
        <v>1911</v>
      </c>
      <c r="G1049" s="4">
        <v>16</v>
      </c>
      <c r="H1049" s="4">
        <v>64</v>
      </c>
      <c r="J1049" s="4">
        <v>2256</v>
      </c>
    </row>
    <row r="1050" spans="4:10" x14ac:dyDescent="0.4">
      <c r="D1050" s="4" t="s">
        <v>59</v>
      </c>
      <c r="E1050" s="4" t="s">
        <v>1869</v>
      </c>
      <c r="F1050" s="4" t="s">
        <v>1911</v>
      </c>
      <c r="G1050" s="4">
        <v>32</v>
      </c>
      <c r="H1050" s="4">
        <v>128</v>
      </c>
      <c r="J1050" s="4">
        <v>4512</v>
      </c>
    </row>
    <row r="1051" spans="4:10" x14ac:dyDescent="0.4">
      <c r="D1051" s="4" t="s">
        <v>59</v>
      </c>
      <c r="E1051" s="4" t="s">
        <v>1869</v>
      </c>
      <c r="F1051" s="4" t="s">
        <v>1911</v>
      </c>
      <c r="G1051" s="4">
        <v>46</v>
      </c>
      <c r="H1051" s="4">
        <v>216</v>
      </c>
      <c r="J1051" s="4">
        <v>7238</v>
      </c>
    </row>
    <row r="1052" spans="4:10" x14ac:dyDescent="0.4">
      <c r="D1052" s="4" t="s">
        <v>59</v>
      </c>
      <c r="E1052" s="4" t="s">
        <v>1869</v>
      </c>
      <c r="F1052" s="4" t="s">
        <v>1911</v>
      </c>
      <c r="G1052" s="4">
        <v>64</v>
      </c>
      <c r="H1052" s="4">
        <v>256</v>
      </c>
      <c r="J1052" s="4">
        <v>9024</v>
      </c>
    </row>
    <row r="1053" spans="4:10" x14ac:dyDescent="0.4">
      <c r="D1053" s="4" t="s">
        <v>59</v>
      </c>
      <c r="E1053" s="4" t="s">
        <v>1869</v>
      </c>
      <c r="F1053" s="4" t="s">
        <v>1911</v>
      </c>
      <c r="G1053" s="4">
        <v>80</v>
      </c>
      <c r="H1053" s="4">
        <v>320</v>
      </c>
      <c r="J1053" s="4">
        <v>11280</v>
      </c>
    </row>
    <row r="1054" spans="4:10" x14ac:dyDescent="0.4">
      <c r="D1054" s="4" t="s">
        <v>59</v>
      </c>
      <c r="E1054" s="4" t="s">
        <v>1869</v>
      </c>
      <c r="F1054" s="4" t="s">
        <v>1911</v>
      </c>
      <c r="G1054" s="4">
        <v>92</v>
      </c>
      <c r="H1054" s="4">
        <v>432</v>
      </c>
      <c r="J1054" s="4">
        <v>14476</v>
      </c>
    </row>
    <row r="1055" spans="4:10" x14ac:dyDescent="0.4">
      <c r="D1055" s="4" t="s">
        <v>59</v>
      </c>
      <c r="E1055" s="4" t="s">
        <v>1869</v>
      </c>
      <c r="F1055" s="4" t="s">
        <v>1912</v>
      </c>
      <c r="G1055" s="4">
        <v>4</v>
      </c>
      <c r="H1055" s="4">
        <v>8</v>
      </c>
      <c r="J1055" s="4">
        <v>400</v>
      </c>
    </row>
    <row r="1056" spans="4:10" x14ac:dyDescent="0.4">
      <c r="D1056" s="4" t="s">
        <v>59</v>
      </c>
      <c r="E1056" s="4" t="s">
        <v>1869</v>
      </c>
      <c r="F1056" s="4" t="s">
        <v>1912</v>
      </c>
      <c r="G1056" s="4">
        <v>4</v>
      </c>
      <c r="H1056" s="4">
        <v>16</v>
      </c>
      <c r="J1056" s="4">
        <v>600</v>
      </c>
    </row>
    <row r="1057" spans="4:10" x14ac:dyDescent="0.4">
      <c r="D1057" s="4" t="s">
        <v>59</v>
      </c>
      <c r="E1057" s="4" t="s">
        <v>1869</v>
      </c>
      <c r="F1057" s="4" t="s">
        <v>1912</v>
      </c>
      <c r="G1057" s="4">
        <v>8</v>
      </c>
      <c r="H1057" s="4">
        <v>16</v>
      </c>
      <c r="J1057" s="4">
        <v>800</v>
      </c>
    </row>
    <row r="1058" spans="4:10" x14ac:dyDescent="0.4">
      <c r="D1058" s="4" t="s">
        <v>59</v>
      </c>
      <c r="E1058" s="4" t="s">
        <v>1869</v>
      </c>
      <c r="F1058" s="4" t="s">
        <v>1912</v>
      </c>
      <c r="G1058" s="4">
        <v>8</v>
      </c>
      <c r="H1058" s="4">
        <v>32</v>
      </c>
      <c r="J1058" s="4">
        <v>1200</v>
      </c>
    </row>
    <row r="1059" spans="4:10" x14ac:dyDescent="0.4">
      <c r="D1059" s="4" t="s">
        <v>59</v>
      </c>
      <c r="E1059" s="4" t="s">
        <v>1869</v>
      </c>
      <c r="F1059" s="4" t="s">
        <v>1912</v>
      </c>
      <c r="G1059" s="4">
        <v>16</v>
      </c>
      <c r="H1059" s="4">
        <v>32</v>
      </c>
      <c r="J1059" s="4">
        <v>1600</v>
      </c>
    </row>
    <row r="1060" spans="4:10" x14ac:dyDescent="0.4">
      <c r="D1060" s="4" t="s">
        <v>59</v>
      </c>
      <c r="E1060" s="4" t="s">
        <v>1869</v>
      </c>
      <c r="F1060" s="4" t="s">
        <v>1912</v>
      </c>
      <c r="G1060" s="4">
        <v>16</v>
      </c>
      <c r="H1060" s="4">
        <v>64</v>
      </c>
      <c r="J1060" s="4">
        <v>2400</v>
      </c>
    </row>
    <row r="1061" spans="4:10" x14ac:dyDescent="0.4">
      <c r="D1061" s="4" t="s">
        <v>59</v>
      </c>
      <c r="E1061" s="4" t="s">
        <v>1869</v>
      </c>
      <c r="F1061" s="4" t="s">
        <v>1912</v>
      </c>
      <c r="G1061" s="4">
        <v>32</v>
      </c>
      <c r="H1061" s="4">
        <v>64</v>
      </c>
      <c r="J1061" s="4">
        <v>3200</v>
      </c>
    </row>
    <row r="1062" spans="4:10" x14ac:dyDescent="0.4">
      <c r="D1062" s="4" t="s">
        <v>59</v>
      </c>
      <c r="E1062" s="4" t="s">
        <v>1869</v>
      </c>
      <c r="F1062" s="4" t="s">
        <v>1912</v>
      </c>
      <c r="G1062" s="4">
        <v>32</v>
      </c>
      <c r="H1062" s="4">
        <v>128</v>
      </c>
      <c r="J1062" s="4">
        <v>4800</v>
      </c>
    </row>
    <row r="1063" spans="4:10" x14ac:dyDescent="0.4">
      <c r="D1063" s="4" t="s">
        <v>59</v>
      </c>
      <c r="E1063" s="4" t="s">
        <v>1869</v>
      </c>
      <c r="F1063" s="4" t="s">
        <v>1912</v>
      </c>
      <c r="G1063" s="4">
        <v>48</v>
      </c>
      <c r="H1063" s="4">
        <v>96</v>
      </c>
      <c r="J1063" s="4">
        <v>4800</v>
      </c>
    </row>
    <row r="1064" spans="4:10" x14ac:dyDescent="0.4">
      <c r="D1064" s="4" t="s">
        <v>59</v>
      </c>
      <c r="E1064" s="4" t="s">
        <v>1869</v>
      </c>
      <c r="F1064" s="4" t="s">
        <v>1912</v>
      </c>
      <c r="G1064" s="4">
        <v>48</v>
      </c>
      <c r="H1064" s="4">
        <v>192</v>
      </c>
      <c r="J1064" s="4">
        <v>7200</v>
      </c>
    </row>
    <row r="1065" spans="4:10" x14ac:dyDescent="0.4">
      <c r="D1065" s="4" t="s">
        <v>59</v>
      </c>
      <c r="E1065" s="4" t="s">
        <v>1869</v>
      </c>
      <c r="F1065" s="4" t="s">
        <v>1912</v>
      </c>
      <c r="G1065" s="4">
        <v>52</v>
      </c>
      <c r="H1065" s="4">
        <v>184</v>
      </c>
      <c r="J1065" s="4">
        <v>7200</v>
      </c>
    </row>
    <row r="1066" spans="4:10" x14ac:dyDescent="0.4">
      <c r="D1066" s="4" t="s">
        <v>59</v>
      </c>
      <c r="E1066" s="4" t="s">
        <v>1869</v>
      </c>
      <c r="F1066" s="4" t="s">
        <v>1912</v>
      </c>
      <c r="G1066" s="4">
        <v>64</v>
      </c>
      <c r="H1066" s="4">
        <v>128</v>
      </c>
      <c r="J1066" s="4">
        <v>6400</v>
      </c>
    </row>
    <row r="1067" spans="4:10" x14ac:dyDescent="0.4">
      <c r="D1067" s="4" t="s">
        <v>59</v>
      </c>
      <c r="E1067" s="4" t="s">
        <v>1869</v>
      </c>
      <c r="F1067" s="4" t="s">
        <v>1912</v>
      </c>
      <c r="G1067" s="4">
        <v>64</v>
      </c>
      <c r="H1067" s="4">
        <v>256</v>
      </c>
      <c r="J1067" s="4">
        <v>9600</v>
      </c>
    </row>
    <row r="1068" spans="4:10" x14ac:dyDescent="0.4">
      <c r="D1068" s="4" t="s">
        <v>59</v>
      </c>
      <c r="E1068" s="4" t="s">
        <v>1869</v>
      </c>
      <c r="F1068" s="4" t="s">
        <v>1912</v>
      </c>
      <c r="G1068" s="4">
        <v>104</v>
      </c>
      <c r="H1068" s="4">
        <v>368</v>
      </c>
      <c r="J1068" s="4">
        <v>14400</v>
      </c>
    </row>
    <row r="1069" spans="4:10" x14ac:dyDescent="0.4">
      <c r="D1069" s="4" t="s">
        <v>59</v>
      </c>
      <c r="E1069" s="4" t="s">
        <v>1869</v>
      </c>
      <c r="F1069" s="4" t="s">
        <v>1913</v>
      </c>
      <c r="G1069" s="4">
        <v>4</v>
      </c>
      <c r="H1069" s="4">
        <v>8</v>
      </c>
      <c r="J1069" s="4">
        <v>452</v>
      </c>
    </row>
    <row r="1070" spans="4:10" x14ac:dyDescent="0.4">
      <c r="D1070" s="4" t="s">
        <v>59</v>
      </c>
      <c r="E1070" s="4" t="s">
        <v>1869</v>
      </c>
      <c r="F1070" s="4" t="s">
        <v>1913</v>
      </c>
      <c r="G1070" s="4">
        <v>4</v>
      </c>
      <c r="H1070" s="4">
        <v>16</v>
      </c>
      <c r="J1070" s="4">
        <v>678</v>
      </c>
    </row>
    <row r="1071" spans="4:10" x14ac:dyDescent="0.4">
      <c r="D1071" s="4" t="s">
        <v>59</v>
      </c>
      <c r="E1071" s="4" t="s">
        <v>1869</v>
      </c>
      <c r="F1071" s="4" t="s">
        <v>1913</v>
      </c>
      <c r="G1071" s="4">
        <v>8</v>
      </c>
      <c r="H1071" s="4">
        <v>16</v>
      </c>
      <c r="J1071" s="4">
        <v>904</v>
      </c>
    </row>
    <row r="1072" spans="4:10" x14ac:dyDescent="0.4">
      <c r="D1072" s="4" t="s">
        <v>59</v>
      </c>
      <c r="E1072" s="4" t="s">
        <v>1869</v>
      </c>
      <c r="F1072" s="4" t="s">
        <v>1913</v>
      </c>
      <c r="G1072" s="4">
        <v>8</v>
      </c>
      <c r="H1072" s="4">
        <v>32</v>
      </c>
      <c r="J1072" s="4">
        <v>1356</v>
      </c>
    </row>
    <row r="1073" spans="4:10" x14ac:dyDescent="0.4">
      <c r="D1073" s="4" t="s">
        <v>59</v>
      </c>
      <c r="E1073" s="4" t="s">
        <v>1869</v>
      </c>
      <c r="F1073" s="4" t="s">
        <v>1913</v>
      </c>
      <c r="G1073" s="4">
        <v>16</v>
      </c>
      <c r="H1073" s="4">
        <v>32</v>
      </c>
      <c r="J1073" s="4">
        <v>1808</v>
      </c>
    </row>
    <row r="1074" spans="4:10" x14ac:dyDescent="0.4">
      <c r="D1074" s="4" t="s">
        <v>59</v>
      </c>
      <c r="E1074" s="4" t="s">
        <v>1869</v>
      </c>
      <c r="F1074" s="4" t="s">
        <v>1913</v>
      </c>
      <c r="G1074" s="4">
        <v>16</v>
      </c>
      <c r="H1074" s="4">
        <v>64</v>
      </c>
      <c r="J1074" s="4">
        <v>2712</v>
      </c>
    </row>
    <row r="1075" spans="4:10" x14ac:dyDescent="0.4">
      <c r="D1075" s="4" t="s">
        <v>59</v>
      </c>
      <c r="E1075" s="4" t="s">
        <v>1869</v>
      </c>
      <c r="F1075" s="4" t="s">
        <v>1913</v>
      </c>
      <c r="G1075" s="4">
        <v>32</v>
      </c>
      <c r="H1075" s="4">
        <v>174</v>
      </c>
      <c r="J1075" s="4">
        <v>6723.5</v>
      </c>
    </row>
    <row r="1076" spans="4:10" x14ac:dyDescent="0.4">
      <c r="D1076" s="4" t="s">
        <v>59</v>
      </c>
      <c r="E1076" s="4" t="s">
        <v>1869</v>
      </c>
      <c r="F1076" s="4" t="s">
        <v>1913</v>
      </c>
      <c r="G1076" s="4">
        <v>64</v>
      </c>
      <c r="H1076" s="4">
        <v>348</v>
      </c>
      <c r="J1076" s="4">
        <v>13447</v>
      </c>
    </row>
    <row r="1077" spans="4:10" x14ac:dyDescent="0.4">
      <c r="D1077" s="4" t="s">
        <v>59</v>
      </c>
      <c r="E1077" s="4" t="s">
        <v>1869</v>
      </c>
      <c r="F1077" s="4" t="s">
        <v>1910</v>
      </c>
      <c r="G1077" s="4">
        <v>4</v>
      </c>
      <c r="H1077" s="4">
        <v>8</v>
      </c>
      <c r="J1077" s="4">
        <v>452</v>
      </c>
    </row>
    <row r="1078" spans="4:10" x14ac:dyDescent="0.4">
      <c r="D1078" s="4" t="s">
        <v>59</v>
      </c>
      <c r="E1078" s="4" t="s">
        <v>1869</v>
      </c>
      <c r="F1078" s="4" t="s">
        <v>1910</v>
      </c>
      <c r="G1078" s="4">
        <v>4</v>
      </c>
      <c r="H1078" s="4">
        <v>16</v>
      </c>
      <c r="J1078" s="4">
        <v>678</v>
      </c>
    </row>
    <row r="1079" spans="4:10" x14ac:dyDescent="0.4">
      <c r="D1079" s="4" t="s">
        <v>59</v>
      </c>
      <c r="E1079" s="4" t="s">
        <v>1869</v>
      </c>
      <c r="F1079" s="4" t="s">
        <v>1910</v>
      </c>
      <c r="G1079" s="4">
        <v>8</v>
      </c>
      <c r="H1079" s="4">
        <v>16</v>
      </c>
      <c r="J1079" s="4">
        <v>904</v>
      </c>
    </row>
    <row r="1080" spans="4:10" x14ac:dyDescent="0.4">
      <c r="D1080" s="4" t="s">
        <v>59</v>
      </c>
      <c r="E1080" s="4" t="s">
        <v>1869</v>
      </c>
      <c r="F1080" s="4" t="s">
        <v>1910</v>
      </c>
      <c r="G1080" s="4">
        <v>8</v>
      </c>
      <c r="H1080" s="4">
        <v>32</v>
      </c>
      <c r="J1080" s="4">
        <v>1356</v>
      </c>
    </row>
    <row r="1081" spans="4:10" x14ac:dyDescent="0.4">
      <c r="D1081" s="4" t="s">
        <v>59</v>
      </c>
      <c r="E1081" s="4" t="s">
        <v>1869</v>
      </c>
      <c r="F1081" s="4" t="s">
        <v>1910</v>
      </c>
      <c r="G1081" s="4">
        <v>16</v>
      </c>
      <c r="H1081" s="4">
        <v>32</v>
      </c>
      <c r="J1081" s="4">
        <v>1808</v>
      </c>
    </row>
    <row r="1082" spans="4:10" x14ac:dyDescent="0.4">
      <c r="D1082" s="4" t="s">
        <v>59</v>
      </c>
      <c r="E1082" s="4" t="s">
        <v>1869</v>
      </c>
      <c r="F1082" s="4" t="s">
        <v>1910</v>
      </c>
      <c r="G1082" s="4">
        <v>16</v>
      </c>
      <c r="H1082" s="4">
        <v>64</v>
      </c>
      <c r="J1082" s="4">
        <v>2712</v>
      </c>
    </row>
    <row r="1083" spans="4:10" x14ac:dyDescent="0.4">
      <c r="D1083" s="4" t="s">
        <v>59</v>
      </c>
      <c r="E1083" s="4" t="s">
        <v>1869</v>
      </c>
      <c r="F1083" s="4" t="s">
        <v>1910</v>
      </c>
      <c r="G1083" s="4">
        <v>32</v>
      </c>
      <c r="H1083" s="4">
        <v>64</v>
      </c>
      <c r="J1083" s="4">
        <v>3616</v>
      </c>
    </row>
    <row r="1084" spans="4:10" x14ac:dyDescent="0.4">
      <c r="D1084" s="4" t="s">
        <v>59</v>
      </c>
      <c r="E1084" s="4" t="s">
        <v>1869</v>
      </c>
      <c r="F1084" s="4" t="s">
        <v>1910</v>
      </c>
      <c r="G1084" s="4">
        <v>32</v>
      </c>
      <c r="H1084" s="4">
        <v>128</v>
      </c>
      <c r="J1084" s="4">
        <v>5424</v>
      </c>
    </row>
    <row r="1085" spans="4:10" x14ac:dyDescent="0.4">
      <c r="D1085" s="4" t="s">
        <v>59</v>
      </c>
      <c r="E1085" s="4" t="s">
        <v>1869</v>
      </c>
      <c r="F1085" s="4" t="s">
        <v>1914</v>
      </c>
      <c r="G1085" s="4">
        <v>4</v>
      </c>
      <c r="H1085" s="4">
        <v>8</v>
      </c>
      <c r="J1085" s="4">
        <v>560</v>
      </c>
    </row>
    <row r="1086" spans="4:10" x14ac:dyDescent="0.4">
      <c r="D1086" s="4" t="s">
        <v>59</v>
      </c>
      <c r="E1086" s="4" t="s">
        <v>1869</v>
      </c>
      <c r="F1086" s="4" t="s">
        <v>1914</v>
      </c>
      <c r="G1086" s="4">
        <v>4</v>
      </c>
      <c r="H1086" s="4">
        <v>16</v>
      </c>
      <c r="J1086" s="4">
        <v>840</v>
      </c>
    </row>
    <row r="1087" spans="4:10" x14ac:dyDescent="0.4">
      <c r="D1087" s="4" t="s">
        <v>59</v>
      </c>
      <c r="E1087" s="4" t="s">
        <v>1869</v>
      </c>
      <c r="F1087" s="4" t="s">
        <v>1914</v>
      </c>
      <c r="G1087" s="4">
        <v>8</v>
      </c>
      <c r="H1087" s="4">
        <v>16</v>
      </c>
      <c r="J1087" s="4">
        <v>1120</v>
      </c>
    </row>
    <row r="1088" spans="4:10" x14ac:dyDescent="0.4">
      <c r="D1088" s="4" t="s">
        <v>59</v>
      </c>
      <c r="E1088" s="4" t="s">
        <v>1869</v>
      </c>
      <c r="F1088" s="4" t="s">
        <v>1914</v>
      </c>
      <c r="G1088" s="4">
        <v>8</v>
      </c>
      <c r="H1088" s="4">
        <v>32</v>
      </c>
      <c r="J1088" s="4">
        <v>1680</v>
      </c>
    </row>
    <row r="1089" spans="4:10" x14ac:dyDescent="0.4">
      <c r="D1089" s="4" t="s">
        <v>59</v>
      </c>
      <c r="E1089" s="4" t="s">
        <v>1869</v>
      </c>
      <c r="F1089" s="4" t="s">
        <v>1914</v>
      </c>
      <c r="G1089" s="4">
        <v>16</v>
      </c>
      <c r="H1089" s="4">
        <v>32</v>
      </c>
      <c r="J1089" s="4">
        <v>2240</v>
      </c>
    </row>
    <row r="1090" spans="4:10" x14ac:dyDescent="0.4">
      <c r="D1090" s="4" t="s">
        <v>59</v>
      </c>
      <c r="E1090" s="4" t="s">
        <v>1869</v>
      </c>
      <c r="F1090" s="4" t="s">
        <v>1914</v>
      </c>
      <c r="G1090" s="4">
        <v>16</v>
      </c>
      <c r="H1090" s="4">
        <v>64</v>
      </c>
      <c r="J1090" s="4">
        <v>3360</v>
      </c>
    </row>
    <row r="1091" spans="4:10" x14ac:dyDescent="0.4">
      <c r="D1091" s="4" t="s">
        <v>59</v>
      </c>
      <c r="E1091" s="4" t="s">
        <v>1869</v>
      </c>
      <c r="F1091" s="4" t="s">
        <v>1914</v>
      </c>
      <c r="G1091" s="4">
        <v>32</v>
      </c>
      <c r="H1091" s="4">
        <v>64</v>
      </c>
      <c r="J1091" s="4">
        <v>4480</v>
      </c>
    </row>
    <row r="1092" spans="4:10" x14ac:dyDescent="0.4">
      <c r="D1092" s="4" t="s">
        <v>59</v>
      </c>
      <c r="E1092" s="4" t="s">
        <v>1869</v>
      </c>
      <c r="F1092" s="4" t="s">
        <v>1914</v>
      </c>
      <c r="G1092" s="4">
        <v>32</v>
      </c>
      <c r="H1092" s="4">
        <v>128</v>
      </c>
      <c r="J1092" s="4">
        <v>6720</v>
      </c>
    </row>
    <row r="1093" spans="4:10" x14ac:dyDescent="0.4">
      <c r="D1093" s="4" t="s">
        <v>59</v>
      </c>
      <c r="E1093" s="4" t="s">
        <v>1869</v>
      </c>
      <c r="F1093" s="4" t="s">
        <v>1915</v>
      </c>
      <c r="G1093" s="4">
        <v>4</v>
      </c>
      <c r="H1093" s="4">
        <v>8</v>
      </c>
      <c r="J1093" s="4">
        <v>528</v>
      </c>
    </row>
    <row r="1094" spans="4:10" x14ac:dyDescent="0.4">
      <c r="D1094" s="4" t="s">
        <v>59</v>
      </c>
      <c r="E1094" s="4" t="s">
        <v>1869</v>
      </c>
      <c r="F1094" s="4" t="s">
        <v>1915</v>
      </c>
      <c r="G1094" s="4">
        <v>4</v>
      </c>
      <c r="H1094" s="4">
        <v>16</v>
      </c>
      <c r="J1094" s="4">
        <v>792</v>
      </c>
    </row>
    <row r="1095" spans="4:10" x14ac:dyDescent="0.4">
      <c r="D1095" s="4" t="s">
        <v>59</v>
      </c>
      <c r="E1095" s="4" t="s">
        <v>1869</v>
      </c>
      <c r="F1095" s="4" t="s">
        <v>1915</v>
      </c>
      <c r="G1095" s="4">
        <v>8</v>
      </c>
      <c r="H1095" s="4">
        <v>16</v>
      </c>
      <c r="J1095" s="4">
        <v>1056</v>
      </c>
    </row>
    <row r="1096" spans="4:10" x14ac:dyDescent="0.4">
      <c r="D1096" s="4" t="s">
        <v>59</v>
      </c>
      <c r="E1096" s="4" t="s">
        <v>1869</v>
      </c>
      <c r="F1096" s="4" t="s">
        <v>1915</v>
      </c>
      <c r="G1096" s="4">
        <v>8</v>
      </c>
      <c r="H1096" s="4">
        <v>32</v>
      </c>
      <c r="J1096" s="4">
        <v>1584</v>
      </c>
    </row>
    <row r="1097" spans="4:10" x14ac:dyDescent="0.4">
      <c r="D1097" s="4" t="s">
        <v>59</v>
      </c>
      <c r="E1097" s="4" t="s">
        <v>1869</v>
      </c>
      <c r="F1097" s="4" t="s">
        <v>1915</v>
      </c>
      <c r="G1097" s="4">
        <v>16</v>
      </c>
      <c r="H1097" s="4">
        <v>32</v>
      </c>
      <c r="J1097" s="4">
        <v>2112</v>
      </c>
    </row>
    <row r="1098" spans="4:10" x14ac:dyDescent="0.4">
      <c r="D1098" s="4" t="s">
        <v>59</v>
      </c>
      <c r="E1098" s="4" t="s">
        <v>1869</v>
      </c>
      <c r="F1098" s="4" t="s">
        <v>1915</v>
      </c>
      <c r="G1098" s="4">
        <v>16</v>
      </c>
      <c r="H1098" s="4">
        <v>64</v>
      </c>
      <c r="J1098" s="4">
        <v>3168</v>
      </c>
    </row>
    <row r="1099" spans="4:10" x14ac:dyDescent="0.4">
      <c r="D1099" s="4" t="s">
        <v>59</v>
      </c>
      <c r="E1099" s="4" t="s">
        <v>1869</v>
      </c>
      <c r="F1099" s="4" t="s">
        <v>1915</v>
      </c>
      <c r="G1099" s="4">
        <v>32</v>
      </c>
      <c r="H1099" s="4">
        <v>96</v>
      </c>
      <c r="J1099" s="4">
        <v>5280</v>
      </c>
    </row>
    <row r="1100" spans="4:10" x14ac:dyDescent="0.4">
      <c r="D1100" s="4" t="s">
        <v>59</v>
      </c>
      <c r="E1100" s="4" t="s">
        <v>1869</v>
      </c>
      <c r="F1100" s="4" t="s">
        <v>1949</v>
      </c>
      <c r="G1100" s="4">
        <v>28</v>
      </c>
      <c r="H1100" s="4">
        <v>48</v>
      </c>
      <c r="J1100" s="4">
        <v>2600</v>
      </c>
    </row>
    <row r="1101" spans="4:10" x14ac:dyDescent="0.4">
      <c r="D1101" s="4" t="s">
        <v>59</v>
      </c>
      <c r="E1101" s="4" t="s">
        <v>1869</v>
      </c>
      <c r="F1101" s="4" t="s">
        <v>1949</v>
      </c>
      <c r="G1101" s="4">
        <v>56</v>
      </c>
      <c r="H1101" s="4">
        <v>96</v>
      </c>
      <c r="J1101" s="4">
        <v>5200</v>
      </c>
    </row>
    <row r="1102" spans="4:10" x14ac:dyDescent="0.4">
      <c r="D1102" s="4" t="s">
        <v>59</v>
      </c>
      <c r="E1102" s="4" t="s">
        <v>1869</v>
      </c>
      <c r="F1102" s="4" t="s">
        <v>1941</v>
      </c>
      <c r="G1102" s="4">
        <v>4</v>
      </c>
      <c r="H1102" s="4">
        <v>20</v>
      </c>
      <c r="J1102" s="4">
        <v>2000</v>
      </c>
    </row>
    <row r="1103" spans="4:10" x14ac:dyDescent="0.4">
      <c r="D1103" s="4" t="s">
        <v>59</v>
      </c>
      <c r="E1103" s="4" t="s">
        <v>1869</v>
      </c>
      <c r="F1103" s="4" t="s">
        <v>1941</v>
      </c>
      <c r="G1103" s="4">
        <v>8</v>
      </c>
      <c r="H1103" s="4">
        <v>40</v>
      </c>
      <c r="J1103" s="4">
        <v>4000</v>
      </c>
    </row>
    <row r="1104" spans="4:10" x14ac:dyDescent="0.4">
      <c r="D1104" s="4" t="s">
        <v>59</v>
      </c>
      <c r="E1104" s="4" t="s">
        <v>1869</v>
      </c>
      <c r="F1104" s="4" t="s">
        <v>1940</v>
      </c>
      <c r="G1104" s="4">
        <v>4</v>
      </c>
      <c r="H1104" s="4">
        <v>20</v>
      </c>
      <c r="J1104" s="4">
        <v>975</v>
      </c>
    </row>
    <row r="1105" spans="4:10" x14ac:dyDescent="0.4">
      <c r="D1105" s="4" t="s">
        <v>59</v>
      </c>
      <c r="E1105" s="4" t="s">
        <v>1869</v>
      </c>
      <c r="F1105" s="4" t="s">
        <v>1940</v>
      </c>
      <c r="G1105" s="4">
        <v>8</v>
      </c>
      <c r="H1105" s="4">
        <v>32</v>
      </c>
      <c r="J1105" s="4">
        <v>2500</v>
      </c>
    </row>
    <row r="1106" spans="4:10" x14ac:dyDescent="0.4">
      <c r="D1106" s="4" t="s">
        <v>59</v>
      </c>
      <c r="E1106" s="4" t="s">
        <v>1869</v>
      </c>
      <c r="F1106" s="4" t="s">
        <v>1940</v>
      </c>
      <c r="G1106" s="4">
        <v>10</v>
      </c>
      <c r="H1106" s="4">
        <v>40</v>
      </c>
      <c r="J1106" s="4">
        <v>2000</v>
      </c>
    </row>
    <row r="1107" spans="4:10" x14ac:dyDescent="0.4">
      <c r="D1107" s="4" t="s">
        <v>59</v>
      </c>
      <c r="E1107" s="4" t="s">
        <v>1869</v>
      </c>
      <c r="F1107" s="4" t="s">
        <v>1940</v>
      </c>
      <c r="G1107" s="4">
        <v>20</v>
      </c>
      <c r="H1107" s="4">
        <v>80</v>
      </c>
      <c r="J1107" s="4">
        <v>4000</v>
      </c>
    </row>
    <row r="1108" spans="4:10" x14ac:dyDescent="0.4">
      <c r="D1108" s="4" t="s">
        <v>59</v>
      </c>
      <c r="E1108" s="4" t="s">
        <v>1869</v>
      </c>
      <c r="F1108" s="4" t="s">
        <v>1940</v>
      </c>
      <c r="G1108" s="4">
        <v>32</v>
      </c>
      <c r="H1108" s="4">
        <v>128</v>
      </c>
      <c r="J1108" s="4">
        <v>5500</v>
      </c>
    </row>
    <row r="1109" spans="4:10" x14ac:dyDescent="0.4">
      <c r="D1109" s="4" t="s">
        <v>59</v>
      </c>
      <c r="E1109" s="4" t="s">
        <v>1869</v>
      </c>
      <c r="F1109" s="4" t="s">
        <v>1940</v>
      </c>
      <c r="G1109" s="4">
        <v>40</v>
      </c>
      <c r="H1109" s="4">
        <v>160</v>
      </c>
      <c r="J1109" s="4">
        <v>8000</v>
      </c>
    </row>
    <row r="1110" spans="4:10" x14ac:dyDescent="0.4">
      <c r="D1110" s="4" t="s">
        <v>59</v>
      </c>
      <c r="E1110" s="4" t="s">
        <v>1869</v>
      </c>
      <c r="F1110" s="4" t="s">
        <v>1940</v>
      </c>
      <c r="G1110" s="4">
        <v>80</v>
      </c>
      <c r="H1110" s="4">
        <v>320</v>
      </c>
      <c r="J1110" s="4">
        <v>16000</v>
      </c>
    </row>
    <row r="1111" spans="4:10" x14ac:dyDescent="0.4">
      <c r="D1111" s="4" t="s">
        <v>59</v>
      </c>
      <c r="E1111" s="4" t="s">
        <v>1869</v>
      </c>
      <c r="F1111" s="4" t="s">
        <v>1939</v>
      </c>
      <c r="G1111" s="4">
        <v>6</v>
      </c>
      <c r="H1111" s="4">
        <v>56</v>
      </c>
      <c r="J1111" s="4">
        <v>4400</v>
      </c>
    </row>
    <row r="1112" spans="4:10" x14ac:dyDescent="0.4">
      <c r="D1112" s="4" t="s">
        <v>59</v>
      </c>
      <c r="E1112" s="4" t="s">
        <v>1869</v>
      </c>
      <c r="F1112" s="4" t="s">
        <v>1939</v>
      </c>
      <c r="G1112" s="4">
        <v>14</v>
      </c>
      <c r="H1112" s="4">
        <v>112</v>
      </c>
      <c r="J1112" s="4">
        <v>9000</v>
      </c>
    </row>
    <row r="1113" spans="4:10" x14ac:dyDescent="0.4">
      <c r="D1113" s="4" t="s">
        <v>59</v>
      </c>
      <c r="E1113" s="4" t="s">
        <v>1869</v>
      </c>
      <c r="F1113" s="4" t="s">
        <v>1939</v>
      </c>
      <c r="G1113" s="4">
        <v>28</v>
      </c>
      <c r="H1113" s="4">
        <v>224</v>
      </c>
      <c r="J1113" s="4">
        <v>18000</v>
      </c>
    </row>
    <row r="1114" spans="4:10" x14ac:dyDescent="0.4">
      <c r="D1114" s="4" t="s">
        <v>59</v>
      </c>
      <c r="E1114" s="4" t="s">
        <v>1869</v>
      </c>
      <c r="F1114" s="4" t="s">
        <v>1939</v>
      </c>
      <c r="G1114" s="4">
        <v>56</v>
      </c>
      <c r="H1114" s="4">
        <v>448</v>
      </c>
      <c r="J1114" s="4">
        <v>36000</v>
      </c>
    </row>
    <row r="1115" spans="4:10" x14ac:dyDescent="0.4">
      <c r="D1115" s="4" t="s">
        <v>59</v>
      </c>
      <c r="E1115" s="4" t="s">
        <v>1869</v>
      </c>
      <c r="F1115" s="4" t="s">
        <v>1943</v>
      </c>
      <c r="G1115" s="4">
        <v>8</v>
      </c>
      <c r="H1115" s="4">
        <v>40</v>
      </c>
      <c r="J1115" s="4">
        <v>5190</v>
      </c>
    </row>
    <row r="1116" spans="4:10" x14ac:dyDescent="0.4">
      <c r="D1116" s="4" t="s">
        <v>59</v>
      </c>
      <c r="E1116" s="4" t="s">
        <v>1869</v>
      </c>
      <c r="F1116" s="4" t="s">
        <v>1943</v>
      </c>
      <c r="G1116" s="4">
        <v>36</v>
      </c>
      <c r="H1116" s="4">
        <v>160</v>
      </c>
      <c r="J1116" s="4">
        <v>21000</v>
      </c>
    </row>
    <row r="1117" spans="4:10" x14ac:dyDescent="0.4">
      <c r="D1117" s="4" t="s">
        <v>59</v>
      </c>
      <c r="E1117" s="4" t="s">
        <v>1869</v>
      </c>
      <c r="F1117" s="4" t="s">
        <v>1943</v>
      </c>
      <c r="G1117" s="4">
        <v>72</v>
      </c>
      <c r="H1117" s="4">
        <v>320</v>
      </c>
      <c r="J1117" s="4">
        <v>42000</v>
      </c>
    </row>
    <row r="1118" spans="4:10" x14ac:dyDescent="0.4">
      <c r="D1118" s="4" t="s">
        <v>59</v>
      </c>
      <c r="E1118" s="4" t="s">
        <v>1869</v>
      </c>
      <c r="F1118" s="4" t="s">
        <v>1942</v>
      </c>
      <c r="G1118" s="4">
        <v>10</v>
      </c>
      <c r="H1118" s="4">
        <v>40</v>
      </c>
      <c r="J1118" s="4">
        <v>5750</v>
      </c>
    </row>
    <row r="1119" spans="4:10" x14ac:dyDescent="0.4">
      <c r="D1119" s="4" t="s">
        <v>59</v>
      </c>
      <c r="E1119" s="4" t="s">
        <v>1869</v>
      </c>
      <c r="F1119" s="4" t="s">
        <v>1942</v>
      </c>
      <c r="G1119" s="4">
        <v>20</v>
      </c>
      <c r="H1119" s="4">
        <v>80</v>
      </c>
      <c r="J1119" s="4">
        <v>11500</v>
      </c>
    </row>
    <row r="1120" spans="4:10" x14ac:dyDescent="0.4">
      <c r="D1120" s="4" t="s">
        <v>59</v>
      </c>
      <c r="E1120" s="4" t="s">
        <v>1869</v>
      </c>
      <c r="F1120" s="4" t="s">
        <v>1942</v>
      </c>
      <c r="G1120" s="4">
        <v>40</v>
      </c>
      <c r="H1120" s="4">
        <v>160</v>
      </c>
      <c r="J1120" s="4">
        <v>23000</v>
      </c>
    </row>
    <row r="1121" spans="4:10" x14ac:dyDescent="0.4">
      <c r="D1121" s="4" t="s">
        <v>59</v>
      </c>
      <c r="E1121" s="4" t="s">
        <v>1869</v>
      </c>
      <c r="F1121" s="4" t="s">
        <v>1942</v>
      </c>
      <c r="G1121" s="4">
        <v>80</v>
      </c>
      <c r="H1121" s="4">
        <v>320</v>
      </c>
      <c r="J1121" s="4">
        <v>46000</v>
      </c>
    </row>
    <row r="1122" spans="4:10" x14ac:dyDescent="0.4">
      <c r="D1122" s="4" t="s">
        <v>59</v>
      </c>
      <c r="E1122" s="4" t="s">
        <v>1869</v>
      </c>
      <c r="F1122" s="4" t="s">
        <v>1944</v>
      </c>
      <c r="G1122" s="4">
        <v>32</v>
      </c>
      <c r="H1122" s="4">
        <v>64</v>
      </c>
      <c r="J1122" s="4">
        <v>4600</v>
      </c>
    </row>
    <row r="1123" spans="4:10" x14ac:dyDescent="0.4">
      <c r="D1123" s="4" t="s">
        <v>59</v>
      </c>
      <c r="E1123" s="4" t="s">
        <v>1869</v>
      </c>
      <c r="F1123" s="4" t="s">
        <v>1944</v>
      </c>
      <c r="G1123" s="4">
        <v>90</v>
      </c>
      <c r="H1123" s="4">
        <v>226</v>
      </c>
      <c r="J1123" s="4">
        <v>9200</v>
      </c>
    </row>
    <row r="1124" spans="4:10" x14ac:dyDescent="0.4">
      <c r="D1124" s="4" t="s">
        <v>59</v>
      </c>
      <c r="E1124" s="4" t="s">
        <v>1869</v>
      </c>
      <c r="F1124" s="4" t="s">
        <v>1944</v>
      </c>
      <c r="G1124" s="4">
        <v>180</v>
      </c>
      <c r="H1124" s="4">
        <v>452</v>
      </c>
      <c r="J1124" s="4">
        <v>18400</v>
      </c>
    </row>
    <row r="1125" spans="4:10" x14ac:dyDescent="0.4">
      <c r="D1125" s="4" t="s">
        <v>59</v>
      </c>
      <c r="E1125" s="4" t="s">
        <v>1869</v>
      </c>
      <c r="F1125" s="4" t="s">
        <v>1938</v>
      </c>
      <c r="G1125" s="4">
        <v>16</v>
      </c>
      <c r="H1125" s="4">
        <v>96</v>
      </c>
      <c r="J1125" s="4">
        <v>13748</v>
      </c>
    </row>
    <row r="1126" spans="4:10" x14ac:dyDescent="0.4">
      <c r="D1126" s="4" t="s">
        <v>59</v>
      </c>
      <c r="E1126" s="4" t="s">
        <v>1869</v>
      </c>
      <c r="F1126" s="4" t="s">
        <v>1938</v>
      </c>
      <c r="G1126" s="4">
        <v>32</v>
      </c>
      <c r="H1126" s="4">
        <v>192</v>
      </c>
      <c r="J1126" s="4">
        <v>27496</v>
      </c>
    </row>
    <row r="1127" spans="4:10" x14ac:dyDescent="0.4">
      <c r="D1127" s="4" t="s">
        <v>59</v>
      </c>
      <c r="E1127" s="4" t="s">
        <v>1869</v>
      </c>
      <c r="F1127" s="4" t="s">
        <v>1938</v>
      </c>
      <c r="G1127" s="4">
        <v>82</v>
      </c>
      <c r="H1127" s="4">
        <v>474</v>
      </c>
      <c r="J1127" s="4">
        <v>57008</v>
      </c>
    </row>
    <row r="1128" spans="4:10" x14ac:dyDescent="0.4">
      <c r="D1128" s="4" t="s">
        <v>59</v>
      </c>
      <c r="E1128" s="4" t="s">
        <v>1869</v>
      </c>
      <c r="F1128" s="4" t="s">
        <v>1938</v>
      </c>
      <c r="G1128" s="4">
        <v>164</v>
      </c>
      <c r="H1128" s="4">
        <v>948</v>
      </c>
      <c r="J1128" s="4">
        <v>114016</v>
      </c>
    </row>
    <row r="1129" spans="4:10" x14ac:dyDescent="0.4">
      <c r="D1129" s="4" t="s">
        <v>59</v>
      </c>
      <c r="E1129" s="4" t="s">
        <v>1869</v>
      </c>
      <c r="F1129" s="4" t="s">
        <v>1946</v>
      </c>
      <c r="G1129" s="4">
        <v>10</v>
      </c>
      <c r="H1129" s="4">
        <v>88</v>
      </c>
      <c r="J1129" s="4">
        <v>5225</v>
      </c>
    </row>
    <row r="1130" spans="4:10" x14ac:dyDescent="0.4">
      <c r="D1130" s="4" t="s">
        <v>59</v>
      </c>
      <c r="E1130" s="4" t="s">
        <v>1869</v>
      </c>
      <c r="F1130" s="4" t="s">
        <v>1946</v>
      </c>
      <c r="G1130" s="4">
        <v>22</v>
      </c>
      <c r="H1130" s="4">
        <v>176</v>
      </c>
      <c r="J1130" s="4">
        <v>10500</v>
      </c>
    </row>
    <row r="1131" spans="4:10" x14ac:dyDescent="0.4">
      <c r="D1131" s="4" t="s">
        <v>59</v>
      </c>
      <c r="E1131" s="4" t="s">
        <v>1869</v>
      </c>
      <c r="F1131" s="4" t="s">
        <v>1946</v>
      </c>
      <c r="G1131" s="4">
        <v>44</v>
      </c>
      <c r="H1131" s="4">
        <v>352</v>
      </c>
      <c r="J1131" s="4">
        <v>21000</v>
      </c>
    </row>
    <row r="1132" spans="4:10" x14ac:dyDescent="0.4">
      <c r="D1132" s="4" t="s">
        <v>59</v>
      </c>
      <c r="E1132" s="4" t="s">
        <v>1869</v>
      </c>
      <c r="F1132" s="4" t="s">
        <v>1929</v>
      </c>
      <c r="G1132" s="4">
        <v>8</v>
      </c>
      <c r="H1132" s="4">
        <v>32</v>
      </c>
      <c r="J1132" s="4">
        <v>1584</v>
      </c>
    </row>
    <row r="1133" spans="4:10" x14ac:dyDescent="0.4">
      <c r="D1133" s="4" t="s">
        <v>59</v>
      </c>
      <c r="E1133" s="4" t="s">
        <v>1869</v>
      </c>
      <c r="F1133" s="4" t="s">
        <v>1929</v>
      </c>
      <c r="G1133" s="4">
        <v>16</v>
      </c>
      <c r="H1133" s="4">
        <v>64</v>
      </c>
      <c r="J1133" s="4">
        <v>3168</v>
      </c>
    </row>
    <row r="1134" spans="4:10" x14ac:dyDescent="0.4">
      <c r="D1134" s="4" t="s">
        <v>59</v>
      </c>
      <c r="E1134" s="4" t="s">
        <v>1869</v>
      </c>
      <c r="F1134" s="4" t="s">
        <v>1929</v>
      </c>
      <c r="G1134" s="4">
        <v>32</v>
      </c>
      <c r="H1134" s="4">
        <v>128</v>
      </c>
      <c r="J1134" s="4">
        <v>5856</v>
      </c>
    </row>
    <row r="1135" spans="4:10" x14ac:dyDescent="0.4">
      <c r="D1135" s="4" t="s">
        <v>59</v>
      </c>
      <c r="E1135" s="4" t="s">
        <v>1869</v>
      </c>
      <c r="F1135" s="4" t="s">
        <v>1929</v>
      </c>
      <c r="G1135" s="4">
        <v>64</v>
      </c>
      <c r="H1135" s="4">
        <v>256</v>
      </c>
      <c r="J1135" s="4">
        <v>11712</v>
      </c>
    </row>
    <row r="1136" spans="4:10" x14ac:dyDescent="0.4">
      <c r="D1136" s="4" t="s">
        <v>59</v>
      </c>
      <c r="E1136" s="4" t="s">
        <v>1869</v>
      </c>
      <c r="F1136" s="4" t="s">
        <v>1929</v>
      </c>
      <c r="G1136" s="4">
        <v>84</v>
      </c>
      <c r="H1136" s="4">
        <v>320</v>
      </c>
      <c r="J1136" s="4">
        <v>14104</v>
      </c>
    </row>
    <row r="1137" spans="4:10" x14ac:dyDescent="0.4">
      <c r="D1137" s="4" t="s">
        <v>59</v>
      </c>
      <c r="E1137" s="4" t="s">
        <v>1869</v>
      </c>
      <c r="F1137" s="4" t="s">
        <v>1930</v>
      </c>
      <c r="G1137" s="4">
        <v>8</v>
      </c>
      <c r="H1137" s="4">
        <v>32</v>
      </c>
      <c r="J1137" s="4">
        <v>1404</v>
      </c>
    </row>
    <row r="1138" spans="4:10" x14ac:dyDescent="0.4">
      <c r="D1138" s="4" t="s">
        <v>59</v>
      </c>
      <c r="E1138" s="4" t="s">
        <v>1869</v>
      </c>
      <c r="F1138" s="4" t="s">
        <v>1930</v>
      </c>
      <c r="G1138" s="4">
        <v>16</v>
      </c>
      <c r="H1138" s="4">
        <v>64</v>
      </c>
      <c r="J1138" s="4">
        <v>2808</v>
      </c>
    </row>
    <row r="1139" spans="4:10" x14ac:dyDescent="0.4">
      <c r="D1139" s="4" t="s">
        <v>59</v>
      </c>
      <c r="E1139" s="4" t="s">
        <v>1869</v>
      </c>
      <c r="F1139" s="4" t="s">
        <v>1930</v>
      </c>
      <c r="G1139" s="4">
        <v>24</v>
      </c>
      <c r="H1139" s="4">
        <v>96</v>
      </c>
      <c r="J1139" s="4">
        <v>4212</v>
      </c>
    </row>
    <row r="1140" spans="4:10" x14ac:dyDescent="0.4">
      <c r="D1140" s="4" t="s">
        <v>59</v>
      </c>
      <c r="E1140" s="4" t="s">
        <v>1869</v>
      </c>
      <c r="F1140" s="4" t="s">
        <v>1930</v>
      </c>
      <c r="G1140" s="4">
        <v>32</v>
      </c>
      <c r="H1140" s="4">
        <v>128</v>
      </c>
      <c r="J1140" s="4">
        <v>5616</v>
      </c>
    </row>
    <row r="1141" spans="4:10" x14ac:dyDescent="0.4">
      <c r="D1141" s="4" t="s">
        <v>59</v>
      </c>
      <c r="E1141" s="4" t="s">
        <v>1869</v>
      </c>
      <c r="F1141" s="4" t="s">
        <v>1930</v>
      </c>
      <c r="G1141" s="4">
        <v>64</v>
      </c>
      <c r="H1141" s="4">
        <v>256</v>
      </c>
      <c r="J1141" s="4">
        <v>11232</v>
      </c>
    </row>
    <row r="1142" spans="4:10" x14ac:dyDescent="0.4">
      <c r="D1142" s="4" t="s">
        <v>59</v>
      </c>
      <c r="E1142" s="4" t="s">
        <v>1869</v>
      </c>
      <c r="F1142" s="4" t="s">
        <v>1930</v>
      </c>
      <c r="G1142" s="4">
        <v>76</v>
      </c>
      <c r="H1142" s="4">
        <v>320</v>
      </c>
      <c r="J1142" s="4">
        <v>14456</v>
      </c>
    </row>
    <row r="1143" spans="4:10" x14ac:dyDescent="0.4">
      <c r="D1143" s="4" t="s">
        <v>59</v>
      </c>
      <c r="E1143" s="4" t="s">
        <v>1869</v>
      </c>
      <c r="F1143" s="4" t="s">
        <v>1948</v>
      </c>
      <c r="G1143" s="4">
        <v>56</v>
      </c>
      <c r="H1143" s="4">
        <v>224</v>
      </c>
      <c r="J1143" s="4">
        <v>8160</v>
      </c>
    </row>
    <row r="1144" spans="4:10" x14ac:dyDescent="0.4">
      <c r="D1144" s="4" t="s">
        <v>59</v>
      </c>
      <c r="E1144" s="4" t="s">
        <v>1869</v>
      </c>
      <c r="F1144" s="4" t="s">
        <v>1918</v>
      </c>
      <c r="G1144" s="4">
        <v>80</v>
      </c>
      <c r="H1144" s="4">
        <v>384</v>
      </c>
      <c r="J1144" s="4">
        <v>14096</v>
      </c>
    </row>
    <row r="1145" spans="4:10" x14ac:dyDescent="0.4">
      <c r="D1145" s="4" t="s">
        <v>59</v>
      </c>
      <c r="E1145" s="4" t="s">
        <v>1869</v>
      </c>
      <c r="F1145" s="4" t="s">
        <v>1928</v>
      </c>
      <c r="G1145" s="4">
        <v>80</v>
      </c>
      <c r="H1145" s="4">
        <v>384</v>
      </c>
      <c r="J1145" s="4">
        <v>16376</v>
      </c>
    </row>
    <row r="1146" spans="4:10" x14ac:dyDescent="0.4">
      <c r="D1146" s="4" t="s">
        <v>59</v>
      </c>
      <c r="E1146" s="4" t="s">
        <v>1869</v>
      </c>
      <c r="F1146" s="4" t="s">
        <v>1947</v>
      </c>
      <c r="G1146" s="4">
        <v>96</v>
      </c>
      <c r="H1146" s="4">
        <v>192</v>
      </c>
      <c r="J1146" s="4">
        <v>18500</v>
      </c>
    </row>
    <row r="1147" spans="4:10" x14ac:dyDescent="0.4">
      <c r="D1147" s="4" t="s">
        <v>59</v>
      </c>
      <c r="E1147" s="4" t="s">
        <v>1869</v>
      </c>
      <c r="F1147" s="4" t="s">
        <v>1906</v>
      </c>
      <c r="G1147" s="4">
        <v>96</v>
      </c>
      <c r="H1147" s="4">
        <v>384</v>
      </c>
      <c r="J1147" s="4">
        <v>12884</v>
      </c>
    </row>
    <row r="1148" spans="4:10" x14ac:dyDescent="0.4">
      <c r="D1148" s="4" t="s">
        <v>59</v>
      </c>
      <c r="E1148" s="4" t="s">
        <v>1869</v>
      </c>
      <c r="F1148" s="4" t="s">
        <v>1945</v>
      </c>
      <c r="G1148" s="4">
        <v>96</v>
      </c>
      <c r="H1148" s="4">
        <v>384</v>
      </c>
      <c r="J1148" s="4">
        <v>25248</v>
      </c>
    </row>
    <row r="1149" spans="4:10" x14ac:dyDescent="0.4">
      <c r="D1149" s="4" t="s">
        <v>59</v>
      </c>
      <c r="E1149" s="4" t="s">
        <v>1869</v>
      </c>
      <c r="F1149" s="4" t="s">
        <v>1950</v>
      </c>
      <c r="G1149" s="4">
        <v>96</v>
      </c>
      <c r="H1149" s="4">
        <v>384</v>
      </c>
      <c r="J1149" s="4">
        <v>50200</v>
      </c>
    </row>
    <row r="1150" spans="4:10" x14ac:dyDescent="0.4">
      <c r="D1150" s="4" t="s">
        <v>2082</v>
      </c>
      <c r="E1150" s="4" t="s">
        <v>1869</v>
      </c>
      <c r="F1150" s="4" t="s">
        <v>2083</v>
      </c>
      <c r="G1150" s="4">
        <v>2</v>
      </c>
      <c r="H1150" s="4">
        <v>4</v>
      </c>
      <c r="J1150" s="4">
        <v>211.6</v>
      </c>
    </row>
    <row r="1151" spans="4:10" x14ac:dyDescent="0.4">
      <c r="D1151" s="4" t="s">
        <v>2082</v>
      </c>
      <c r="E1151" s="4" t="s">
        <v>11</v>
      </c>
      <c r="F1151" s="4" t="s">
        <v>2083</v>
      </c>
      <c r="G1151" s="4">
        <v>2</v>
      </c>
      <c r="H1151" s="4">
        <v>4</v>
      </c>
      <c r="J1151" s="4">
        <v>211.6</v>
      </c>
    </row>
    <row r="1152" spans="4:10" x14ac:dyDescent="0.4">
      <c r="D1152" s="4" t="s">
        <v>2082</v>
      </c>
      <c r="E1152" s="4" t="s">
        <v>1868</v>
      </c>
      <c r="F1152" s="4" t="s">
        <v>2083</v>
      </c>
      <c r="G1152" s="4">
        <v>2</v>
      </c>
      <c r="H1152" s="4">
        <v>4</v>
      </c>
      <c r="J1152" s="4">
        <v>211.6</v>
      </c>
    </row>
    <row r="1153" spans="4:10" x14ac:dyDescent="0.4">
      <c r="D1153" s="4" t="s">
        <v>2082</v>
      </c>
      <c r="E1153" s="4" t="s">
        <v>1869</v>
      </c>
      <c r="F1153" s="4" t="s">
        <v>2083</v>
      </c>
      <c r="G1153" s="4">
        <v>2</v>
      </c>
      <c r="H1153" s="4">
        <v>8</v>
      </c>
      <c r="J1153" s="4">
        <v>317.39999999999998</v>
      </c>
    </row>
    <row r="1154" spans="4:10" x14ac:dyDescent="0.4">
      <c r="D1154" s="4" t="s">
        <v>2082</v>
      </c>
      <c r="E1154" s="4" t="s">
        <v>11</v>
      </c>
      <c r="F1154" s="4" t="s">
        <v>2083</v>
      </c>
      <c r="G1154" s="4">
        <v>2</v>
      </c>
      <c r="H1154" s="4">
        <v>8</v>
      </c>
      <c r="J1154" s="4">
        <v>317.39999999999998</v>
      </c>
    </row>
    <row r="1155" spans="4:10" x14ac:dyDescent="0.4">
      <c r="D1155" s="4" t="s">
        <v>2082</v>
      </c>
      <c r="E1155" s="4" t="s">
        <v>1868</v>
      </c>
      <c r="F1155" s="4" t="s">
        <v>2083</v>
      </c>
      <c r="G1155" s="4">
        <v>2</v>
      </c>
      <c r="H1155" s="4">
        <v>8</v>
      </c>
      <c r="J1155" s="4">
        <v>317.39999999999998</v>
      </c>
    </row>
    <row r="1156" spans="4:10" x14ac:dyDescent="0.4">
      <c r="D1156" s="4" t="s">
        <v>2082</v>
      </c>
      <c r="E1156" s="4" t="s">
        <v>1869</v>
      </c>
      <c r="F1156" s="4" t="s">
        <v>2083</v>
      </c>
      <c r="G1156" s="4">
        <v>4</v>
      </c>
      <c r="H1156" s="4">
        <v>8</v>
      </c>
      <c r="J1156" s="4">
        <v>423.2</v>
      </c>
    </row>
    <row r="1157" spans="4:10" x14ac:dyDescent="0.4">
      <c r="D1157" s="4" t="s">
        <v>2082</v>
      </c>
      <c r="E1157" s="4" t="s">
        <v>11</v>
      </c>
      <c r="F1157" s="4" t="s">
        <v>2083</v>
      </c>
      <c r="G1157" s="4">
        <v>4</v>
      </c>
      <c r="H1157" s="4">
        <v>8</v>
      </c>
      <c r="J1157" s="4">
        <v>423.2</v>
      </c>
    </row>
    <row r="1158" spans="4:10" x14ac:dyDescent="0.4">
      <c r="D1158" s="4" t="s">
        <v>2082</v>
      </c>
      <c r="E1158" s="4" t="s">
        <v>1868</v>
      </c>
      <c r="F1158" s="4" t="s">
        <v>2083</v>
      </c>
      <c r="G1158" s="4">
        <v>4</v>
      </c>
      <c r="H1158" s="4">
        <v>8</v>
      </c>
      <c r="J1158" s="4">
        <v>423.2</v>
      </c>
    </row>
    <row r="1159" spans="4:10" x14ac:dyDescent="0.4">
      <c r="D1159" s="4" t="s">
        <v>2082</v>
      </c>
      <c r="E1159" s="4" t="s">
        <v>1869</v>
      </c>
      <c r="F1159" s="4" t="s">
        <v>2083</v>
      </c>
      <c r="G1159" s="4">
        <v>4</v>
      </c>
      <c r="H1159" s="4">
        <v>16</v>
      </c>
      <c r="J1159" s="4">
        <v>634.79999999999995</v>
      </c>
    </row>
    <row r="1160" spans="4:10" x14ac:dyDescent="0.4">
      <c r="D1160" s="4" t="s">
        <v>2082</v>
      </c>
      <c r="E1160" s="4" t="s">
        <v>11</v>
      </c>
      <c r="F1160" s="4" t="s">
        <v>2083</v>
      </c>
      <c r="G1160" s="4">
        <v>4</v>
      </c>
      <c r="H1160" s="4">
        <v>16</v>
      </c>
      <c r="J1160" s="4">
        <v>634.79999999999995</v>
      </c>
    </row>
    <row r="1161" spans="4:10" x14ac:dyDescent="0.4">
      <c r="D1161" s="4" t="s">
        <v>2082</v>
      </c>
      <c r="E1161" s="4" t="s">
        <v>1868</v>
      </c>
      <c r="F1161" s="4" t="s">
        <v>2083</v>
      </c>
      <c r="G1161" s="4">
        <v>4</v>
      </c>
      <c r="H1161" s="4">
        <v>16</v>
      </c>
      <c r="J1161" s="4">
        <v>634.79999999999995</v>
      </c>
    </row>
    <row r="1162" spans="4:10" x14ac:dyDescent="0.4">
      <c r="D1162" s="4" t="s">
        <v>2082</v>
      </c>
      <c r="E1162" s="4" t="s">
        <v>1869</v>
      </c>
      <c r="F1162" s="4" t="s">
        <v>2083</v>
      </c>
      <c r="G1162" s="4">
        <v>8</v>
      </c>
      <c r="H1162" s="4">
        <v>16</v>
      </c>
      <c r="J1162" s="4">
        <v>846.4</v>
      </c>
    </row>
    <row r="1163" spans="4:10" x14ac:dyDescent="0.4">
      <c r="D1163" s="4" t="s">
        <v>2082</v>
      </c>
      <c r="E1163" s="4" t="s">
        <v>11</v>
      </c>
      <c r="F1163" s="4" t="s">
        <v>2083</v>
      </c>
      <c r="G1163" s="4">
        <v>8</v>
      </c>
      <c r="H1163" s="4">
        <v>16</v>
      </c>
      <c r="J1163" s="4">
        <v>846.4</v>
      </c>
    </row>
    <row r="1164" spans="4:10" x14ac:dyDescent="0.4">
      <c r="D1164" s="4" t="s">
        <v>2082</v>
      </c>
      <c r="E1164" s="4" t="s">
        <v>1868</v>
      </c>
      <c r="F1164" s="4" t="s">
        <v>2083</v>
      </c>
      <c r="G1164" s="4">
        <v>8</v>
      </c>
      <c r="H1164" s="4">
        <v>16</v>
      </c>
      <c r="J1164" s="4">
        <v>846.4</v>
      </c>
    </row>
    <row r="1165" spans="4:10" x14ac:dyDescent="0.4">
      <c r="D1165" s="4" t="s">
        <v>2082</v>
      </c>
      <c r="E1165" s="4" t="s">
        <v>1869</v>
      </c>
      <c r="F1165" s="4" t="s">
        <v>2083</v>
      </c>
      <c r="G1165" s="4">
        <v>8</v>
      </c>
      <c r="H1165" s="4">
        <v>32</v>
      </c>
      <c r="J1165" s="4">
        <v>1269.5999999999999</v>
      </c>
    </row>
    <row r="1166" spans="4:10" x14ac:dyDescent="0.4">
      <c r="D1166" s="4" t="s">
        <v>2082</v>
      </c>
      <c r="E1166" s="4" t="s">
        <v>11</v>
      </c>
      <c r="F1166" s="4" t="s">
        <v>2083</v>
      </c>
      <c r="G1166" s="4">
        <v>8</v>
      </c>
      <c r="H1166" s="4">
        <v>32</v>
      </c>
      <c r="J1166" s="4">
        <v>1269.5999999999999</v>
      </c>
    </row>
    <row r="1167" spans="4:10" x14ac:dyDescent="0.4">
      <c r="D1167" s="4" t="s">
        <v>2082</v>
      </c>
      <c r="E1167" s="4" t="s">
        <v>1868</v>
      </c>
      <c r="F1167" s="4" t="s">
        <v>2083</v>
      </c>
      <c r="G1167" s="4">
        <v>8</v>
      </c>
      <c r="H1167" s="4">
        <v>32</v>
      </c>
      <c r="J1167" s="4">
        <v>1269.5999999999999</v>
      </c>
    </row>
    <row r="1168" spans="4:10" x14ac:dyDescent="0.4">
      <c r="D1168" s="4" t="s">
        <v>2082</v>
      </c>
      <c r="E1168" s="4" t="s">
        <v>1869</v>
      </c>
      <c r="F1168" s="4" t="s">
        <v>2083</v>
      </c>
      <c r="G1168" s="4">
        <v>16</v>
      </c>
      <c r="H1168" s="4">
        <v>32</v>
      </c>
      <c r="J1168" s="4">
        <v>1692.8</v>
      </c>
    </row>
    <row r="1169" spans="4:10" x14ac:dyDescent="0.4">
      <c r="D1169" s="4" t="s">
        <v>2082</v>
      </c>
      <c r="E1169" s="4" t="s">
        <v>11</v>
      </c>
      <c r="F1169" s="4" t="s">
        <v>2083</v>
      </c>
      <c r="G1169" s="4">
        <v>16</v>
      </c>
      <c r="H1169" s="4">
        <v>32</v>
      </c>
      <c r="J1169" s="4">
        <v>1692.8</v>
      </c>
    </row>
    <row r="1170" spans="4:10" x14ac:dyDescent="0.4">
      <c r="D1170" s="4" t="s">
        <v>2082</v>
      </c>
      <c r="E1170" s="4" t="s">
        <v>1868</v>
      </c>
      <c r="F1170" s="4" t="s">
        <v>2083</v>
      </c>
      <c r="G1170" s="4">
        <v>16</v>
      </c>
      <c r="H1170" s="4">
        <v>32</v>
      </c>
      <c r="J1170" s="4">
        <v>1692.8</v>
      </c>
    </row>
    <row r="1171" spans="4:10" x14ac:dyDescent="0.4">
      <c r="D1171" s="4" t="s">
        <v>2082</v>
      </c>
      <c r="E1171" s="4" t="s">
        <v>1869</v>
      </c>
      <c r="F1171" s="4" t="s">
        <v>2083</v>
      </c>
      <c r="G1171" s="4">
        <v>16</v>
      </c>
      <c r="H1171" s="4">
        <v>64</v>
      </c>
      <c r="J1171" s="4">
        <v>2539.1999999999998</v>
      </c>
    </row>
    <row r="1172" spans="4:10" x14ac:dyDescent="0.4">
      <c r="D1172" s="4" t="s">
        <v>2082</v>
      </c>
      <c r="E1172" s="4" t="s">
        <v>11</v>
      </c>
      <c r="F1172" s="4" t="s">
        <v>2083</v>
      </c>
      <c r="G1172" s="4">
        <v>16</v>
      </c>
      <c r="H1172" s="4">
        <v>64</v>
      </c>
      <c r="J1172" s="4">
        <v>2539.1999999999998</v>
      </c>
    </row>
    <row r="1173" spans="4:10" x14ac:dyDescent="0.4">
      <c r="D1173" s="4" t="s">
        <v>2082</v>
      </c>
      <c r="E1173" s="4" t="s">
        <v>1868</v>
      </c>
      <c r="F1173" s="4" t="s">
        <v>2083</v>
      </c>
      <c r="G1173" s="4">
        <v>16</v>
      </c>
      <c r="H1173" s="4">
        <v>64</v>
      </c>
      <c r="J1173" s="4">
        <v>2539.1999999999998</v>
      </c>
    </row>
    <row r="1174" spans="4:10" x14ac:dyDescent="0.4">
      <c r="D1174" s="4" t="s">
        <v>2082</v>
      </c>
      <c r="E1174" s="4" t="s">
        <v>1869</v>
      </c>
      <c r="F1174" s="4" t="s">
        <v>2083</v>
      </c>
      <c r="G1174" s="4">
        <v>24</v>
      </c>
      <c r="H1174" s="4">
        <v>48</v>
      </c>
      <c r="J1174" s="4">
        <v>2539.1999999999998</v>
      </c>
    </row>
    <row r="1175" spans="4:10" x14ac:dyDescent="0.4">
      <c r="D1175" s="4" t="s">
        <v>2082</v>
      </c>
      <c r="E1175" s="4" t="s">
        <v>11</v>
      </c>
      <c r="F1175" s="4" t="s">
        <v>2083</v>
      </c>
      <c r="G1175" s="4">
        <v>24</v>
      </c>
      <c r="H1175" s="4">
        <v>48</v>
      </c>
      <c r="J1175" s="4">
        <v>2539.1999999999998</v>
      </c>
    </row>
    <row r="1176" spans="4:10" x14ac:dyDescent="0.4">
      <c r="D1176" s="4" t="s">
        <v>2082</v>
      </c>
      <c r="E1176" s="4" t="s">
        <v>1868</v>
      </c>
      <c r="F1176" s="4" t="s">
        <v>2083</v>
      </c>
      <c r="G1176" s="4">
        <v>24</v>
      </c>
      <c r="H1176" s="4">
        <v>48</v>
      </c>
      <c r="J1176" s="4">
        <v>2539.1999999999998</v>
      </c>
    </row>
    <row r="1177" spans="4:10" x14ac:dyDescent="0.4">
      <c r="D1177" s="4" t="s">
        <v>2082</v>
      </c>
      <c r="E1177" s="4" t="s">
        <v>1869</v>
      </c>
      <c r="F1177" s="4" t="s">
        <v>2083</v>
      </c>
      <c r="G1177" s="4">
        <v>24</v>
      </c>
      <c r="H1177" s="4">
        <v>64</v>
      </c>
      <c r="J1177" s="4">
        <v>2962.4</v>
      </c>
    </row>
    <row r="1178" spans="4:10" x14ac:dyDescent="0.4">
      <c r="D1178" s="4" t="s">
        <v>2082</v>
      </c>
      <c r="E1178" s="4" t="s">
        <v>11</v>
      </c>
      <c r="F1178" s="4" t="s">
        <v>2083</v>
      </c>
      <c r="G1178" s="4">
        <v>24</v>
      </c>
      <c r="H1178" s="4">
        <v>64</v>
      </c>
      <c r="J1178" s="4">
        <v>2962.4</v>
      </c>
    </row>
    <row r="1179" spans="4:10" x14ac:dyDescent="0.4">
      <c r="D1179" s="4" t="s">
        <v>2082</v>
      </c>
      <c r="E1179" s="4" t="s">
        <v>1868</v>
      </c>
      <c r="F1179" s="4" t="s">
        <v>2083</v>
      </c>
      <c r="G1179" s="4">
        <v>24</v>
      </c>
      <c r="H1179" s="4">
        <v>64</v>
      </c>
      <c r="J1179" s="4">
        <v>2962.4</v>
      </c>
    </row>
    <row r="1180" spans="4:10" x14ac:dyDescent="0.4">
      <c r="D1180" s="4" t="s">
        <v>2082</v>
      </c>
      <c r="E1180" s="4" t="s">
        <v>1869</v>
      </c>
      <c r="F1180" s="4" t="s">
        <v>2083</v>
      </c>
      <c r="G1180" s="4">
        <v>24</v>
      </c>
      <c r="H1180" s="4">
        <v>96</v>
      </c>
      <c r="J1180" s="4">
        <v>3808.8</v>
      </c>
    </row>
    <row r="1181" spans="4:10" x14ac:dyDescent="0.4">
      <c r="D1181" s="4" t="s">
        <v>2082</v>
      </c>
      <c r="E1181" s="4" t="s">
        <v>11</v>
      </c>
      <c r="F1181" s="4" t="s">
        <v>2083</v>
      </c>
      <c r="G1181" s="4">
        <v>24</v>
      </c>
      <c r="H1181" s="4">
        <v>96</v>
      </c>
      <c r="J1181" s="4">
        <v>3808.8</v>
      </c>
    </row>
    <row r="1182" spans="4:10" x14ac:dyDescent="0.4">
      <c r="D1182" s="4" t="s">
        <v>2082</v>
      </c>
      <c r="E1182" s="4" t="s">
        <v>1868</v>
      </c>
      <c r="F1182" s="4" t="s">
        <v>2083</v>
      </c>
      <c r="G1182" s="4">
        <v>24</v>
      </c>
      <c r="H1182" s="4">
        <v>96</v>
      </c>
      <c r="J1182" s="4">
        <v>3808.8</v>
      </c>
    </row>
    <row r="1183" spans="4:10" x14ac:dyDescent="0.4">
      <c r="D1183" s="4" t="s">
        <v>2082</v>
      </c>
      <c r="E1183" s="4" t="s">
        <v>1869</v>
      </c>
      <c r="F1183" s="4" t="s">
        <v>2083</v>
      </c>
      <c r="G1183" s="4">
        <v>32</v>
      </c>
      <c r="H1183" s="4">
        <v>64</v>
      </c>
      <c r="J1183" s="4">
        <v>3385.6</v>
      </c>
    </row>
    <row r="1184" spans="4:10" x14ac:dyDescent="0.4">
      <c r="D1184" s="4" t="s">
        <v>2082</v>
      </c>
      <c r="E1184" s="4" t="s">
        <v>11</v>
      </c>
      <c r="F1184" s="4" t="s">
        <v>2083</v>
      </c>
      <c r="G1184" s="4">
        <v>32</v>
      </c>
      <c r="H1184" s="4">
        <v>64</v>
      </c>
      <c r="J1184" s="4">
        <v>3385.6</v>
      </c>
    </row>
    <row r="1185" spans="4:10" x14ac:dyDescent="0.4">
      <c r="D1185" s="4" t="s">
        <v>2082</v>
      </c>
      <c r="E1185" s="4" t="s">
        <v>1868</v>
      </c>
      <c r="F1185" s="4" t="s">
        <v>2083</v>
      </c>
      <c r="G1185" s="4">
        <v>32</v>
      </c>
      <c r="H1185" s="4">
        <v>64</v>
      </c>
      <c r="J1185" s="4">
        <v>3385.6</v>
      </c>
    </row>
    <row r="1186" spans="4:10" x14ac:dyDescent="0.4">
      <c r="D1186" s="4" t="s">
        <v>2082</v>
      </c>
      <c r="E1186" s="4" t="s">
        <v>1869</v>
      </c>
      <c r="F1186" s="4" t="s">
        <v>2083</v>
      </c>
      <c r="G1186" s="4">
        <v>32</v>
      </c>
      <c r="H1186" s="4">
        <v>128</v>
      </c>
      <c r="J1186" s="4">
        <v>5078.3999999999996</v>
      </c>
    </row>
    <row r="1187" spans="4:10" x14ac:dyDescent="0.4">
      <c r="D1187" s="4" t="s">
        <v>2082</v>
      </c>
      <c r="E1187" s="4" t="s">
        <v>11</v>
      </c>
      <c r="F1187" s="4" t="s">
        <v>2083</v>
      </c>
      <c r="G1187" s="4">
        <v>32</v>
      </c>
      <c r="H1187" s="4">
        <v>128</v>
      </c>
      <c r="J1187" s="4">
        <v>5078.3999999999996</v>
      </c>
    </row>
    <row r="1188" spans="4:10" x14ac:dyDescent="0.4">
      <c r="D1188" s="4" t="s">
        <v>2082</v>
      </c>
      <c r="E1188" s="4" t="s">
        <v>1868</v>
      </c>
      <c r="F1188" s="4" t="s">
        <v>2083</v>
      </c>
      <c r="G1188" s="4">
        <v>32</v>
      </c>
      <c r="H1188" s="4">
        <v>128</v>
      </c>
      <c r="J1188" s="4">
        <v>5078.3999999999996</v>
      </c>
    </row>
    <row r="1189" spans="4:10" x14ac:dyDescent="0.4">
      <c r="D1189" s="4" t="s">
        <v>2082</v>
      </c>
      <c r="E1189" s="4" t="s">
        <v>1869</v>
      </c>
      <c r="F1189" s="4" t="s">
        <v>2083</v>
      </c>
      <c r="G1189" s="4">
        <v>48</v>
      </c>
      <c r="H1189" s="4">
        <v>96</v>
      </c>
      <c r="J1189" s="4">
        <v>5078.3999999999996</v>
      </c>
    </row>
    <row r="1190" spans="4:10" x14ac:dyDescent="0.4">
      <c r="D1190" s="4" t="s">
        <v>2082</v>
      </c>
      <c r="E1190" s="4" t="s">
        <v>11</v>
      </c>
      <c r="F1190" s="4" t="s">
        <v>2083</v>
      </c>
      <c r="G1190" s="4">
        <v>48</v>
      </c>
      <c r="H1190" s="4">
        <v>96</v>
      </c>
      <c r="J1190" s="4">
        <v>5078.3999999999996</v>
      </c>
    </row>
    <row r="1191" spans="4:10" x14ac:dyDescent="0.4">
      <c r="D1191" s="4" t="s">
        <v>2082</v>
      </c>
      <c r="E1191" s="4" t="s">
        <v>1868</v>
      </c>
      <c r="F1191" s="4" t="s">
        <v>2083</v>
      </c>
      <c r="G1191" s="4">
        <v>48</v>
      </c>
      <c r="H1191" s="4">
        <v>96</v>
      </c>
      <c r="J1191" s="4">
        <v>5078.3999999999996</v>
      </c>
    </row>
    <row r="1192" spans="4:10" x14ac:dyDescent="0.4">
      <c r="D1192" s="4" t="s">
        <v>2082</v>
      </c>
      <c r="E1192" s="4" t="s">
        <v>1869</v>
      </c>
      <c r="F1192" s="4" t="s">
        <v>2083</v>
      </c>
      <c r="G1192" s="4">
        <v>48</v>
      </c>
      <c r="H1192" s="4">
        <v>192</v>
      </c>
      <c r="J1192" s="4">
        <v>7617.6</v>
      </c>
    </row>
    <row r="1193" spans="4:10" x14ac:dyDescent="0.4">
      <c r="D1193" s="4" t="s">
        <v>2082</v>
      </c>
      <c r="E1193" s="4" t="s">
        <v>11</v>
      </c>
      <c r="F1193" s="4" t="s">
        <v>2083</v>
      </c>
      <c r="G1193" s="4">
        <v>48</v>
      </c>
      <c r="H1193" s="4">
        <v>192</v>
      </c>
      <c r="J1193" s="4">
        <v>7617.6</v>
      </c>
    </row>
    <row r="1194" spans="4:10" x14ac:dyDescent="0.4">
      <c r="D1194" s="4" t="s">
        <v>2082</v>
      </c>
      <c r="E1194" s="4" t="s">
        <v>1868</v>
      </c>
      <c r="F1194" s="4" t="s">
        <v>2083</v>
      </c>
      <c r="G1194" s="4">
        <v>48</v>
      </c>
      <c r="H1194" s="4">
        <v>192</v>
      </c>
      <c r="J1194" s="4">
        <v>7617.6</v>
      </c>
    </row>
    <row r="1195" spans="4:10" x14ac:dyDescent="0.4">
      <c r="D1195" s="4" t="s">
        <v>2082</v>
      </c>
      <c r="E1195" s="4" t="s">
        <v>1869</v>
      </c>
      <c r="F1195" s="4" t="s">
        <v>2083</v>
      </c>
      <c r="G1195" s="4">
        <v>64</v>
      </c>
      <c r="H1195" s="4">
        <v>192</v>
      </c>
      <c r="J1195" s="4">
        <v>8464</v>
      </c>
    </row>
    <row r="1196" spans="4:10" x14ac:dyDescent="0.4">
      <c r="D1196" s="4" t="s">
        <v>2082</v>
      </c>
      <c r="E1196" s="4" t="s">
        <v>11</v>
      </c>
      <c r="F1196" s="4" t="s">
        <v>2083</v>
      </c>
      <c r="G1196" s="4">
        <v>64</v>
      </c>
      <c r="H1196" s="4">
        <v>192</v>
      </c>
      <c r="J1196" s="4">
        <v>8464</v>
      </c>
    </row>
    <row r="1197" spans="4:10" x14ac:dyDescent="0.4">
      <c r="D1197" s="4" t="s">
        <v>2082</v>
      </c>
      <c r="E1197" s="4" t="s">
        <v>1868</v>
      </c>
      <c r="F1197" s="4" t="s">
        <v>2083</v>
      </c>
      <c r="G1197" s="4">
        <v>64</v>
      </c>
      <c r="H1197" s="4">
        <v>192</v>
      </c>
      <c r="J1197" s="4">
        <v>8464</v>
      </c>
    </row>
    <row r="1198" spans="4:10" x14ac:dyDescent="0.4">
      <c r="D1198" s="4" t="s">
        <v>2082</v>
      </c>
      <c r="E1198" s="4" t="s">
        <v>1869</v>
      </c>
      <c r="F1198" s="4" t="s">
        <v>2083</v>
      </c>
      <c r="G1198" s="4">
        <v>64</v>
      </c>
      <c r="H1198" s="4">
        <v>256</v>
      </c>
      <c r="J1198" s="4">
        <v>10156.799999999999</v>
      </c>
    </row>
    <row r="1199" spans="4:10" x14ac:dyDescent="0.4">
      <c r="D1199" s="4" t="s">
        <v>2082</v>
      </c>
      <c r="E1199" s="4" t="s">
        <v>11</v>
      </c>
      <c r="F1199" s="4" t="s">
        <v>2083</v>
      </c>
      <c r="G1199" s="4">
        <v>64</v>
      </c>
      <c r="H1199" s="4">
        <v>256</v>
      </c>
      <c r="J1199" s="4">
        <v>10156.799999999999</v>
      </c>
    </row>
    <row r="1200" spans="4:10" x14ac:dyDescent="0.4">
      <c r="D1200" s="4" t="s">
        <v>2082</v>
      </c>
      <c r="E1200" s="4" t="s">
        <v>1868</v>
      </c>
      <c r="F1200" s="4" t="s">
        <v>2083</v>
      </c>
      <c r="G1200" s="4">
        <v>64</v>
      </c>
      <c r="H1200" s="4">
        <v>256</v>
      </c>
      <c r="J1200" s="4">
        <v>10156.799999999999</v>
      </c>
    </row>
    <row r="1201" spans="4:10" x14ac:dyDescent="0.4">
      <c r="D1201" s="4" t="s">
        <v>2082</v>
      </c>
      <c r="E1201" s="4" t="s">
        <v>1869</v>
      </c>
      <c r="F1201" s="4" t="s">
        <v>2083</v>
      </c>
      <c r="G1201" s="4">
        <v>76</v>
      </c>
      <c r="H1201" s="4">
        <v>256</v>
      </c>
      <c r="J1201" s="4">
        <v>10791.6</v>
      </c>
    </row>
    <row r="1202" spans="4:10" x14ac:dyDescent="0.4">
      <c r="D1202" s="4" t="s">
        <v>2082</v>
      </c>
      <c r="E1202" s="4" t="s">
        <v>11</v>
      </c>
      <c r="F1202" s="4" t="s">
        <v>2083</v>
      </c>
      <c r="G1202" s="4">
        <v>76</v>
      </c>
      <c r="H1202" s="4">
        <v>256</v>
      </c>
      <c r="J1202" s="4">
        <v>10791.6</v>
      </c>
    </row>
    <row r="1203" spans="4:10" x14ac:dyDescent="0.4">
      <c r="D1203" s="4" t="s">
        <v>2082</v>
      </c>
      <c r="E1203" s="4" t="s">
        <v>1868</v>
      </c>
      <c r="F1203" s="4" t="s">
        <v>2083</v>
      </c>
      <c r="G1203" s="4">
        <v>76</v>
      </c>
      <c r="H1203" s="4">
        <v>256</v>
      </c>
      <c r="J1203" s="4">
        <v>10791.6</v>
      </c>
    </row>
    <row r="1204" spans="4:10" x14ac:dyDescent="0.4">
      <c r="D1204" s="4" t="s">
        <v>2082</v>
      </c>
      <c r="E1204" s="4" t="s">
        <v>1869</v>
      </c>
      <c r="F1204" s="4" t="s">
        <v>2084</v>
      </c>
      <c r="G1204" s="4">
        <v>2</v>
      </c>
      <c r="H1204" s="4">
        <v>4</v>
      </c>
      <c r="J1204" s="4">
        <v>161.91999999999999</v>
      </c>
    </row>
    <row r="1205" spans="4:10" x14ac:dyDescent="0.4">
      <c r="D1205" s="4" t="s">
        <v>2082</v>
      </c>
      <c r="E1205" s="4" t="s">
        <v>11</v>
      </c>
      <c r="F1205" s="4" t="s">
        <v>2084</v>
      </c>
      <c r="G1205" s="4">
        <v>2</v>
      </c>
      <c r="H1205" s="4">
        <v>4</v>
      </c>
      <c r="J1205" s="4">
        <v>161.91999999999999</v>
      </c>
    </row>
    <row r="1206" spans="4:10" x14ac:dyDescent="0.4">
      <c r="D1206" s="4" t="s">
        <v>2082</v>
      </c>
      <c r="E1206" s="4" t="s">
        <v>1868</v>
      </c>
      <c r="F1206" s="4" t="s">
        <v>2084</v>
      </c>
      <c r="G1206" s="4">
        <v>2</v>
      </c>
      <c r="H1206" s="4">
        <v>4</v>
      </c>
      <c r="J1206" s="4">
        <v>161.91999999999999</v>
      </c>
    </row>
    <row r="1207" spans="4:10" x14ac:dyDescent="0.4">
      <c r="D1207" s="4" t="s">
        <v>2082</v>
      </c>
      <c r="E1207" s="4" t="s">
        <v>1869</v>
      </c>
      <c r="F1207" s="4" t="s">
        <v>2084</v>
      </c>
      <c r="G1207" s="4">
        <v>2</v>
      </c>
      <c r="H1207" s="4">
        <v>8</v>
      </c>
      <c r="J1207" s="4">
        <v>242.88</v>
      </c>
    </row>
    <row r="1208" spans="4:10" x14ac:dyDescent="0.4">
      <c r="D1208" s="4" t="s">
        <v>2082</v>
      </c>
      <c r="E1208" s="4" t="s">
        <v>11</v>
      </c>
      <c r="F1208" s="4" t="s">
        <v>2084</v>
      </c>
      <c r="G1208" s="4">
        <v>2</v>
      </c>
      <c r="H1208" s="4">
        <v>8</v>
      </c>
      <c r="J1208" s="4">
        <v>242.88</v>
      </c>
    </row>
    <row r="1209" spans="4:10" x14ac:dyDescent="0.4">
      <c r="D1209" s="4" t="s">
        <v>2082</v>
      </c>
      <c r="E1209" s="4" t="s">
        <v>1868</v>
      </c>
      <c r="F1209" s="4" t="s">
        <v>2084</v>
      </c>
      <c r="G1209" s="4">
        <v>2</v>
      </c>
      <c r="H1209" s="4">
        <v>8</v>
      </c>
      <c r="J1209" s="4">
        <v>242.88</v>
      </c>
    </row>
    <row r="1210" spans="4:10" x14ac:dyDescent="0.4">
      <c r="D1210" s="4" t="s">
        <v>2082</v>
      </c>
      <c r="E1210" s="4" t="s">
        <v>1869</v>
      </c>
      <c r="F1210" s="4" t="s">
        <v>2084</v>
      </c>
      <c r="G1210" s="4">
        <v>4</v>
      </c>
      <c r="H1210" s="4">
        <v>8</v>
      </c>
      <c r="J1210" s="4">
        <v>323.83999999999997</v>
      </c>
    </row>
    <row r="1211" spans="4:10" x14ac:dyDescent="0.4">
      <c r="D1211" s="4" t="s">
        <v>2082</v>
      </c>
      <c r="E1211" s="4" t="s">
        <v>11</v>
      </c>
      <c r="F1211" s="4" t="s">
        <v>2084</v>
      </c>
      <c r="G1211" s="4">
        <v>4</v>
      </c>
      <c r="H1211" s="4">
        <v>8</v>
      </c>
      <c r="J1211" s="4">
        <v>323.83999999999997</v>
      </c>
    </row>
    <row r="1212" spans="4:10" x14ac:dyDescent="0.4">
      <c r="D1212" s="4" t="s">
        <v>2082</v>
      </c>
      <c r="E1212" s="4" t="s">
        <v>1868</v>
      </c>
      <c r="F1212" s="4" t="s">
        <v>2084</v>
      </c>
      <c r="G1212" s="4">
        <v>4</v>
      </c>
      <c r="H1212" s="4">
        <v>8</v>
      </c>
      <c r="J1212" s="4">
        <v>323.83999999999997</v>
      </c>
    </row>
    <row r="1213" spans="4:10" x14ac:dyDescent="0.4">
      <c r="D1213" s="4" t="s">
        <v>2082</v>
      </c>
      <c r="E1213" s="4" t="s">
        <v>1869</v>
      </c>
      <c r="F1213" s="4" t="s">
        <v>2084</v>
      </c>
      <c r="G1213" s="4">
        <v>4</v>
      </c>
      <c r="H1213" s="4">
        <v>16</v>
      </c>
      <c r="J1213" s="4">
        <v>485.76</v>
      </c>
    </row>
    <row r="1214" spans="4:10" x14ac:dyDescent="0.4">
      <c r="D1214" s="4" t="s">
        <v>2082</v>
      </c>
      <c r="E1214" s="4" t="s">
        <v>11</v>
      </c>
      <c r="F1214" s="4" t="s">
        <v>2084</v>
      </c>
      <c r="G1214" s="4">
        <v>4</v>
      </c>
      <c r="H1214" s="4">
        <v>16</v>
      </c>
      <c r="J1214" s="4">
        <v>485.76</v>
      </c>
    </row>
    <row r="1215" spans="4:10" x14ac:dyDescent="0.4">
      <c r="D1215" s="4" t="s">
        <v>2082</v>
      </c>
      <c r="E1215" s="4" t="s">
        <v>1868</v>
      </c>
      <c r="F1215" s="4" t="s">
        <v>2084</v>
      </c>
      <c r="G1215" s="4">
        <v>4</v>
      </c>
      <c r="H1215" s="4">
        <v>16</v>
      </c>
      <c r="J1215" s="4">
        <v>485.76</v>
      </c>
    </row>
    <row r="1216" spans="4:10" x14ac:dyDescent="0.4">
      <c r="D1216" s="4" t="s">
        <v>2082</v>
      </c>
      <c r="E1216" s="4" t="s">
        <v>1869</v>
      </c>
      <c r="F1216" s="4" t="s">
        <v>2084</v>
      </c>
      <c r="G1216" s="4">
        <v>8</v>
      </c>
      <c r="H1216" s="4">
        <v>16</v>
      </c>
      <c r="J1216" s="4">
        <v>647.67999999999995</v>
      </c>
    </row>
    <row r="1217" spans="4:10" x14ac:dyDescent="0.4">
      <c r="D1217" s="4" t="s">
        <v>2082</v>
      </c>
      <c r="E1217" s="4" t="s">
        <v>11</v>
      </c>
      <c r="F1217" s="4" t="s">
        <v>2084</v>
      </c>
      <c r="G1217" s="4">
        <v>8</v>
      </c>
      <c r="H1217" s="4">
        <v>16</v>
      </c>
      <c r="J1217" s="4">
        <v>647.67999999999995</v>
      </c>
    </row>
    <row r="1218" spans="4:10" x14ac:dyDescent="0.4">
      <c r="D1218" s="4" t="s">
        <v>2082</v>
      </c>
      <c r="E1218" s="4" t="s">
        <v>1868</v>
      </c>
      <c r="F1218" s="4" t="s">
        <v>2084</v>
      </c>
      <c r="G1218" s="4">
        <v>8</v>
      </c>
      <c r="H1218" s="4">
        <v>16</v>
      </c>
      <c r="J1218" s="4">
        <v>647.67999999999995</v>
      </c>
    </row>
    <row r="1219" spans="4:10" x14ac:dyDescent="0.4">
      <c r="D1219" s="4" t="s">
        <v>2082</v>
      </c>
      <c r="E1219" s="4" t="s">
        <v>1869</v>
      </c>
      <c r="F1219" s="4" t="s">
        <v>2084</v>
      </c>
      <c r="G1219" s="4">
        <v>8</v>
      </c>
      <c r="H1219" s="4">
        <v>32</v>
      </c>
      <c r="J1219" s="4">
        <v>971.52</v>
      </c>
    </row>
    <row r="1220" spans="4:10" x14ac:dyDescent="0.4">
      <c r="D1220" s="4" t="s">
        <v>2082</v>
      </c>
      <c r="E1220" s="4" t="s">
        <v>11</v>
      </c>
      <c r="F1220" s="4" t="s">
        <v>2084</v>
      </c>
      <c r="G1220" s="4">
        <v>8</v>
      </c>
      <c r="H1220" s="4">
        <v>32</v>
      </c>
      <c r="J1220" s="4">
        <v>971.52</v>
      </c>
    </row>
    <row r="1221" spans="4:10" x14ac:dyDescent="0.4">
      <c r="D1221" s="4" t="s">
        <v>2082</v>
      </c>
      <c r="E1221" s="4" t="s">
        <v>1868</v>
      </c>
      <c r="F1221" s="4" t="s">
        <v>2084</v>
      </c>
      <c r="G1221" s="4">
        <v>8</v>
      </c>
      <c r="H1221" s="4">
        <v>32</v>
      </c>
      <c r="J1221" s="4">
        <v>971.52</v>
      </c>
    </row>
    <row r="1222" spans="4:10" x14ac:dyDescent="0.4">
      <c r="D1222" s="4" t="s">
        <v>2082</v>
      </c>
      <c r="E1222" s="4" t="s">
        <v>1869</v>
      </c>
      <c r="F1222" s="4" t="s">
        <v>2084</v>
      </c>
      <c r="G1222" s="4">
        <v>16</v>
      </c>
      <c r="H1222" s="4">
        <v>32</v>
      </c>
      <c r="J1222" s="4">
        <v>1295.3599999999999</v>
      </c>
    </row>
    <row r="1223" spans="4:10" x14ac:dyDescent="0.4">
      <c r="D1223" s="4" t="s">
        <v>2082</v>
      </c>
      <c r="E1223" s="4" t="s">
        <v>11</v>
      </c>
      <c r="F1223" s="4" t="s">
        <v>2084</v>
      </c>
      <c r="G1223" s="4">
        <v>16</v>
      </c>
      <c r="H1223" s="4">
        <v>32</v>
      </c>
      <c r="J1223" s="4">
        <v>1295.3599999999999</v>
      </c>
    </row>
    <row r="1224" spans="4:10" x14ac:dyDescent="0.4">
      <c r="D1224" s="4" t="s">
        <v>2082</v>
      </c>
      <c r="E1224" s="4" t="s">
        <v>1868</v>
      </c>
      <c r="F1224" s="4" t="s">
        <v>2084</v>
      </c>
      <c r="G1224" s="4">
        <v>16</v>
      </c>
      <c r="H1224" s="4">
        <v>32</v>
      </c>
      <c r="J1224" s="4">
        <v>1295.3599999999999</v>
      </c>
    </row>
    <row r="1225" spans="4:10" x14ac:dyDescent="0.4">
      <c r="D1225" s="4" t="s">
        <v>2082</v>
      </c>
      <c r="E1225" s="4" t="s">
        <v>1869</v>
      </c>
      <c r="F1225" s="4" t="s">
        <v>2084</v>
      </c>
      <c r="G1225" s="4">
        <v>16</v>
      </c>
      <c r="H1225" s="4">
        <v>64</v>
      </c>
      <c r="J1225" s="4">
        <v>1943.04</v>
      </c>
    </row>
    <row r="1226" spans="4:10" x14ac:dyDescent="0.4">
      <c r="D1226" s="4" t="s">
        <v>2082</v>
      </c>
      <c r="E1226" s="4" t="s">
        <v>11</v>
      </c>
      <c r="F1226" s="4" t="s">
        <v>2084</v>
      </c>
      <c r="G1226" s="4">
        <v>16</v>
      </c>
      <c r="H1226" s="4">
        <v>64</v>
      </c>
      <c r="J1226" s="4">
        <v>1943.04</v>
      </c>
    </row>
    <row r="1227" spans="4:10" x14ac:dyDescent="0.4">
      <c r="D1227" s="4" t="s">
        <v>2082</v>
      </c>
      <c r="E1227" s="4" t="s">
        <v>1868</v>
      </c>
      <c r="F1227" s="4" t="s">
        <v>2084</v>
      </c>
      <c r="G1227" s="4">
        <v>16</v>
      </c>
      <c r="H1227" s="4">
        <v>64</v>
      </c>
      <c r="J1227" s="4">
        <v>1943.04</v>
      </c>
    </row>
    <row r="1228" spans="4:10" x14ac:dyDescent="0.4">
      <c r="D1228" s="4" t="s">
        <v>2082</v>
      </c>
      <c r="E1228" s="4" t="s">
        <v>1869</v>
      </c>
      <c r="F1228" s="4" t="s">
        <v>2084</v>
      </c>
      <c r="G1228" s="4">
        <v>32</v>
      </c>
      <c r="H1228" s="4">
        <v>64</v>
      </c>
      <c r="J1228" s="4">
        <v>2590.7199999999998</v>
      </c>
    </row>
    <row r="1229" spans="4:10" x14ac:dyDescent="0.4">
      <c r="D1229" s="4" t="s">
        <v>2082</v>
      </c>
      <c r="E1229" s="4" t="s">
        <v>11</v>
      </c>
      <c r="F1229" s="4" t="s">
        <v>2084</v>
      </c>
      <c r="G1229" s="4">
        <v>32</v>
      </c>
      <c r="H1229" s="4">
        <v>64</v>
      </c>
      <c r="J1229" s="4">
        <v>2590.7199999999998</v>
      </c>
    </row>
    <row r="1230" spans="4:10" x14ac:dyDescent="0.4">
      <c r="D1230" s="4" t="s">
        <v>2082</v>
      </c>
      <c r="E1230" s="4" t="s">
        <v>1868</v>
      </c>
      <c r="F1230" s="4" t="s">
        <v>2084</v>
      </c>
      <c r="G1230" s="4">
        <v>32</v>
      </c>
      <c r="H1230" s="4">
        <v>64</v>
      </c>
      <c r="J1230" s="4">
        <v>2590.7199999999998</v>
      </c>
    </row>
    <row r="1231" spans="4:10" x14ac:dyDescent="0.4">
      <c r="D1231" s="4" t="s">
        <v>2082</v>
      </c>
      <c r="E1231" s="4" t="s">
        <v>1869</v>
      </c>
      <c r="F1231" s="4" t="s">
        <v>2084</v>
      </c>
      <c r="G1231" s="4">
        <v>32</v>
      </c>
      <c r="H1231" s="4">
        <v>128</v>
      </c>
      <c r="J1231" s="4">
        <v>3886.08</v>
      </c>
    </row>
    <row r="1232" spans="4:10" x14ac:dyDescent="0.4">
      <c r="D1232" s="4" t="s">
        <v>2082</v>
      </c>
      <c r="E1232" s="4" t="s">
        <v>11</v>
      </c>
      <c r="F1232" s="4" t="s">
        <v>2084</v>
      </c>
      <c r="G1232" s="4">
        <v>32</v>
      </c>
      <c r="H1232" s="4">
        <v>128</v>
      </c>
      <c r="J1232" s="4">
        <v>3886.08</v>
      </c>
    </row>
    <row r="1233" spans="4:10" x14ac:dyDescent="0.4">
      <c r="D1233" s="4" t="s">
        <v>2082</v>
      </c>
      <c r="E1233" s="4" t="s">
        <v>1868</v>
      </c>
      <c r="F1233" s="4" t="s">
        <v>2084</v>
      </c>
      <c r="G1233" s="4">
        <v>32</v>
      </c>
      <c r="H1233" s="4">
        <v>128</v>
      </c>
      <c r="J1233" s="4">
        <v>3886.08</v>
      </c>
    </row>
    <row r="1234" spans="4:10" x14ac:dyDescent="0.4">
      <c r="D1234" s="4" t="s">
        <v>2082</v>
      </c>
      <c r="E1234" s="4" t="s">
        <v>1869</v>
      </c>
      <c r="F1234" s="4" t="s">
        <v>2084</v>
      </c>
      <c r="G1234" s="4">
        <v>48</v>
      </c>
      <c r="H1234" s="4">
        <v>96</v>
      </c>
      <c r="J1234" s="4">
        <v>3886.08</v>
      </c>
    </row>
    <row r="1235" spans="4:10" x14ac:dyDescent="0.4">
      <c r="D1235" s="4" t="s">
        <v>2082</v>
      </c>
      <c r="E1235" s="4" t="s">
        <v>11</v>
      </c>
      <c r="F1235" s="4" t="s">
        <v>2084</v>
      </c>
      <c r="G1235" s="4">
        <v>48</v>
      </c>
      <c r="H1235" s="4">
        <v>96</v>
      </c>
      <c r="J1235" s="4">
        <v>3886.08</v>
      </c>
    </row>
    <row r="1236" spans="4:10" x14ac:dyDescent="0.4">
      <c r="D1236" s="4" t="s">
        <v>2082</v>
      </c>
      <c r="E1236" s="4" t="s">
        <v>1868</v>
      </c>
      <c r="F1236" s="4" t="s">
        <v>2084</v>
      </c>
      <c r="G1236" s="4">
        <v>48</v>
      </c>
      <c r="H1236" s="4">
        <v>96</v>
      </c>
      <c r="J1236" s="4">
        <v>3886.08</v>
      </c>
    </row>
    <row r="1237" spans="4:10" x14ac:dyDescent="0.4">
      <c r="D1237" s="4" t="s">
        <v>2082</v>
      </c>
      <c r="E1237" s="4" t="s">
        <v>1869</v>
      </c>
      <c r="F1237" s="4" t="s">
        <v>2084</v>
      </c>
      <c r="G1237" s="4">
        <v>48</v>
      </c>
      <c r="H1237" s="4">
        <v>192</v>
      </c>
      <c r="J1237" s="4">
        <v>5829.12</v>
      </c>
    </row>
    <row r="1238" spans="4:10" x14ac:dyDescent="0.4">
      <c r="D1238" s="4" t="s">
        <v>2082</v>
      </c>
      <c r="E1238" s="4" t="s">
        <v>11</v>
      </c>
      <c r="F1238" s="4" t="s">
        <v>2084</v>
      </c>
      <c r="G1238" s="4">
        <v>48</v>
      </c>
      <c r="H1238" s="4">
        <v>192</v>
      </c>
      <c r="J1238" s="4">
        <v>5829.12</v>
      </c>
    </row>
    <row r="1239" spans="4:10" x14ac:dyDescent="0.4">
      <c r="D1239" s="4" t="s">
        <v>2082</v>
      </c>
      <c r="E1239" s="4" t="s">
        <v>1868</v>
      </c>
      <c r="F1239" s="4" t="s">
        <v>2084</v>
      </c>
      <c r="G1239" s="4">
        <v>48</v>
      </c>
      <c r="H1239" s="4">
        <v>192</v>
      </c>
      <c r="J1239" s="4">
        <v>5829.12</v>
      </c>
    </row>
    <row r="1240" spans="4:10" x14ac:dyDescent="0.4">
      <c r="D1240" s="4" t="s">
        <v>2082</v>
      </c>
      <c r="E1240" s="4" t="s">
        <v>1869</v>
      </c>
      <c r="F1240" s="4" t="s">
        <v>2084</v>
      </c>
      <c r="G1240" s="4">
        <v>64</v>
      </c>
      <c r="H1240" s="4">
        <v>128</v>
      </c>
      <c r="J1240" s="4">
        <v>5181.4399999999996</v>
      </c>
    </row>
    <row r="1241" spans="4:10" x14ac:dyDescent="0.4">
      <c r="D1241" s="4" t="s">
        <v>2082</v>
      </c>
      <c r="E1241" s="4" t="s">
        <v>11</v>
      </c>
      <c r="F1241" s="4" t="s">
        <v>2084</v>
      </c>
      <c r="G1241" s="4">
        <v>64</v>
      </c>
      <c r="H1241" s="4">
        <v>128</v>
      </c>
      <c r="J1241" s="4">
        <v>5181.4399999999996</v>
      </c>
    </row>
    <row r="1242" spans="4:10" x14ac:dyDescent="0.4">
      <c r="D1242" s="4" t="s">
        <v>2082</v>
      </c>
      <c r="E1242" s="4" t="s">
        <v>1868</v>
      </c>
      <c r="F1242" s="4" t="s">
        <v>2084</v>
      </c>
      <c r="G1242" s="4">
        <v>64</v>
      </c>
      <c r="H1242" s="4">
        <v>128</v>
      </c>
      <c r="J1242" s="4">
        <v>5181.4399999999996</v>
      </c>
    </row>
    <row r="1243" spans="4:10" x14ac:dyDescent="0.4">
      <c r="D1243" s="4" t="s">
        <v>2082</v>
      </c>
      <c r="E1243" s="4" t="s">
        <v>1869</v>
      </c>
      <c r="F1243" s="4" t="s">
        <v>2084</v>
      </c>
      <c r="G1243" s="4">
        <v>64</v>
      </c>
      <c r="H1243" s="4">
        <v>256</v>
      </c>
      <c r="J1243" s="4">
        <v>7772.16</v>
      </c>
    </row>
    <row r="1244" spans="4:10" x14ac:dyDescent="0.4">
      <c r="D1244" s="4" t="s">
        <v>2082</v>
      </c>
      <c r="E1244" s="4" t="s">
        <v>11</v>
      </c>
      <c r="F1244" s="4" t="s">
        <v>2084</v>
      </c>
      <c r="G1244" s="4">
        <v>64</v>
      </c>
      <c r="H1244" s="4">
        <v>256</v>
      </c>
      <c r="J1244" s="4">
        <v>7772.16</v>
      </c>
    </row>
    <row r="1245" spans="4:10" x14ac:dyDescent="0.4">
      <c r="D1245" s="4" t="s">
        <v>2082</v>
      </c>
      <c r="E1245" s="4" t="s">
        <v>1868</v>
      </c>
      <c r="F1245" s="4" t="s">
        <v>2084</v>
      </c>
      <c r="G1245" s="4">
        <v>64</v>
      </c>
      <c r="H1245" s="4">
        <v>256</v>
      </c>
      <c r="J1245" s="4">
        <v>7772.16</v>
      </c>
    </row>
    <row r="1246" spans="4:10" x14ac:dyDescent="0.4">
      <c r="D1246" s="4" t="s">
        <v>2082</v>
      </c>
      <c r="E1246" s="4" t="s">
        <v>1869</v>
      </c>
      <c r="F1246" s="4" t="s">
        <v>2084</v>
      </c>
      <c r="G1246" s="4">
        <v>80</v>
      </c>
      <c r="H1246" s="4">
        <v>160</v>
      </c>
      <c r="J1246" s="4">
        <v>6476.8</v>
      </c>
    </row>
    <row r="1247" spans="4:10" x14ac:dyDescent="0.4">
      <c r="D1247" s="4" t="s">
        <v>2082</v>
      </c>
      <c r="E1247" s="4" t="s">
        <v>11</v>
      </c>
      <c r="F1247" s="4" t="s">
        <v>2084</v>
      </c>
      <c r="G1247" s="4">
        <v>80</v>
      </c>
      <c r="H1247" s="4">
        <v>160</v>
      </c>
      <c r="J1247" s="4">
        <v>6476.8</v>
      </c>
    </row>
    <row r="1248" spans="4:10" x14ac:dyDescent="0.4">
      <c r="D1248" s="4" t="s">
        <v>2082</v>
      </c>
      <c r="E1248" s="4" t="s">
        <v>1868</v>
      </c>
      <c r="F1248" s="4" t="s">
        <v>2084</v>
      </c>
      <c r="G1248" s="4">
        <v>80</v>
      </c>
      <c r="H1248" s="4">
        <v>160</v>
      </c>
      <c r="J1248" s="4">
        <v>6476.8</v>
      </c>
    </row>
    <row r="1249" spans="4:10" x14ac:dyDescent="0.4">
      <c r="D1249" s="4" t="s">
        <v>2082</v>
      </c>
      <c r="E1249" s="4" t="s">
        <v>1869</v>
      </c>
      <c r="F1249" s="4" t="s">
        <v>2084</v>
      </c>
      <c r="G1249" s="4">
        <v>80</v>
      </c>
      <c r="H1249" s="4">
        <v>320</v>
      </c>
      <c r="J1249" s="4">
        <v>9715.2000000000007</v>
      </c>
    </row>
    <row r="1250" spans="4:10" x14ac:dyDescent="0.4">
      <c r="D1250" s="4" t="s">
        <v>2082</v>
      </c>
      <c r="E1250" s="4" t="s">
        <v>11</v>
      </c>
      <c r="F1250" s="4" t="s">
        <v>2084</v>
      </c>
      <c r="G1250" s="4">
        <v>80</v>
      </c>
      <c r="H1250" s="4">
        <v>320</v>
      </c>
      <c r="J1250" s="4">
        <v>9715.2000000000007</v>
      </c>
    </row>
    <row r="1251" spans="4:10" x14ac:dyDescent="0.4">
      <c r="D1251" s="4" t="s">
        <v>2082</v>
      </c>
      <c r="E1251" s="4" t="s">
        <v>1868</v>
      </c>
      <c r="F1251" s="4" t="s">
        <v>2084</v>
      </c>
      <c r="G1251" s="4">
        <v>80</v>
      </c>
      <c r="H1251" s="4">
        <v>320</v>
      </c>
      <c r="J1251" s="4">
        <v>9715.2000000000007</v>
      </c>
    </row>
    <row r="1252" spans="4:10" x14ac:dyDescent="0.4">
      <c r="D1252" s="4" t="s">
        <v>2082</v>
      </c>
      <c r="E1252" s="4" t="s">
        <v>1869</v>
      </c>
      <c r="F1252" s="4" t="s">
        <v>2084</v>
      </c>
      <c r="G1252" s="4">
        <v>96</v>
      </c>
      <c r="H1252" s="4">
        <v>192</v>
      </c>
      <c r="J1252" s="4">
        <v>7772.16</v>
      </c>
    </row>
    <row r="1253" spans="4:10" x14ac:dyDescent="0.4">
      <c r="D1253" s="4" t="s">
        <v>2082</v>
      </c>
      <c r="E1253" s="4" t="s">
        <v>11</v>
      </c>
      <c r="F1253" s="4" t="s">
        <v>2084</v>
      </c>
      <c r="G1253" s="4">
        <v>96</v>
      </c>
      <c r="H1253" s="4">
        <v>192</v>
      </c>
      <c r="J1253" s="4">
        <v>7772.16</v>
      </c>
    </row>
    <row r="1254" spans="4:10" x14ac:dyDescent="0.4">
      <c r="D1254" s="4" t="s">
        <v>2082</v>
      </c>
      <c r="E1254" s="4" t="s">
        <v>1868</v>
      </c>
      <c r="F1254" s="4" t="s">
        <v>2084</v>
      </c>
      <c r="G1254" s="4">
        <v>96</v>
      </c>
      <c r="H1254" s="4">
        <v>192</v>
      </c>
      <c r="J1254" s="4">
        <v>7772.16</v>
      </c>
    </row>
    <row r="1255" spans="4:10" x14ac:dyDescent="0.4">
      <c r="D1255" s="4" t="s">
        <v>2082</v>
      </c>
      <c r="E1255" s="4" t="s">
        <v>1869</v>
      </c>
      <c r="F1255" s="4" t="s">
        <v>2084</v>
      </c>
      <c r="G1255" s="4">
        <v>96</v>
      </c>
      <c r="H1255" s="4">
        <v>384</v>
      </c>
      <c r="J1255" s="4">
        <v>11658.24</v>
      </c>
    </row>
    <row r="1256" spans="4:10" x14ac:dyDescent="0.4">
      <c r="D1256" s="4" t="s">
        <v>2082</v>
      </c>
      <c r="E1256" s="4" t="s">
        <v>11</v>
      </c>
      <c r="F1256" s="4" t="s">
        <v>2084</v>
      </c>
      <c r="G1256" s="4">
        <v>96</v>
      </c>
      <c r="H1256" s="4">
        <v>384</v>
      </c>
      <c r="J1256" s="4">
        <v>11658.24</v>
      </c>
    </row>
    <row r="1257" spans="4:10" x14ac:dyDescent="0.4">
      <c r="D1257" s="4" t="s">
        <v>2082</v>
      </c>
      <c r="E1257" s="4" t="s">
        <v>1868</v>
      </c>
      <c r="F1257" s="4" t="s">
        <v>2084</v>
      </c>
      <c r="G1257" s="4">
        <v>96</v>
      </c>
      <c r="H1257" s="4">
        <v>384</v>
      </c>
      <c r="J1257" s="4">
        <v>11658.24</v>
      </c>
    </row>
    <row r="1258" spans="4:10" x14ac:dyDescent="0.4">
      <c r="D1258" s="4" t="s">
        <v>2082</v>
      </c>
      <c r="E1258" s="4" t="s">
        <v>1869</v>
      </c>
      <c r="F1258" s="4" t="s">
        <v>2084</v>
      </c>
      <c r="G1258" s="4">
        <v>116</v>
      </c>
      <c r="H1258" s="4">
        <v>216</v>
      </c>
      <c r="J1258" s="4">
        <v>9067.52</v>
      </c>
    </row>
    <row r="1259" spans="4:10" x14ac:dyDescent="0.4">
      <c r="D1259" s="4" t="s">
        <v>2082</v>
      </c>
      <c r="E1259" s="4" t="s">
        <v>11</v>
      </c>
      <c r="F1259" s="4" t="s">
        <v>2084</v>
      </c>
      <c r="G1259" s="4">
        <v>116</v>
      </c>
      <c r="H1259" s="4">
        <v>216</v>
      </c>
      <c r="J1259" s="4">
        <v>9067.52</v>
      </c>
    </row>
    <row r="1260" spans="4:10" x14ac:dyDescent="0.4">
      <c r="D1260" s="4" t="s">
        <v>2082</v>
      </c>
      <c r="E1260" s="4" t="s">
        <v>1868</v>
      </c>
      <c r="F1260" s="4" t="s">
        <v>2084</v>
      </c>
      <c r="G1260" s="4">
        <v>116</v>
      </c>
      <c r="H1260" s="4">
        <v>216</v>
      </c>
      <c r="J1260" s="4">
        <v>9067.52</v>
      </c>
    </row>
    <row r="1261" spans="4:10" x14ac:dyDescent="0.4">
      <c r="D1261" s="4" t="s">
        <v>2082</v>
      </c>
      <c r="E1261" s="4" t="s">
        <v>1869</v>
      </c>
      <c r="F1261" s="4" t="s">
        <v>2084</v>
      </c>
      <c r="G1261" s="4">
        <v>116</v>
      </c>
      <c r="H1261" s="4">
        <v>470</v>
      </c>
      <c r="J1261" s="4">
        <v>14208.48</v>
      </c>
    </row>
    <row r="1262" spans="4:10" x14ac:dyDescent="0.4">
      <c r="D1262" s="4" t="s">
        <v>2082</v>
      </c>
      <c r="E1262" s="4" t="s">
        <v>11</v>
      </c>
      <c r="F1262" s="4" t="s">
        <v>2084</v>
      </c>
      <c r="G1262" s="4">
        <v>116</v>
      </c>
      <c r="H1262" s="4">
        <v>470</v>
      </c>
      <c r="J1262" s="4">
        <v>14208.48</v>
      </c>
    </row>
    <row r="1263" spans="4:10" x14ac:dyDescent="0.4">
      <c r="D1263" s="4" t="s">
        <v>2082</v>
      </c>
      <c r="E1263" s="4" t="s">
        <v>1868</v>
      </c>
      <c r="F1263" s="4" t="s">
        <v>2084</v>
      </c>
      <c r="G1263" s="4">
        <v>116</v>
      </c>
      <c r="H1263" s="4">
        <v>470</v>
      </c>
      <c r="J1263" s="4">
        <v>14208.48</v>
      </c>
    </row>
    <row r="1264" spans="4:10" x14ac:dyDescent="0.4">
      <c r="D1264" s="4" t="s">
        <v>2082</v>
      </c>
      <c r="E1264" s="4" t="s">
        <v>1869</v>
      </c>
      <c r="F1264" s="4" t="s">
        <v>2084</v>
      </c>
      <c r="G1264" s="4">
        <v>128</v>
      </c>
      <c r="H1264" s="4">
        <v>256</v>
      </c>
      <c r="J1264" s="4">
        <v>10362.879999999999</v>
      </c>
    </row>
    <row r="1265" spans="4:10" x14ac:dyDescent="0.4">
      <c r="D1265" s="4" t="s">
        <v>2082</v>
      </c>
      <c r="E1265" s="4" t="s">
        <v>11</v>
      </c>
      <c r="F1265" s="4" t="s">
        <v>2084</v>
      </c>
      <c r="G1265" s="4">
        <v>128</v>
      </c>
      <c r="H1265" s="4">
        <v>256</v>
      </c>
      <c r="J1265" s="4">
        <v>10362.879999999999</v>
      </c>
    </row>
    <row r="1266" spans="4:10" x14ac:dyDescent="0.4">
      <c r="D1266" s="4" t="s">
        <v>2082</v>
      </c>
      <c r="E1266" s="4" t="s">
        <v>1868</v>
      </c>
      <c r="F1266" s="4" t="s">
        <v>2084</v>
      </c>
      <c r="G1266" s="4">
        <v>128</v>
      </c>
      <c r="H1266" s="4">
        <v>256</v>
      </c>
      <c r="J1266" s="4">
        <v>10362.879999999999</v>
      </c>
    </row>
    <row r="1267" spans="4:10" x14ac:dyDescent="0.4">
      <c r="D1267" s="4" t="s">
        <v>2082</v>
      </c>
      <c r="E1267" s="4" t="s">
        <v>1869</v>
      </c>
      <c r="F1267" s="4" t="s">
        <v>2084</v>
      </c>
      <c r="G1267" s="4">
        <v>128</v>
      </c>
      <c r="H1267" s="4">
        <v>512</v>
      </c>
      <c r="J1267" s="4">
        <v>15544.32</v>
      </c>
    </row>
    <row r="1268" spans="4:10" x14ac:dyDescent="0.4">
      <c r="D1268" s="4" t="s">
        <v>2082</v>
      </c>
      <c r="E1268" s="4" t="s">
        <v>11</v>
      </c>
      <c r="F1268" s="4" t="s">
        <v>2084</v>
      </c>
      <c r="G1268" s="4">
        <v>128</v>
      </c>
      <c r="H1268" s="4">
        <v>512</v>
      </c>
      <c r="J1268" s="4">
        <v>15544.32</v>
      </c>
    </row>
    <row r="1269" spans="4:10" x14ac:dyDescent="0.4">
      <c r="D1269" s="4" t="s">
        <v>2082</v>
      </c>
      <c r="E1269" s="4" t="s">
        <v>1868</v>
      </c>
      <c r="F1269" s="4" t="s">
        <v>2084</v>
      </c>
      <c r="G1269" s="4">
        <v>128</v>
      </c>
      <c r="H1269" s="4">
        <v>512</v>
      </c>
      <c r="J1269" s="4">
        <v>15544.32</v>
      </c>
    </row>
    <row r="1270" spans="4:10" x14ac:dyDescent="0.4">
      <c r="D1270" s="4" t="s">
        <v>2082</v>
      </c>
      <c r="E1270" s="4" t="s">
        <v>1869</v>
      </c>
      <c r="F1270" s="4" t="s">
        <v>2084</v>
      </c>
      <c r="G1270" s="4">
        <v>160</v>
      </c>
      <c r="H1270" s="4">
        <v>320</v>
      </c>
      <c r="J1270" s="4">
        <v>12953.6</v>
      </c>
    </row>
    <row r="1271" spans="4:10" x14ac:dyDescent="0.4">
      <c r="D1271" s="4" t="s">
        <v>2082</v>
      </c>
      <c r="E1271" s="4" t="s">
        <v>11</v>
      </c>
      <c r="F1271" s="4" t="s">
        <v>2084</v>
      </c>
      <c r="G1271" s="4">
        <v>160</v>
      </c>
      <c r="H1271" s="4">
        <v>320</v>
      </c>
      <c r="J1271" s="4">
        <v>12953.6</v>
      </c>
    </row>
    <row r="1272" spans="4:10" x14ac:dyDescent="0.4">
      <c r="D1272" s="4" t="s">
        <v>2082</v>
      </c>
      <c r="E1272" s="4" t="s">
        <v>1868</v>
      </c>
      <c r="F1272" s="4" t="s">
        <v>2084</v>
      </c>
      <c r="G1272" s="4">
        <v>160</v>
      </c>
      <c r="H1272" s="4">
        <v>320</v>
      </c>
      <c r="J1272" s="4">
        <v>12953.6</v>
      </c>
    </row>
    <row r="1273" spans="4:10" x14ac:dyDescent="0.4">
      <c r="D1273" s="4" t="s">
        <v>2082</v>
      </c>
      <c r="E1273" s="4" t="s">
        <v>1869</v>
      </c>
      <c r="F1273" s="4" t="s">
        <v>2084</v>
      </c>
      <c r="G1273" s="4">
        <v>160</v>
      </c>
      <c r="H1273" s="4">
        <v>640</v>
      </c>
      <c r="J1273" s="4">
        <v>19430.400000000001</v>
      </c>
    </row>
    <row r="1274" spans="4:10" x14ac:dyDescent="0.4">
      <c r="D1274" s="4" t="s">
        <v>2082</v>
      </c>
      <c r="E1274" s="4" t="s">
        <v>11</v>
      </c>
      <c r="F1274" s="4" t="s">
        <v>2084</v>
      </c>
      <c r="G1274" s="4">
        <v>160</v>
      </c>
      <c r="H1274" s="4">
        <v>640</v>
      </c>
      <c r="J1274" s="4">
        <v>19430.400000000001</v>
      </c>
    </row>
    <row r="1275" spans="4:10" x14ac:dyDescent="0.4">
      <c r="D1275" s="4" t="s">
        <v>2082</v>
      </c>
      <c r="E1275" s="4" t="s">
        <v>1868</v>
      </c>
      <c r="F1275" s="4" t="s">
        <v>2084</v>
      </c>
      <c r="G1275" s="4">
        <v>160</v>
      </c>
      <c r="H1275" s="4">
        <v>640</v>
      </c>
      <c r="J1275" s="4">
        <v>19430.400000000001</v>
      </c>
    </row>
    <row r="1276" spans="4:10" x14ac:dyDescent="0.4">
      <c r="D1276" s="4" t="s">
        <v>2082</v>
      </c>
      <c r="E1276" s="4" t="s">
        <v>1869</v>
      </c>
      <c r="F1276" s="4" t="s">
        <v>2084</v>
      </c>
      <c r="G1276" s="4">
        <v>232</v>
      </c>
      <c r="H1276" s="4">
        <v>432</v>
      </c>
      <c r="J1276" s="4">
        <v>18135.04</v>
      </c>
    </row>
    <row r="1277" spans="4:10" x14ac:dyDescent="0.4">
      <c r="D1277" s="4" t="s">
        <v>2082</v>
      </c>
      <c r="E1277" s="4" t="s">
        <v>11</v>
      </c>
      <c r="F1277" s="4" t="s">
        <v>2084</v>
      </c>
      <c r="G1277" s="4">
        <v>232</v>
      </c>
      <c r="H1277" s="4">
        <v>432</v>
      </c>
      <c r="J1277" s="4">
        <v>18135.04</v>
      </c>
    </row>
    <row r="1278" spans="4:10" x14ac:dyDescent="0.4">
      <c r="D1278" s="4" t="s">
        <v>2082</v>
      </c>
      <c r="E1278" s="4" t="s">
        <v>1868</v>
      </c>
      <c r="F1278" s="4" t="s">
        <v>2084</v>
      </c>
      <c r="G1278" s="4">
        <v>232</v>
      </c>
      <c r="H1278" s="4">
        <v>432</v>
      </c>
      <c r="J1278" s="4">
        <v>18135.04</v>
      </c>
    </row>
    <row r="1279" spans="4:10" x14ac:dyDescent="0.4">
      <c r="D1279" s="4" t="s">
        <v>2082</v>
      </c>
      <c r="E1279" s="4" t="s">
        <v>1869</v>
      </c>
      <c r="F1279" s="4" t="s">
        <v>2084</v>
      </c>
      <c r="G1279" s="4">
        <v>232</v>
      </c>
      <c r="H1279" s="4">
        <v>940</v>
      </c>
      <c r="J1279" s="4">
        <v>28416.959999999999</v>
      </c>
    </row>
    <row r="1280" spans="4:10" x14ac:dyDescent="0.4">
      <c r="D1280" s="4" t="s">
        <v>2082</v>
      </c>
      <c r="E1280" s="4" t="s">
        <v>11</v>
      </c>
      <c r="F1280" s="4" t="s">
        <v>2084</v>
      </c>
      <c r="G1280" s="4">
        <v>232</v>
      </c>
      <c r="H1280" s="4">
        <v>940</v>
      </c>
      <c r="J1280" s="4">
        <v>28416.959999999999</v>
      </c>
    </row>
    <row r="1281" spans="4:10" x14ac:dyDescent="0.4">
      <c r="D1281" s="4" t="s">
        <v>2082</v>
      </c>
      <c r="E1281" s="4" t="s">
        <v>1868</v>
      </c>
      <c r="F1281" s="4" t="s">
        <v>2084</v>
      </c>
      <c r="G1281" s="4">
        <v>232</v>
      </c>
      <c r="H1281" s="4">
        <v>940</v>
      </c>
      <c r="J1281" s="4">
        <v>28416.959999999999</v>
      </c>
    </row>
    <row r="1282" spans="4:10" x14ac:dyDescent="0.4">
      <c r="D1282" s="4" t="s">
        <v>2082</v>
      </c>
      <c r="E1282" s="4" t="s">
        <v>1869</v>
      </c>
      <c r="F1282" s="4" t="s">
        <v>2085</v>
      </c>
      <c r="G1282" s="4">
        <v>2</v>
      </c>
      <c r="H1282" s="4">
        <v>4</v>
      </c>
      <c r="J1282" s="4">
        <v>147.19999999999999</v>
      </c>
    </row>
    <row r="1283" spans="4:10" x14ac:dyDescent="0.4">
      <c r="D1283" s="4" t="s">
        <v>2082</v>
      </c>
      <c r="E1283" s="4" t="s">
        <v>11</v>
      </c>
      <c r="F1283" s="4" t="s">
        <v>2085</v>
      </c>
      <c r="G1283" s="4">
        <v>2</v>
      </c>
      <c r="H1283" s="4">
        <v>4</v>
      </c>
      <c r="J1283" s="4">
        <v>147.19999999999999</v>
      </c>
    </row>
    <row r="1284" spans="4:10" x14ac:dyDescent="0.4">
      <c r="D1284" s="4" t="s">
        <v>2082</v>
      </c>
      <c r="E1284" s="4" t="s">
        <v>1868</v>
      </c>
      <c r="F1284" s="4" t="s">
        <v>2085</v>
      </c>
      <c r="G1284" s="4">
        <v>2</v>
      </c>
      <c r="H1284" s="4">
        <v>4</v>
      </c>
      <c r="J1284" s="4">
        <v>147.19999999999999</v>
      </c>
    </row>
    <row r="1285" spans="4:10" x14ac:dyDescent="0.4">
      <c r="D1285" s="4" t="s">
        <v>2082</v>
      </c>
      <c r="E1285" s="4" t="s">
        <v>1869</v>
      </c>
      <c r="F1285" s="4" t="s">
        <v>2085</v>
      </c>
      <c r="G1285" s="4">
        <v>4</v>
      </c>
      <c r="H1285" s="4">
        <v>4</v>
      </c>
      <c r="J1285" s="4">
        <v>220.8</v>
      </c>
    </row>
    <row r="1286" spans="4:10" x14ac:dyDescent="0.4">
      <c r="D1286" s="4" t="s">
        <v>2082</v>
      </c>
      <c r="E1286" s="4" t="s">
        <v>11</v>
      </c>
      <c r="F1286" s="4" t="s">
        <v>2085</v>
      </c>
      <c r="G1286" s="4">
        <v>4</v>
      </c>
      <c r="H1286" s="4">
        <v>4</v>
      </c>
      <c r="J1286" s="4">
        <v>220.8</v>
      </c>
    </row>
    <row r="1287" spans="4:10" x14ac:dyDescent="0.4">
      <c r="D1287" s="4" t="s">
        <v>2082</v>
      </c>
      <c r="E1287" s="4" t="s">
        <v>1868</v>
      </c>
      <c r="F1287" s="4" t="s">
        <v>2085</v>
      </c>
      <c r="G1287" s="4">
        <v>4</v>
      </c>
      <c r="H1287" s="4">
        <v>4</v>
      </c>
      <c r="J1287" s="4">
        <v>220.8</v>
      </c>
    </row>
    <row r="1288" spans="4:10" x14ac:dyDescent="0.4">
      <c r="D1288" s="4" t="s">
        <v>2082</v>
      </c>
      <c r="E1288" s="4" t="s">
        <v>1869</v>
      </c>
      <c r="F1288" s="4" t="s">
        <v>2085</v>
      </c>
      <c r="G1288" s="4">
        <v>4</v>
      </c>
      <c r="H1288" s="4">
        <v>8</v>
      </c>
      <c r="J1288" s="4">
        <v>294.39999999999998</v>
      </c>
    </row>
    <row r="1289" spans="4:10" x14ac:dyDescent="0.4">
      <c r="D1289" s="4" t="s">
        <v>2082</v>
      </c>
      <c r="E1289" s="4" t="s">
        <v>11</v>
      </c>
      <c r="F1289" s="4" t="s">
        <v>2085</v>
      </c>
      <c r="G1289" s="4">
        <v>4</v>
      </c>
      <c r="H1289" s="4">
        <v>8</v>
      </c>
      <c r="J1289" s="4">
        <v>294.39999999999998</v>
      </c>
    </row>
    <row r="1290" spans="4:10" x14ac:dyDescent="0.4">
      <c r="D1290" s="4" t="s">
        <v>2082</v>
      </c>
      <c r="E1290" s="4" t="s">
        <v>1868</v>
      </c>
      <c r="F1290" s="4" t="s">
        <v>2085</v>
      </c>
      <c r="G1290" s="4">
        <v>4</v>
      </c>
      <c r="H1290" s="4">
        <v>8</v>
      </c>
      <c r="J1290" s="4">
        <v>294.39999999999998</v>
      </c>
    </row>
    <row r="1291" spans="4:10" x14ac:dyDescent="0.4">
      <c r="D1291" s="4" t="s">
        <v>2082</v>
      </c>
      <c r="E1291" s="4" t="s">
        <v>1869</v>
      </c>
      <c r="F1291" s="4" t="s">
        <v>2085</v>
      </c>
      <c r="G1291" s="4">
        <v>8</v>
      </c>
      <c r="H1291" s="4">
        <v>8</v>
      </c>
      <c r="J1291" s="4">
        <v>441.6</v>
      </c>
    </row>
    <row r="1292" spans="4:10" x14ac:dyDescent="0.4">
      <c r="D1292" s="4" t="s">
        <v>2082</v>
      </c>
      <c r="E1292" s="4" t="s">
        <v>11</v>
      </c>
      <c r="F1292" s="4" t="s">
        <v>2085</v>
      </c>
      <c r="G1292" s="4">
        <v>8</v>
      </c>
      <c r="H1292" s="4">
        <v>8</v>
      </c>
      <c r="J1292" s="4">
        <v>441.6</v>
      </c>
    </row>
    <row r="1293" spans="4:10" x14ac:dyDescent="0.4">
      <c r="D1293" s="4" t="s">
        <v>2082</v>
      </c>
      <c r="E1293" s="4" t="s">
        <v>1868</v>
      </c>
      <c r="F1293" s="4" t="s">
        <v>2085</v>
      </c>
      <c r="G1293" s="4">
        <v>8</v>
      </c>
      <c r="H1293" s="4">
        <v>8</v>
      </c>
      <c r="J1293" s="4">
        <v>441.6</v>
      </c>
    </row>
    <row r="1294" spans="4:10" x14ac:dyDescent="0.4">
      <c r="D1294" s="4" t="s">
        <v>2082</v>
      </c>
      <c r="E1294" s="4" t="s">
        <v>1869</v>
      </c>
      <c r="F1294" s="4" t="s">
        <v>2085</v>
      </c>
      <c r="G1294" s="4">
        <v>8</v>
      </c>
      <c r="H1294" s="4">
        <v>16</v>
      </c>
      <c r="J1294" s="4">
        <v>588.79999999999995</v>
      </c>
    </row>
    <row r="1295" spans="4:10" x14ac:dyDescent="0.4">
      <c r="D1295" s="4" t="s">
        <v>2082</v>
      </c>
      <c r="E1295" s="4" t="s">
        <v>11</v>
      </c>
      <c r="F1295" s="4" t="s">
        <v>2085</v>
      </c>
      <c r="G1295" s="4">
        <v>8</v>
      </c>
      <c r="H1295" s="4">
        <v>16</v>
      </c>
      <c r="J1295" s="4">
        <v>588.79999999999995</v>
      </c>
    </row>
    <row r="1296" spans="4:10" x14ac:dyDescent="0.4">
      <c r="D1296" s="4" t="s">
        <v>2082</v>
      </c>
      <c r="E1296" s="4" t="s">
        <v>1868</v>
      </c>
      <c r="F1296" s="4" t="s">
        <v>2085</v>
      </c>
      <c r="G1296" s="4">
        <v>8</v>
      </c>
      <c r="H1296" s="4">
        <v>16</v>
      </c>
      <c r="J1296" s="4">
        <v>588.79999999999995</v>
      </c>
    </row>
    <row r="1297" spans="4:10" x14ac:dyDescent="0.4">
      <c r="D1297" s="4" t="s">
        <v>2082</v>
      </c>
      <c r="E1297" s="4" t="s">
        <v>1869</v>
      </c>
      <c r="F1297" s="4" t="s">
        <v>2085</v>
      </c>
      <c r="G1297" s="4">
        <v>16</v>
      </c>
      <c r="H1297" s="4">
        <v>32</v>
      </c>
      <c r="J1297" s="4">
        <v>1177.5999999999999</v>
      </c>
    </row>
    <row r="1298" spans="4:10" x14ac:dyDescent="0.4">
      <c r="D1298" s="4" t="s">
        <v>2082</v>
      </c>
      <c r="E1298" s="4" t="s">
        <v>11</v>
      </c>
      <c r="F1298" s="4" t="s">
        <v>2085</v>
      </c>
      <c r="G1298" s="4">
        <v>16</v>
      </c>
      <c r="H1298" s="4">
        <v>32</v>
      </c>
      <c r="J1298" s="4">
        <v>1177.5999999999999</v>
      </c>
    </row>
    <row r="1299" spans="4:10" x14ac:dyDescent="0.4">
      <c r="D1299" s="4" t="s">
        <v>2082</v>
      </c>
      <c r="E1299" s="4" t="s">
        <v>1868</v>
      </c>
      <c r="F1299" s="4" t="s">
        <v>2085</v>
      </c>
      <c r="G1299" s="4">
        <v>16</v>
      </c>
      <c r="H1299" s="4">
        <v>32</v>
      </c>
      <c r="J1299" s="4">
        <v>1177.5999999999999</v>
      </c>
    </row>
    <row r="1300" spans="4:10" x14ac:dyDescent="0.4">
      <c r="D1300" s="4" t="s">
        <v>2082</v>
      </c>
      <c r="E1300" s="4" t="s">
        <v>1869</v>
      </c>
      <c r="F1300" s="4" t="s">
        <v>2085</v>
      </c>
      <c r="G1300" s="4">
        <v>16</v>
      </c>
      <c r="H1300" s="4">
        <v>64</v>
      </c>
      <c r="J1300" s="4">
        <v>1766.4</v>
      </c>
    </row>
    <row r="1301" spans="4:10" x14ac:dyDescent="0.4">
      <c r="D1301" s="4" t="s">
        <v>2082</v>
      </c>
      <c r="E1301" s="4" t="s">
        <v>11</v>
      </c>
      <c r="F1301" s="4" t="s">
        <v>2085</v>
      </c>
      <c r="G1301" s="4">
        <v>16</v>
      </c>
      <c r="H1301" s="4">
        <v>64</v>
      </c>
      <c r="J1301" s="4">
        <v>1766.4</v>
      </c>
    </row>
    <row r="1302" spans="4:10" x14ac:dyDescent="0.4">
      <c r="D1302" s="4" t="s">
        <v>2082</v>
      </c>
      <c r="E1302" s="4" t="s">
        <v>1868</v>
      </c>
      <c r="F1302" s="4" t="s">
        <v>2085</v>
      </c>
      <c r="G1302" s="4">
        <v>16</v>
      </c>
      <c r="H1302" s="4">
        <v>64</v>
      </c>
      <c r="J1302" s="4">
        <v>1766.4</v>
      </c>
    </row>
    <row r="1303" spans="4:10" x14ac:dyDescent="0.4">
      <c r="D1303" s="4" t="s">
        <v>2082</v>
      </c>
      <c r="E1303" s="4" t="s">
        <v>1869</v>
      </c>
      <c r="F1303" s="4" t="s">
        <v>2085</v>
      </c>
      <c r="G1303" s="4">
        <v>32</v>
      </c>
      <c r="H1303" s="4">
        <v>64</v>
      </c>
      <c r="J1303" s="4">
        <v>2355.1999999999998</v>
      </c>
    </row>
    <row r="1304" spans="4:10" x14ac:dyDescent="0.4">
      <c r="D1304" s="4" t="s">
        <v>2082</v>
      </c>
      <c r="E1304" s="4" t="s">
        <v>11</v>
      </c>
      <c r="F1304" s="4" t="s">
        <v>2085</v>
      </c>
      <c r="G1304" s="4">
        <v>32</v>
      </c>
      <c r="H1304" s="4">
        <v>64</v>
      </c>
      <c r="J1304" s="4">
        <v>2355.1999999999998</v>
      </c>
    </row>
    <row r="1305" spans="4:10" x14ac:dyDescent="0.4">
      <c r="D1305" s="4" t="s">
        <v>2082</v>
      </c>
      <c r="E1305" s="4" t="s">
        <v>1868</v>
      </c>
      <c r="F1305" s="4" t="s">
        <v>2085</v>
      </c>
      <c r="G1305" s="4">
        <v>32</v>
      </c>
      <c r="H1305" s="4">
        <v>64</v>
      </c>
      <c r="J1305" s="4">
        <v>2355.1999999999998</v>
      </c>
    </row>
    <row r="1306" spans="4:10" x14ac:dyDescent="0.4">
      <c r="D1306" s="4" t="s">
        <v>2082</v>
      </c>
      <c r="E1306" s="4" t="s">
        <v>1869</v>
      </c>
      <c r="F1306" s="4" t="s">
        <v>2085</v>
      </c>
      <c r="G1306" s="4">
        <v>64</v>
      </c>
      <c r="H1306" s="4">
        <v>128</v>
      </c>
      <c r="J1306" s="4">
        <v>4710.3999999999996</v>
      </c>
    </row>
    <row r="1307" spans="4:10" x14ac:dyDescent="0.4">
      <c r="D1307" s="4" t="s">
        <v>2082</v>
      </c>
      <c r="E1307" s="4" t="s">
        <v>11</v>
      </c>
      <c r="F1307" s="4" t="s">
        <v>2085</v>
      </c>
      <c r="G1307" s="4">
        <v>64</v>
      </c>
      <c r="H1307" s="4">
        <v>128</v>
      </c>
      <c r="J1307" s="4">
        <v>4710.3999999999996</v>
      </c>
    </row>
    <row r="1308" spans="4:10" x14ac:dyDescent="0.4">
      <c r="D1308" s="4" t="s">
        <v>2082</v>
      </c>
      <c r="E1308" s="4" t="s">
        <v>1868</v>
      </c>
      <c r="F1308" s="4" t="s">
        <v>2085</v>
      </c>
      <c r="G1308" s="4">
        <v>64</v>
      </c>
      <c r="H1308" s="4">
        <v>128</v>
      </c>
      <c r="J1308" s="4">
        <v>4710.3999999999996</v>
      </c>
    </row>
    <row r="1309" spans="4:10" x14ac:dyDescent="0.4">
      <c r="D1309" s="4" t="s">
        <v>2082</v>
      </c>
      <c r="E1309" s="4" t="s">
        <v>1869</v>
      </c>
      <c r="F1309" s="4" t="s">
        <v>2085</v>
      </c>
      <c r="G1309" s="4">
        <v>64</v>
      </c>
      <c r="H1309" s="4">
        <v>192</v>
      </c>
      <c r="J1309" s="4">
        <v>5888</v>
      </c>
    </row>
    <row r="1310" spans="4:10" x14ac:dyDescent="0.4">
      <c r="D1310" s="4" t="s">
        <v>2082</v>
      </c>
      <c r="E1310" s="4" t="s">
        <v>11</v>
      </c>
      <c r="F1310" s="4" t="s">
        <v>2085</v>
      </c>
      <c r="G1310" s="4">
        <v>64</v>
      </c>
      <c r="H1310" s="4">
        <v>192</v>
      </c>
      <c r="J1310" s="4">
        <v>5888</v>
      </c>
    </row>
    <row r="1311" spans="4:10" x14ac:dyDescent="0.4">
      <c r="D1311" s="4" t="s">
        <v>2082</v>
      </c>
      <c r="E1311" s="4" t="s">
        <v>1868</v>
      </c>
      <c r="F1311" s="4" t="s">
        <v>2085</v>
      </c>
      <c r="G1311" s="4">
        <v>64</v>
      </c>
      <c r="H1311" s="4">
        <v>192</v>
      </c>
      <c r="J1311" s="4">
        <v>5888</v>
      </c>
    </row>
    <row r="1312" spans="4:10" x14ac:dyDescent="0.4">
      <c r="D1312" s="4" t="s">
        <v>2082</v>
      </c>
      <c r="E1312" s="4" t="s">
        <v>1869</v>
      </c>
      <c r="F1312" s="4" t="s">
        <v>2085</v>
      </c>
      <c r="G1312" s="4">
        <v>80</v>
      </c>
      <c r="H1312" s="4">
        <v>160</v>
      </c>
      <c r="J1312" s="4">
        <v>5888</v>
      </c>
    </row>
    <row r="1313" spans="4:10" x14ac:dyDescent="0.4">
      <c r="D1313" s="4" t="s">
        <v>2082</v>
      </c>
      <c r="E1313" s="4" t="s">
        <v>11</v>
      </c>
      <c r="F1313" s="4" t="s">
        <v>2085</v>
      </c>
      <c r="G1313" s="4">
        <v>80</v>
      </c>
      <c r="H1313" s="4">
        <v>160</v>
      </c>
      <c r="J1313" s="4">
        <v>5888</v>
      </c>
    </row>
    <row r="1314" spans="4:10" x14ac:dyDescent="0.4">
      <c r="D1314" s="4" t="s">
        <v>2082</v>
      </c>
      <c r="E1314" s="4" t="s">
        <v>1868</v>
      </c>
      <c r="F1314" s="4" t="s">
        <v>2085</v>
      </c>
      <c r="G1314" s="4">
        <v>80</v>
      </c>
      <c r="H1314" s="4">
        <v>160</v>
      </c>
      <c r="J1314" s="4">
        <v>5888</v>
      </c>
    </row>
    <row r="1315" spans="4:10" x14ac:dyDescent="0.4">
      <c r="D1315" s="4" t="s">
        <v>2082</v>
      </c>
      <c r="E1315" s="4" t="s">
        <v>1869</v>
      </c>
      <c r="F1315" s="4" t="s">
        <v>2085</v>
      </c>
      <c r="G1315" s="4">
        <v>128</v>
      </c>
      <c r="H1315" s="4">
        <v>256</v>
      </c>
      <c r="J1315" s="4">
        <v>9420.7999999999993</v>
      </c>
    </row>
    <row r="1316" spans="4:10" x14ac:dyDescent="0.4">
      <c r="D1316" s="4" t="s">
        <v>2082</v>
      </c>
      <c r="E1316" s="4" t="s">
        <v>11</v>
      </c>
      <c r="F1316" s="4" t="s">
        <v>2085</v>
      </c>
      <c r="G1316" s="4">
        <v>128</v>
      </c>
      <c r="H1316" s="4">
        <v>256</v>
      </c>
      <c r="J1316" s="4">
        <v>9420.7999999999993</v>
      </c>
    </row>
    <row r="1317" spans="4:10" x14ac:dyDescent="0.4">
      <c r="D1317" s="4" t="s">
        <v>2082</v>
      </c>
      <c r="E1317" s="4" t="s">
        <v>1868</v>
      </c>
      <c r="F1317" s="4" t="s">
        <v>2085</v>
      </c>
      <c r="G1317" s="4">
        <v>128</v>
      </c>
      <c r="H1317" s="4">
        <v>256</v>
      </c>
      <c r="J1317" s="4">
        <v>9420.7999999999993</v>
      </c>
    </row>
    <row r="1318" spans="4:10" x14ac:dyDescent="0.4">
      <c r="D1318" s="4" t="s">
        <v>2082</v>
      </c>
      <c r="E1318" s="4" t="s">
        <v>1869</v>
      </c>
      <c r="F1318" s="4" t="s">
        <v>2085</v>
      </c>
      <c r="G1318" s="4">
        <v>160</v>
      </c>
      <c r="H1318" s="4">
        <v>320</v>
      </c>
      <c r="J1318" s="4">
        <v>11776</v>
      </c>
    </row>
    <row r="1319" spans="4:10" x14ac:dyDescent="0.4">
      <c r="D1319" s="4" t="s">
        <v>2082</v>
      </c>
      <c r="E1319" s="4" t="s">
        <v>11</v>
      </c>
      <c r="F1319" s="4" t="s">
        <v>2085</v>
      </c>
      <c r="G1319" s="4">
        <v>160</v>
      </c>
      <c r="H1319" s="4">
        <v>320</v>
      </c>
      <c r="J1319" s="4">
        <v>11776</v>
      </c>
    </row>
    <row r="1320" spans="4:10" x14ac:dyDescent="0.4">
      <c r="D1320" s="4" t="s">
        <v>2082</v>
      </c>
      <c r="E1320" s="4" t="s">
        <v>1868</v>
      </c>
      <c r="F1320" s="4" t="s">
        <v>2085</v>
      </c>
      <c r="G1320" s="4">
        <v>160</v>
      </c>
      <c r="H1320" s="4">
        <v>320</v>
      </c>
      <c r="J1320" s="4">
        <v>11776</v>
      </c>
    </row>
    <row r="1321" spans="4:10" x14ac:dyDescent="0.4">
      <c r="D1321" s="4" t="s">
        <v>2082</v>
      </c>
      <c r="E1321" s="4" t="s">
        <v>1869</v>
      </c>
      <c r="F1321" s="4" t="s">
        <v>2086</v>
      </c>
      <c r="G1321" s="4">
        <v>16</v>
      </c>
      <c r="H1321" s="4">
        <v>64</v>
      </c>
      <c r="J1321" s="4">
        <v>2539.1999999999998</v>
      </c>
    </row>
    <row r="1322" spans="4:10" x14ac:dyDescent="0.4">
      <c r="D1322" s="4" t="s">
        <v>2082</v>
      </c>
      <c r="E1322" s="4" t="s">
        <v>11</v>
      </c>
      <c r="F1322" s="4" t="s">
        <v>2086</v>
      </c>
      <c r="G1322" s="4">
        <v>16</v>
      </c>
      <c r="H1322" s="4">
        <v>64</v>
      </c>
      <c r="J1322" s="4">
        <v>2539.1999999999998</v>
      </c>
    </row>
    <row r="1323" spans="4:10" x14ac:dyDescent="0.4">
      <c r="D1323" s="4" t="s">
        <v>2082</v>
      </c>
      <c r="E1323" s="4" t="s">
        <v>1868</v>
      </c>
      <c r="F1323" s="4" t="s">
        <v>2086</v>
      </c>
      <c r="G1323" s="4">
        <v>16</v>
      </c>
      <c r="H1323" s="4">
        <v>64</v>
      </c>
      <c r="J1323" s="4">
        <v>2539.1999999999998</v>
      </c>
    </row>
    <row r="1324" spans="4:10" x14ac:dyDescent="0.4">
      <c r="D1324" s="4" t="s">
        <v>2082</v>
      </c>
      <c r="E1324" s="4" t="s">
        <v>1869</v>
      </c>
      <c r="F1324" s="4" t="s">
        <v>2086</v>
      </c>
      <c r="G1324" s="4">
        <v>32</v>
      </c>
      <c r="H1324" s="4">
        <v>128</v>
      </c>
      <c r="J1324" s="4">
        <v>5078.3999999999996</v>
      </c>
    </row>
    <row r="1325" spans="4:10" x14ac:dyDescent="0.4">
      <c r="D1325" s="4" t="s">
        <v>2082</v>
      </c>
      <c r="E1325" s="4" t="s">
        <v>11</v>
      </c>
      <c r="F1325" s="4" t="s">
        <v>2086</v>
      </c>
      <c r="G1325" s="4">
        <v>32</v>
      </c>
      <c r="H1325" s="4">
        <v>128</v>
      </c>
      <c r="J1325" s="4">
        <v>5078.3999999999996</v>
      </c>
    </row>
    <row r="1326" spans="4:10" x14ac:dyDescent="0.4">
      <c r="D1326" s="4" t="s">
        <v>2082</v>
      </c>
      <c r="E1326" s="4" t="s">
        <v>1868</v>
      </c>
      <c r="F1326" s="4" t="s">
        <v>2086</v>
      </c>
      <c r="G1326" s="4">
        <v>32</v>
      </c>
      <c r="H1326" s="4">
        <v>128</v>
      </c>
      <c r="J1326" s="4">
        <v>5078.3999999999996</v>
      </c>
    </row>
    <row r="1327" spans="4:10" x14ac:dyDescent="0.4">
      <c r="D1327" s="4" t="s">
        <v>2082</v>
      </c>
      <c r="E1327" s="4" t="s">
        <v>1869</v>
      </c>
      <c r="F1327" s="4" t="s">
        <v>2086</v>
      </c>
      <c r="G1327" s="4">
        <v>64</v>
      </c>
      <c r="H1327" s="4">
        <v>256</v>
      </c>
      <c r="J1327" s="4">
        <v>10156.799999999999</v>
      </c>
    </row>
    <row r="1328" spans="4:10" x14ac:dyDescent="0.4">
      <c r="D1328" s="4" t="s">
        <v>2082</v>
      </c>
      <c r="E1328" s="4" t="s">
        <v>11</v>
      </c>
      <c r="F1328" s="4" t="s">
        <v>2086</v>
      </c>
      <c r="G1328" s="4">
        <v>64</v>
      </c>
      <c r="H1328" s="4">
        <v>256</v>
      </c>
      <c r="J1328" s="4">
        <v>10156.799999999999</v>
      </c>
    </row>
    <row r="1329" spans="4:10" x14ac:dyDescent="0.4">
      <c r="D1329" s="4" t="s">
        <v>2082</v>
      </c>
      <c r="E1329" s="4" t="s">
        <v>1868</v>
      </c>
      <c r="F1329" s="4" t="s">
        <v>2086</v>
      </c>
      <c r="G1329" s="4">
        <v>64</v>
      </c>
      <c r="H1329" s="4">
        <v>256</v>
      </c>
      <c r="J1329" s="4">
        <v>10156.799999999999</v>
      </c>
    </row>
    <row r="1330" spans="4:10" x14ac:dyDescent="0.4">
      <c r="D1330" s="4" t="s">
        <v>2082</v>
      </c>
      <c r="E1330" s="4" t="s">
        <v>1869</v>
      </c>
      <c r="F1330" s="4" t="s">
        <v>2087</v>
      </c>
      <c r="G1330" s="4">
        <v>4</v>
      </c>
      <c r="H1330" s="4">
        <v>32</v>
      </c>
      <c r="J1330" s="4">
        <v>566.72</v>
      </c>
    </row>
    <row r="1331" spans="4:10" x14ac:dyDescent="0.4">
      <c r="D1331" s="4" t="s">
        <v>2082</v>
      </c>
      <c r="E1331" s="4" t="s">
        <v>11</v>
      </c>
      <c r="F1331" s="4" t="s">
        <v>2087</v>
      </c>
      <c r="G1331" s="4">
        <v>4</v>
      </c>
      <c r="H1331" s="4">
        <v>32</v>
      </c>
      <c r="J1331" s="4">
        <v>566.72</v>
      </c>
    </row>
    <row r="1332" spans="4:10" x14ac:dyDescent="0.4">
      <c r="D1332" s="4" t="s">
        <v>2082</v>
      </c>
      <c r="E1332" s="4" t="s">
        <v>1868</v>
      </c>
      <c r="F1332" s="4" t="s">
        <v>2087</v>
      </c>
      <c r="G1332" s="4">
        <v>4</v>
      </c>
      <c r="H1332" s="4">
        <v>32</v>
      </c>
      <c r="J1332" s="4">
        <v>566.72</v>
      </c>
    </row>
    <row r="1333" spans="4:10" x14ac:dyDescent="0.4">
      <c r="D1333" s="4" t="s">
        <v>2082</v>
      </c>
      <c r="E1333" s="4" t="s">
        <v>1869</v>
      </c>
      <c r="F1333" s="4" t="s">
        <v>2087</v>
      </c>
      <c r="G1333" s="4">
        <v>8</v>
      </c>
      <c r="H1333" s="4">
        <v>64</v>
      </c>
      <c r="J1333" s="4">
        <v>1133.44</v>
      </c>
    </row>
    <row r="1334" spans="4:10" x14ac:dyDescent="0.4">
      <c r="D1334" s="4" t="s">
        <v>2082</v>
      </c>
      <c r="E1334" s="4" t="s">
        <v>11</v>
      </c>
      <c r="F1334" s="4" t="s">
        <v>2087</v>
      </c>
      <c r="G1334" s="4">
        <v>8</v>
      </c>
      <c r="H1334" s="4">
        <v>64</v>
      </c>
      <c r="J1334" s="4">
        <v>1133.44</v>
      </c>
    </row>
    <row r="1335" spans="4:10" x14ac:dyDescent="0.4">
      <c r="D1335" s="4" t="s">
        <v>2082</v>
      </c>
      <c r="E1335" s="4" t="s">
        <v>1868</v>
      </c>
      <c r="F1335" s="4" t="s">
        <v>2087</v>
      </c>
      <c r="G1335" s="4">
        <v>8</v>
      </c>
      <c r="H1335" s="4">
        <v>64</v>
      </c>
      <c r="J1335" s="4">
        <v>1133.44</v>
      </c>
    </row>
    <row r="1336" spans="4:10" x14ac:dyDescent="0.4">
      <c r="D1336" s="4" t="s">
        <v>2082</v>
      </c>
      <c r="E1336" s="4" t="s">
        <v>1869</v>
      </c>
      <c r="F1336" s="4" t="s">
        <v>2087</v>
      </c>
      <c r="G1336" s="4">
        <v>16</v>
      </c>
      <c r="H1336" s="4">
        <v>128</v>
      </c>
      <c r="J1336" s="4">
        <v>2266.88</v>
      </c>
    </row>
    <row r="1337" spans="4:10" x14ac:dyDescent="0.4">
      <c r="D1337" s="4" t="s">
        <v>2082</v>
      </c>
      <c r="E1337" s="4" t="s">
        <v>11</v>
      </c>
      <c r="F1337" s="4" t="s">
        <v>2087</v>
      </c>
      <c r="G1337" s="4">
        <v>16</v>
      </c>
      <c r="H1337" s="4">
        <v>128</v>
      </c>
      <c r="J1337" s="4">
        <v>2266.88</v>
      </c>
    </row>
    <row r="1338" spans="4:10" x14ac:dyDescent="0.4">
      <c r="D1338" s="4" t="s">
        <v>2082</v>
      </c>
      <c r="E1338" s="4" t="s">
        <v>1868</v>
      </c>
      <c r="F1338" s="4" t="s">
        <v>2087</v>
      </c>
      <c r="G1338" s="4">
        <v>16</v>
      </c>
      <c r="H1338" s="4">
        <v>128</v>
      </c>
      <c r="J1338" s="4">
        <v>2266.88</v>
      </c>
    </row>
    <row r="1339" spans="4:10" x14ac:dyDescent="0.4">
      <c r="D1339" s="4" t="s">
        <v>2082</v>
      </c>
      <c r="E1339" s="4" t="s">
        <v>1869</v>
      </c>
      <c r="F1339" s="4" t="s">
        <v>2087</v>
      </c>
      <c r="G1339" s="4">
        <v>32</v>
      </c>
      <c r="H1339" s="4">
        <v>256</v>
      </c>
      <c r="J1339" s="4">
        <v>4533.76</v>
      </c>
    </row>
    <row r="1340" spans="4:10" x14ac:dyDescent="0.4">
      <c r="D1340" s="4" t="s">
        <v>2082</v>
      </c>
      <c r="E1340" s="4" t="s">
        <v>11</v>
      </c>
      <c r="F1340" s="4" t="s">
        <v>2087</v>
      </c>
      <c r="G1340" s="4">
        <v>32</v>
      </c>
      <c r="H1340" s="4">
        <v>256</v>
      </c>
      <c r="J1340" s="4">
        <v>4533.76</v>
      </c>
    </row>
    <row r="1341" spans="4:10" x14ac:dyDescent="0.4">
      <c r="D1341" s="4" t="s">
        <v>2082</v>
      </c>
      <c r="E1341" s="4" t="s">
        <v>1868</v>
      </c>
      <c r="F1341" s="4" t="s">
        <v>2087</v>
      </c>
      <c r="G1341" s="4">
        <v>32</v>
      </c>
      <c r="H1341" s="4">
        <v>256</v>
      </c>
      <c r="J1341" s="4">
        <v>4533.76</v>
      </c>
    </row>
    <row r="1342" spans="4:10" x14ac:dyDescent="0.4">
      <c r="D1342" s="4" t="s">
        <v>2082</v>
      </c>
      <c r="E1342" s="4" t="s">
        <v>1869</v>
      </c>
      <c r="F1342" s="4" t="s">
        <v>2087</v>
      </c>
      <c r="G1342" s="4">
        <v>48</v>
      </c>
      <c r="H1342" s="4">
        <v>384</v>
      </c>
      <c r="J1342" s="4">
        <v>6800.64</v>
      </c>
    </row>
    <row r="1343" spans="4:10" x14ac:dyDescent="0.4">
      <c r="D1343" s="4" t="s">
        <v>2082</v>
      </c>
      <c r="E1343" s="4" t="s">
        <v>11</v>
      </c>
      <c r="F1343" s="4" t="s">
        <v>2087</v>
      </c>
      <c r="G1343" s="4">
        <v>48</v>
      </c>
      <c r="H1343" s="4">
        <v>384</v>
      </c>
      <c r="J1343" s="4">
        <v>6800.64</v>
      </c>
    </row>
    <row r="1344" spans="4:10" x14ac:dyDescent="0.4">
      <c r="D1344" s="4" t="s">
        <v>2082</v>
      </c>
      <c r="E1344" s="4" t="s">
        <v>1868</v>
      </c>
      <c r="F1344" s="4" t="s">
        <v>2087</v>
      </c>
      <c r="G1344" s="4">
        <v>48</v>
      </c>
      <c r="H1344" s="4">
        <v>384</v>
      </c>
      <c r="J1344" s="4">
        <v>6800.64</v>
      </c>
    </row>
    <row r="1345" spans="4:10" x14ac:dyDescent="0.4">
      <c r="D1345" s="4" t="s">
        <v>2082</v>
      </c>
      <c r="E1345" s="4" t="s">
        <v>1869</v>
      </c>
      <c r="F1345" s="4" t="s">
        <v>2088</v>
      </c>
      <c r="G1345" s="4">
        <v>2</v>
      </c>
      <c r="H1345" s="4">
        <v>16</v>
      </c>
      <c r="J1345" s="4">
        <v>404.8</v>
      </c>
    </row>
    <row r="1346" spans="4:10" x14ac:dyDescent="0.4">
      <c r="D1346" s="4" t="s">
        <v>2082</v>
      </c>
      <c r="E1346" s="4" t="s">
        <v>11</v>
      </c>
      <c r="F1346" s="4" t="s">
        <v>2088</v>
      </c>
      <c r="G1346" s="4">
        <v>2</v>
      </c>
      <c r="H1346" s="4">
        <v>16</v>
      </c>
      <c r="J1346" s="4">
        <v>404.8</v>
      </c>
    </row>
    <row r="1347" spans="4:10" x14ac:dyDescent="0.4">
      <c r="D1347" s="4" t="s">
        <v>2082</v>
      </c>
      <c r="E1347" s="4" t="s">
        <v>1868</v>
      </c>
      <c r="F1347" s="4" t="s">
        <v>2088</v>
      </c>
      <c r="G1347" s="4">
        <v>2</v>
      </c>
      <c r="H1347" s="4">
        <v>16</v>
      </c>
      <c r="J1347" s="4">
        <v>404.8</v>
      </c>
    </row>
    <row r="1348" spans="4:10" x14ac:dyDescent="0.4">
      <c r="D1348" s="4" t="s">
        <v>2082</v>
      </c>
      <c r="E1348" s="4" t="s">
        <v>1869</v>
      </c>
      <c r="F1348" s="4" t="s">
        <v>2088</v>
      </c>
      <c r="G1348" s="4">
        <v>4</v>
      </c>
      <c r="H1348" s="4">
        <v>32</v>
      </c>
      <c r="J1348" s="4">
        <v>809.6</v>
      </c>
    </row>
    <row r="1349" spans="4:10" x14ac:dyDescent="0.4">
      <c r="D1349" s="4" t="s">
        <v>2082</v>
      </c>
      <c r="E1349" s="4" t="s">
        <v>11</v>
      </c>
      <c r="F1349" s="4" t="s">
        <v>2088</v>
      </c>
      <c r="G1349" s="4">
        <v>4</v>
      </c>
      <c r="H1349" s="4">
        <v>32</v>
      </c>
      <c r="J1349" s="4">
        <v>809.6</v>
      </c>
    </row>
    <row r="1350" spans="4:10" x14ac:dyDescent="0.4">
      <c r="D1350" s="4" t="s">
        <v>2082</v>
      </c>
      <c r="E1350" s="4" t="s">
        <v>1868</v>
      </c>
      <c r="F1350" s="4" t="s">
        <v>2088</v>
      </c>
      <c r="G1350" s="4">
        <v>4</v>
      </c>
      <c r="H1350" s="4">
        <v>32</v>
      </c>
      <c r="J1350" s="4">
        <v>809.6</v>
      </c>
    </row>
    <row r="1351" spans="4:10" x14ac:dyDescent="0.4">
      <c r="D1351" s="4" t="s">
        <v>2082</v>
      </c>
      <c r="E1351" s="4" t="s">
        <v>1869</v>
      </c>
      <c r="F1351" s="4" t="s">
        <v>2088</v>
      </c>
      <c r="G1351" s="4">
        <v>8</v>
      </c>
      <c r="H1351" s="4">
        <v>64</v>
      </c>
      <c r="J1351" s="4">
        <v>1619.2</v>
      </c>
    </row>
    <row r="1352" spans="4:10" x14ac:dyDescent="0.4">
      <c r="D1352" s="4" t="s">
        <v>2082</v>
      </c>
      <c r="E1352" s="4" t="s">
        <v>11</v>
      </c>
      <c r="F1352" s="4" t="s">
        <v>2088</v>
      </c>
      <c r="G1352" s="4">
        <v>8</v>
      </c>
      <c r="H1352" s="4">
        <v>64</v>
      </c>
      <c r="J1352" s="4">
        <v>1619.2</v>
      </c>
    </row>
    <row r="1353" spans="4:10" x14ac:dyDescent="0.4">
      <c r="D1353" s="4" t="s">
        <v>2082</v>
      </c>
      <c r="E1353" s="4" t="s">
        <v>1868</v>
      </c>
      <c r="F1353" s="4" t="s">
        <v>2088</v>
      </c>
      <c r="G1353" s="4">
        <v>8</v>
      </c>
      <c r="H1353" s="4">
        <v>64</v>
      </c>
      <c r="J1353" s="4">
        <v>1619.2</v>
      </c>
    </row>
    <row r="1354" spans="4:10" x14ac:dyDescent="0.4">
      <c r="D1354" s="4" t="s">
        <v>2082</v>
      </c>
      <c r="E1354" s="4" t="s">
        <v>1869</v>
      </c>
      <c r="F1354" s="4" t="s">
        <v>2088</v>
      </c>
      <c r="G1354" s="4">
        <v>12</v>
      </c>
      <c r="H1354" s="4">
        <v>96</v>
      </c>
      <c r="J1354" s="4">
        <v>2428.8000000000002</v>
      </c>
    </row>
    <row r="1355" spans="4:10" x14ac:dyDescent="0.4">
      <c r="D1355" s="4" t="s">
        <v>2082</v>
      </c>
      <c r="E1355" s="4" t="s">
        <v>11</v>
      </c>
      <c r="F1355" s="4" t="s">
        <v>2088</v>
      </c>
      <c r="G1355" s="4">
        <v>12</v>
      </c>
      <c r="H1355" s="4">
        <v>96</v>
      </c>
      <c r="J1355" s="4">
        <v>2428.8000000000002</v>
      </c>
    </row>
    <row r="1356" spans="4:10" x14ac:dyDescent="0.4">
      <c r="D1356" s="4" t="s">
        <v>2082</v>
      </c>
      <c r="E1356" s="4" t="s">
        <v>1868</v>
      </c>
      <c r="F1356" s="4" t="s">
        <v>2088</v>
      </c>
      <c r="G1356" s="4">
        <v>12</v>
      </c>
      <c r="H1356" s="4">
        <v>96</v>
      </c>
      <c r="J1356" s="4">
        <v>2428.8000000000002</v>
      </c>
    </row>
    <row r="1357" spans="4:10" x14ac:dyDescent="0.4">
      <c r="D1357" s="4" t="s">
        <v>2082</v>
      </c>
      <c r="E1357" s="4" t="s">
        <v>1869</v>
      </c>
      <c r="F1357" s="4" t="s">
        <v>2088</v>
      </c>
      <c r="G1357" s="4">
        <v>32</v>
      </c>
      <c r="H1357" s="4">
        <v>256</v>
      </c>
      <c r="J1357" s="4">
        <v>6476.8</v>
      </c>
    </row>
    <row r="1358" spans="4:10" x14ac:dyDescent="0.4">
      <c r="D1358" s="4" t="s">
        <v>2082</v>
      </c>
      <c r="E1358" s="4" t="s">
        <v>11</v>
      </c>
      <c r="F1358" s="4" t="s">
        <v>2088</v>
      </c>
      <c r="G1358" s="4">
        <v>32</v>
      </c>
      <c r="H1358" s="4">
        <v>256</v>
      </c>
      <c r="J1358" s="4">
        <v>6476.8</v>
      </c>
    </row>
    <row r="1359" spans="4:10" x14ac:dyDescent="0.4">
      <c r="D1359" s="4" t="s">
        <v>2082</v>
      </c>
      <c r="E1359" s="4" t="s">
        <v>1868</v>
      </c>
      <c r="F1359" s="4" t="s">
        <v>2088</v>
      </c>
      <c r="G1359" s="4">
        <v>32</v>
      </c>
      <c r="H1359" s="4">
        <v>256</v>
      </c>
      <c r="J1359" s="4">
        <v>6476.8</v>
      </c>
    </row>
    <row r="1360" spans="4:10" x14ac:dyDescent="0.4">
      <c r="D1360" s="4" t="s">
        <v>477</v>
      </c>
      <c r="E1360" s="4" t="s">
        <v>1869</v>
      </c>
      <c r="F1360" s="4" t="s">
        <v>1873</v>
      </c>
      <c r="G1360" s="4"/>
      <c r="H1360" s="4"/>
      <c r="J1360" s="4">
        <v>365</v>
      </c>
    </row>
    <row r="1361" spans="4:10" x14ac:dyDescent="0.4">
      <c r="D1361" s="4" t="s">
        <v>477</v>
      </c>
      <c r="E1361" s="4" t="s">
        <v>11</v>
      </c>
      <c r="F1361" s="4" t="s">
        <v>1873</v>
      </c>
      <c r="G1361" s="4"/>
      <c r="H1361" s="4"/>
      <c r="J1361" s="4">
        <v>365</v>
      </c>
    </row>
    <row r="1362" spans="4:10" x14ac:dyDescent="0.4">
      <c r="D1362" s="4" t="s">
        <v>477</v>
      </c>
      <c r="E1362" s="4" t="s">
        <v>1868</v>
      </c>
      <c r="F1362" s="4" t="s">
        <v>1873</v>
      </c>
      <c r="G1362" s="4"/>
      <c r="H1362" s="4"/>
      <c r="J1362" s="4">
        <v>365</v>
      </c>
    </row>
    <row r="1363" spans="4:10" x14ac:dyDescent="0.4">
      <c r="D1363" s="4" t="s">
        <v>477</v>
      </c>
      <c r="E1363" s="4" t="s">
        <v>1869</v>
      </c>
      <c r="F1363" s="4" t="s">
        <v>30</v>
      </c>
      <c r="G1363" s="4"/>
      <c r="H1363" s="4"/>
      <c r="J1363" s="4">
        <v>1095</v>
      </c>
    </row>
    <row r="1364" spans="4:10" x14ac:dyDescent="0.4">
      <c r="D1364" s="4" t="s">
        <v>477</v>
      </c>
      <c r="E1364" s="4" t="s">
        <v>11</v>
      </c>
      <c r="F1364" s="4" t="s">
        <v>30</v>
      </c>
      <c r="G1364" s="4"/>
      <c r="H1364" s="4"/>
      <c r="J1364" s="4">
        <v>1095</v>
      </c>
    </row>
    <row r="1365" spans="4:10" x14ac:dyDescent="0.4">
      <c r="D1365" s="4" t="s">
        <v>477</v>
      </c>
      <c r="E1365" s="4" t="s">
        <v>1868</v>
      </c>
      <c r="F1365" s="4" t="s">
        <v>30</v>
      </c>
      <c r="G1365" s="4"/>
      <c r="H1365" s="4"/>
      <c r="J1365" s="4">
        <v>1095</v>
      </c>
    </row>
    <row r="1366" spans="4:10" x14ac:dyDescent="0.4">
      <c r="D1366" s="4" t="s">
        <v>477</v>
      </c>
      <c r="E1366" s="4" t="s">
        <v>1869</v>
      </c>
      <c r="F1366" s="4" t="s">
        <v>1874</v>
      </c>
      <c r="G1366" s="4"/>
      <c r="H1366" s="4"/>
      <c r="J1366" s="4">
        <v>3650</v>
      </c>
    </row>
    <row r="1367" spans="4:10" x14ac:dyDescent="0.4">
      <c r="D1367" s="4" t="s">
        <v>477</v>
      </c>
      <c r="E1367" s="4" t="s">
        <v>11</v>
      </c>
      <c r="F1367" s="4" t="s">
        <v>1874</v>
      </c>
      <c r="G1367" s="4"/>
      <c r="H1367" s="4"/>
      <c r="J1367" s="4">
        <v>3650</v>
      </c>
    </row>
    <row r="1368" spans="4:10" x14ac:dyDescent="0.4">
      <c r="D1368" s="4" t="s">
        <v>477</v>
      </c>
      <c r="E1368" s="4" t="s">
        <v>1868</v>
      </c>
      <c r="F1368" s="4" t="s">
        <v>1874</v>
      </c>
      <c r="G1368" s="4"/>
      <c r="H1368" s="4"/>
      <c r="J1368" s="4">
        <v>3650</v>
      </c>
    </row>
    <row r="1369" spans="4:10" x14ac:dyDescent="0.4">
      <c r="D1369" s="4" t="s">
        <v>202</v>
      </c>
      <c r="E1369" s="4" t="s">
        <v>11</v>
      </c>
      <c r="F1369" s="4" t="s">
        <v>2134</v>
      </c>
      <c r="G1369" s="4"/>
      <c r="H1369" s="4">
        <v>1</v>
      </c>
      <c r="J1369" s="4">
        <v>38</v>
      </c>
    </row>
    <row r="1370" spans="4:10" x14ac:dyDescent="0.4">
      <c r="D1370" s="4" t="s">
        <v>202</v>
      </c>
      <c r="E1370" s="4" t="s">
        <v>11</v>
      </c>
      <c r="F1370" s="4" t="s">
        <v>2134</v>
      </c>
      <c r="G1370" s="4"/>
      <c r="H1370" s="4">
        <v>2</v>
      </c>
      <c r="J1370" s="4">
        <v>76</v>
      </c>
    </row>
    <row r="1371" spans="4:10" x14ac:dyDescent="0.4">
      <c r="D1371" s="4" t="s">
        <v>202</v>
      </c>
      <c r="E1371" s="4" t="s">
        <v>11</v>
      </c>
      <c r="F1371" s="4" t="s">
        <v>2134</v>
      </c>
      <c r="G1371" s="4"/>
      <c r="H1371" s="4">
        <v>4</v>
      </c>
      <c r="J1371" s="4">
        <v>152</v>
      </c>
    </row>
    <row r="1372" spans="4:10" x14ac:dyDescent="0.4">
      <c r="D1372" s="4" t="s">
        <v>202</v>
      </c>
      <c r="E1372" s="4" t="s">
        <v>11</v>
      </c>
      <c r="F1372" s="4" t="s">
        <v>2134</v>
      </c>
      <c r="G1372" s="4"/>
      <c r="H1372" s="4">
        <v>8</v>
      </c>
      <c r="J1372" s="4">
        <v>304</v>
      </c>
    </row>
    <row r="1373" spans="4:10" x14ac:dyDescent="0.4">
      <c r="D1373" s="4" t="s">
        <v>202</v>
      </c>
      <c r="E1373" s="4" t="s">
        <v>11</v>
      </c>
      <c r="F1373" s="4" t="s">
        <v>2134</v>
      </c>
      <c r="G1373" s="4"/>
      <c r="H1373" s="4">
        <v>12</v>
      </c>
      <c r="J1373" s="4">
        <v>456</v>
      </c>
    </row>
    <row r="1374" spans="4:10" x14ac:dyDescent="0.4">
      <c r="D1374" s="4" t="s">
        <v>202</v>
      </c>
      <c r="E1374" s="4" t="s">
        <v>11</v>
      </c>
      <c r="F1374" s="4" t="s">
        <v>2134</v>
      </c>
      <c r="G1374" s="4"/>
      <c r="H1374" s="4">
        <v>16</v>
      </c>
      <c r="J1374" s="4">
        <v>608</v>
      </c>
    </row>
    <row r="1375" spans="4:10" x14ac:dyDescent="0.4">
      <c r="D1375" s="4" t="s">
        <v>202</v>
      </c>
      <c r="E1375" s="4" t="s">
        <v>11</v>
      </c>
      <c r="F1375" s="4" t="s">
        <v>2134</v>
      </c>
      <c r="G1375" s="4"/>
      <c r="H1375" s="4">
        <v>20</v>
      </c>
      <c r="J1375" s="4">
        <v>760</v>
      </c>
    </row>
    <row r="1376" spans="4:10" x14ac:dyDescent="0.4">
      <c r="D1376" s="4" t="s">
        <v>202</v>
      </c>
      <c r="E1376" s="4" t="s">
        <v>11</v>
      </c>
      <c r="F1376" s="4" t="s">
        <v>2134</v>
      </c>
      <c r="G1376" s="4"/>
      <c r="H1376" s="4">
        <v>24</v>
      </c>
      <c r="J1376" s="4">
        <v>912</v>
      </c>
    </row>
    <row r="1377" spans="4:10" x14ac:dyDescent="0.4">
      <c r="D1377" s="4" t="s">
        <v>202</v>
      </c>
      <c r="E1377" s="4" t="s">
        <v>11</v>
      </c>
      <c r="F1377" s="4" t="s">
        <v>2134</v>
      </c>
      <c r="G1377" s="4"/>
      <c r="H1377" s="4">
        <v>32</v>
      </c>
      <c r="J1377" s="4">
        <v>1216</v>
      </c>
    </row>
    <row r="1378" spans="4:10" x14ac:dyDescent="0.4">
      <c r="D1378" s="4" t="s">
        <v>202</v>
      </c>
      <c r="E1378" s="4" t="s">
        <v>11</v>
      </c>
      <c r="F1378" s="4" t="s">
        <v>2134</v>
      </c>
      <c r="G1378" s="4"/>
      <c r="H1378" s="4">
        <v>40</v>
      </c>
      <c r="J1378" s="4">
        <v>1520</v>
      </c>
    </row>
    <row r="1379" spans="4:10" x14ac:dyDescent="0.4">
      <c r="D1379" s="4" t="s">
        <v>202</v>
      </c>
      <c r="E1379" s="4" t="s">
        <v>11</v>
      </c>
      <c r="F1379" s="4" t="s">
        <v>2134</v>
      </c>
      <c r="G1379" s="4"/>
      <c r="H1379" s="4">
        <v>48</v>
      </c>
      <c r="J1379" s="4">
        <v>1824</v>
      </c>
    </row>
    <row r="1380" spans="4:10" x14ac:dyDescent="0.4">
      <c r="D1380" s="4" t="s">
        <v>202</v>
      </c>
      <c r="E1380" s="4" t="s">
        <v>11</v>
      </c>
      <c r="F1380" s="4" t="s">
        <v>2134</v>
      </c>
      <c r="G1380" s="4"/>
      <c r="H1380" s="4">
        <v>64</v>
      </c>
      <c r="J1380" s="4">
        <v>2432</v>
      </c>
    </row>
    <row r="1381" spans="4:10" x14ac:dyDescent="0.4">
      <c r="D1381" s="4" t="s">
        <v>202</v>
      </c>
      <c r="E1381" s="4" t="s">
        <v>11</v>
      </c>
      <c r="F1381" s="4" t="s">
        <v>2135</v>
      </c>
      <c r="G1381" s="4"/>
      <c r="H1381" s="4">
        <v>2</v>
      </c>
      <c r="J1381" s="4">
        <v>84</v>
      </c>
    </row>
    <row r="1382" spans="4:10" x14ac:dyDescent="0.4">
      <c r="D1382" s="4" t="s">
        <v>202</v>
      </c>
      <c r="E1382" s="4" t="s">
        <v>11</v>
      </c>
      <c r="F1382" s="4" t="s">
        <v>2135</v>
      </c>
      <c r="G1382" s="4"/>
      <c r="H1382" s="4">
        <v>4</v>
      </c>
      <c r="J1382" s="4">
        <v>168</v>
      </c>
    </row>
    <row r="1383" spans="4:10" x14ac:dyDescent="0.4">
      <c r="D1383" s="4" t="s">
        <v>202</v>
      </c>
      <c r="E1383" s="4" t="s">
        <v>11</v>
      </c>
      <c r="F1383" s="4" t="s">
        <v>2135</v>
      </c>
      <c r="G1383" s="4"/>
      <c r="H1383" s="4">
        <v>6</v>
      </c>
      <c r="J1383" s="4">
        <v>252</v>
      </c>
    </row>
    <row r="1384" spans="4:10" x14ac:dyDescent="0.4">
      <c r="D1384" s="4" t="s">
        <v>202</v>
      </c>
      <c r="E1384" s="4" t="s">
        <v>11</v>
      </c>
      <c r="F1384" s="4" t="s">
        <v>2135</v>
      </c>
      <c r="G1384" s="4"/>
      <c r="H1384" s="4">
        <v>8</v>
      </c>
      <c r="J1384" s="4">
        <v>336</v>
      </c>
    </row>
    <row r="1385" spans="4:10" x14ac:dyDescent="0.4">
      <c r="D1385" s="4" t="s">
        <v>202</v>
      </c>
      <c r="E1385" s="4" t="s">
        <v>11</v>
      </c>
      <c r="F1385" s="4" t="s">
        <v>2135</v>
      </c>
      <c r="G1385" s="4"/>
      <c r="H1385" s="4">
        <v>10</v>
      </c>
      <c r="J1385" s="4">
        <v>420</v>
      </c>
    </row>
    <row r="1386" spans="4:10" x14ac:dyDescent="0.4">
      <c r="D1386" s="4" t="s">
        <v>202</v>
      </c>
      <c r="E1386" s="4" t="s">
        <v>11</v>
      </c>
      <c r="F1386" s="4" t="s">
        <v>2135</v>
      </c>
      <c r="G1386" s="4"/>
      <c r="H1386" s="4">
        <v>12</v>
      </c>
      <c r="J1386" s="4">
        <v>504</v>
      </c>
    </row>
    <row r="1387" spans="4:10" x14ac:dyDescent="0.4">
      <c r="D1387" s="4" t="s">
        <v>202</v>
      </c>
      <c r="E1387" s="4" t="s">
        <v>11</v>
      </c>
      <c r="F1387" s="4" t="s">
        <v>2135</v>
      </c>
      <c r="G1387" s="4"/>
      <c r="H1387" s="4">
        <v>16</v>
      </c>
      <c r="J1387" s="4">
        <v>672</v>
      </c>
    </row>
    <row r="1388" spans="4:10" x14ac:dyDescent="0.4">
      <c r="D1388" s="4" t="s">
        <v>202</v>
      </c>
      <c r="E1388" s="4" t="s">
        <v>11</v>
      </c>
      <c r="F1388" s="4" t="s">
        <v>2135</v>
      </c>
      <c r="G1388" s="4"/>
      <c r="H1388" s="4">
        <v>20</v>
      </c>
      <c r="J1388" s="4">
        <v>840</v>
      </c>
    </row>
    <row r="1389" spans="4:10" x14ac:dyDescent="0.4">
      <c r="D1389" s="4" t="s">
        <v>202</v>
      </c>
      <c r="E1389" s="4" t="s">
        <v>11</v>
      </c>
      <c r="F1389" s="4" t="s">
        <v>2135</v>
      </c>
      <c r="G1389" s="4"/>
      <c r="H1389" s="4">
        <v>24</v>
      </c>
      <c r="J1389" s="4">
        <v>1008</v>
      </c>
    </row>
    <row r="1390" spans="4:10" x14ac:dyDescent="0.4">
      <c r="D1390" s="4" t="s">
        <v>202</v>
      </c>
      <c r="E1390" s="4" t="s">
        <v>11</v>
      </c>
      <c r="F1390" s="4" t="s">
        <v>2135</v>
      </c>
      <c r="G1390" s="4"/>
      <c r="H1390" s="4">
        <v>28</v>
      </c>
      <c r="J1390" s="4">
        <v>1176</v>
      </c>
    </row>
    <row r="1391" spans="4:10" x14ac:dyDescent="0.4">
      <c r="D1391" s="4" t="s">
        <v>202</v>
      </c>
      <c r="E1391" s="4" t="s">
        <v>11</v>
      </c>
      <c r="F1391" s="4" t="s">
        <v>2135</v>
      </c>
      <c r="G1391" s="4"/>
      <c r="H1391" s="4">
        <v>32</v>
      </c>
      <c r="J1391" s="4">
        <v>1344</v>
      </c>
    </row>
    <row r="1392" spans="4:10" x14ac:dyDescent="0.4">
      <c r="D1392" s="4" t="s">
        <v>202</v>
      </c>
      <c r="E1392" s="4" t="s">
        <v>11</v>
      </c>
      <c r="F1392" s="4" t="s">
        <v>2135</v>
      </c>
      <c r="G1392" s="4"/>
      <c r="H1392" s="4">
        <v>36</v>
      </c>
      <c r="J1392" s="4">
        <v>1512</v>
      </c>
    </row>
    <row r="1393" spans="4:10" x14ac:dyDescent="0.4">
      <c r="D1393" s="4" t="s">
        <v>202</v>
      </c>
      <c r="E1393" s="4" t="s">
        <v>11</v>
      </c>
      <c r="F1393" s="4" t="s">
        <v>2135</v>
      </c>
      <c r="G1393" s="4"/>
      <c r="H1393" s="4">
        <v>40</v>
      </c>
      <c r="J1393" s="4">
        <v>1680</v>
      </c>
    </row>
    <row r="1394" spans="4:10" x14ac:dyDescent="0.4">
      <c r="D1394" s="4" t="s">
        <v>202</v>
      </c>
      <c r="E1394" s="4" t="s">
        <v>11</v>
      </c>
      <c r="F1394" s="4" t="s">
        <v>2135</v>
      </c>
      <c r="G1394" s="4"/>
      <c r="H1394" s="4">
        <v>48</v>
      </c>
      <c r="J1394" s="4">
        <v>2016</v>
      </c>
    </row>
    <row r="1395" spans="4:10" x14ac:dyDescent="0.4">
      <c r="D1395" s="4" t="s">
        <v>202</v>
      </c>
      <c r="E1395" s="4" t="s">
        <v>11</v>
      </c>
      <c r="F1395" s="4" t="s">
        <v>2135</v>
      </c>
      <c r="G1395" s="4"/>
      <c r="H1395" s="4">
        <v>60</v>
      </c>
      <c r="J1395" s="4">
        <v>2520</v>
      </c>
    </row>
    <row r="1396" spans="4:10" x14ac:dyDescent="0.4">
      <c r="D1396" s="4" t="s">
        <v>202</v>
      </c>
      <c r="E1396" s="4" t="s">
        <v>11</v>
      </c>
      <c r="F1396" s="4" t="s">
        <v>2135</v>
      </c>
      <c r="G1396" s="4"/>
      <c r="H1396" s="4">
        <v>64</v>
      </c>
      <c r="J1396" s="4">
        <v>2688</v>
      </c>
    </row>
    <row r="1397" spans="4:10" x14ac:dyDescent="0.4">
      <c r="D1397" s="4" t="s">
        <v>202</v>
      </c>
      <c r="E1397" s="4" t="s">
        <v>11</v>
      </c>
      <c r="F1397" s="4" t="s">
        <v>2135</v>
      </c>
      <c r="G1397" s="4"/>
      <c r="H1397" s="4">
        <v>72</v>
      </c>
      <c r="J1397" s="4">
        <v>3024</v>
      </c>
    </row>
    <row r="1398" spans="4:10" x14ac:dyDescent="0.4">
      <c r="D1398" s="4" t="s">
        <v>202</v>
      </c>
      <c r="E1398" s="4" t="s">
        <v>11</v>
      </c>
      <c r="F1398" s="4" t="s">
        <v>2135</v>
      </c>
      <c r="G1398" s="4"/>
      <c r="H1398" s="4">
        <v>80</v>
      </c>
      <c r="J1398" s="4">
        <v>3360</v>
      </c>
    </row>
    <row r="1399" spans="4:10" x14ac:dyDescent="0.4">
      <c r="D1399" s="4" t="s">
        <v>202</v>
      </c>
      <c r="E1399" s="4" t="s">
        <v>11</v>
      </c>
      <c r="F1399" s="4" t="s">
        <v>2135</v>
      </c>
      <c r="G1399" s="4"/>
      <c r="H1399" s="4">
        <v>84</v>
      </c>
      <c r="J1399" s="4">
        <v>3528</v>
      </c>
    </row>
    <row r="1400" spans="4:10" x14ac:dyDescent="0.4">
      <c r="D1400" s="4" t="s">
        <v>202</v>
      </c>
      <c r="E1400" s="4" t="s">
        <v>11</v>
      </c>
      <c r="F1400" s="4" t="s">
        <v>2135</v>
      </c>
      <c r="G1400" s="4"/>
      <c r="H1400" s="4">
        <v>96</v>
      </c>
      <c r="J1400" s="4">
        <v>4032</v>
      </c>
    </row>
    <row r="1401" spans="4:10" x14ac:dyDescent="0.4">
      <c r="D1401" s="4" t="s">
        <v>202</v>
      </c>
      <c r="E1401" s="4" t="s">
        <v>11</v>
      </c>
      <c r="F1401" s="4" t="s">
        <v>2135</v>
      </c>
      <c r="G1401" s="4"/>
      <c r="H1401" s="4">
        <v>100</v>
      </c>
      <c r="J1401" s="4">
        <v>4200</v>
      </c>
    </row>
    <row r="1402" spans="4:10" x14ac:dyDescent="0.4">
      <c r="D1402" s="4" t="s">
        <v>202</v>
      </c>
      <c r="E1402" s="4" t="s">
        <v>11</v>
      </c>
      <c r="F1402" s="4" t="s">
        <v>2135</v>
      </c>
      <c r="G1402" s="4"/>
      <c r="H1402" s="4">
        <v>120</v>
      </c>
      <c r="J1402" s="4">
        <v>5040</v>
      </c>
    </row>
    <row r="1403" spans="4:10" x14ac:dyDescent="0.4">
      <c r="D1403" s="4" t="s">
        <v>202</v>
      </c>
      <c r="E1403" s="4" t="s">
        <v>11</v>
      </c>
      <c r="F1403" s="4" t="s">
        <v>2135</v>
      </c>
      <c r="G1403" s="4"/>
      <c r="H1403" s="4">
        <v>128</v>
      </c>
      <c r="J1403" s="4">
        <v>5376</v>
      </c>
    </row>
    <row r="1404" spans="4:10" x14ac:dyDescent="0.4">
      <c r="D1404" s="4" t="s">
        <v>202</v>
      </c>
      <c r="E1404" s="4" t="s">
        <v>11</v>
      </c>
      <c r="F1404" s="4" t="s">
        <v>2135</v>
      </c>
      <c r="G1404" s="4"/>
      <c r="H1404" s="4">
        <v>140</v>
      </c>
      <c r="J1404" s="4">
        <v>5880</v>
      </c>
    </row>
    <row r="1405" spans="4:10" x14ac:dyDescent="0.4">
      <c r="D1405" s="4" t="s">
        <v>202</v>
      </c>
      <c r="E1405" s="4" t="s">
        <v>11</v>
      </c>
      <c r="F1405" s="4" t="s">
        <v>2135</v>
      </c>
      <c r="G1405" s="4"/>
      <c r="H1405" s="4">
        <v>144</v>
      </c>
      <c r="J1405" s="4">
        <v>6048</v>
      </c>
    </row>
    <row r="1406" spans="4:10" x14ac:dyDescent="0.4">
      <c r="D1406" s="4" t="s">
        <v>202</v>
      </c>
      <c r="E1406" s="4" t="s">
        <v>11</v>
      </c>
      <c r="F1406" s="4" t="s">
        <v>2135</v>
      </c>
      <c r="G1406" s="4"/>
      <c r="H1406" s="4">
        <v>160</v>
      </c>
      <c r="J1406" s="4">
        <v>6720</v>
      </c>
    </row>
    <row r="1407" spans="4:10" x14ac:dyDescent="0.4">
      <c r="D1407" s="4" t="s">
        <v>202</v>
      </c>
      <c r="E1407" s="4" t="s">
        <v>11</v>
      </c>
      <c r="F1407" s="4" t="s">
        <v>2135</v>
      </c>
      <c r="G1407" s="4"/>
      <c r="H1407" s="4">
        <v>192</v>
      </c>
      <c r="J1407" s="4">
        <v>8064</v>
      </c>
    </row>
    <row r="1408" spans="4:10" x14ac:dyDescent="0.4">
      <c r="D1408" s="4" t="s">
        <v>202</v>
      </c>
      <c r="E1408" s="4" t="s">
        <v>11</v>
      </c>
      <c r="F1408" s="4" t="s">
        <v>2135</v>
      </c>
      <c r="G1408" s="4"/>
      <c r="H1408" s="4">
        <v>200</v>
      </c>
      <c r="J1408" s="4">
        <v>8400</v>
      </c>
    </row>
    <row r="1409" spans="4:10" x14ac:dyDescent="0.4">
      <c r="D1409" s="4" t="s">
        <v>202</v>
      </c>
      <c r="E1409" s="4" t="s">
        <v>11</v>
      </c>
      <c r="F1409" s="4" t="s">
        <v>2135</v>
      </c>
      <c r="G1409" s="4"/>
      <c r="H1409" s="4">
        <v>224</v>
      </c>
      <c r="J1409" s="4">
        <v>9408</v>
      </c>
    </row>
    <row r="1410" spans="4:10" x14ac:dyDescent="0.4">
      <c r="D1410" s="4" t="s">
        <v>202</v>
      </c>
      <c r="E1410" s="4" t="s">
        <v>11</v>
      </c>
      <c r="F1410" s="4" t="s">
        <v>2135</v>
      </c>
      <c r="G1410" s="4"/>
      <c r="H1410" s="4">
        <v>240</v>
      </c>
      <c r="J1410" s="4">
        <v>10080</v>
      </c>
    </row>
    <row r="1411" spans="4:10" x14ac:dyDescent="0.4">
      <c r="D1411" s="4" t="s">
        <v>202</v>
      </c>
      <c r="E1411" s="4" t="s">
        <v>11</v>
      </c>
      <c r="F1411" s="4" t="s">
        <v>2135</v>
      </c>
      <c r="G1411" s="4"/>
      <c r="H1411" s="4">
        <v>256</v>
      </c>
      <c r="J1411" s="4">
        <v>10752</v>
      </c>
    </row>
    <row r="1412" spans="4:10" x14ac:dyDescent="0.4">
      <c r="D1412" s="4" t="s">
        <v>202</v>
      </c>
      <c r="E1412" s="4" t="s">
        <v>11</v>
      </c>
      <c r="F1412" s="4" t="s">
        <v>2135</v>
      </c>
      <c r="G1412" s="4"/>
      <c r="H1412" s="4">
        <v>288</v>
      </c>
      <c r="J1412" s="4">
        <v>12096</v>
      </c>
    </row>
    <row r="1413" spans="4:10" x14ac:dyDescent="0.4">
      <c r="D1413" s="4" t="s">
        <v>202</v>
      </c>
      <c r="E1413" s="4" t="s">
        <v>11</v>
      </c>
      <c r="F1413" s="4" t="s">
        <v>2135</v>
      </c>
      <c r="G1413" s="4"/>
      <c r="H1413" s="4">
        <v>320</v>
      </c>
      <c r="J1413" s="4">
        <v>13440</v>
      </c>
    </row>
    <row r="1414" spans="4:10" x14ac:dyDescent="0.4">
      <c r="D1414" s="4" t="s">
        <v>202</v>
      </c>
      <c r="E1414" s="4" t="s">
        <v>11</v>
      </c>
      <c r="F1414" s="4" t="s">
        <v>2135</v>
      </c>
      <c r="G1414" s="4"/>
      <c r="H1414" s="4">
        <v>336</v>
      </c>
      <c r="J1414" s="4">
        <v>14112</v>
      </c>
    </row>
    <row r="1415" spans="4:10" x14ac:dyDescent="0.4">
      <c r="D1415" s="4" t="s">
        <v>202</v>
      </c>
      <c r="E1415" s="4" t="s">
        <v>11</v>
      </c>
      <c r="F1415" s="4" t="s">
        <v>2135</v>
      </c>
      <c r="G1415" s="4"/>
      <c r="H1415" s="4">
        <v>384</v>
      </c>
      <c r="J1415" s="4">
        <v>16128</v>
      </c>
    </row>
    <row r="1416" spans="4:10" x14ac:dyDescent="0.4">
      <c r="D1416" s="4" t="s">
        <v>202</v>
      </c>
      <c r="E1416" s="4" t="s">
        <v>11</v>
      </c>
      <c r="F1416" s="4" t="s">
        <v>2135</v>
      </c>
      <c r="G1416" s="4"/>
      <c r="H1416" s="4">
        <v>448</v>
      </c>
      <c r="J1416" s="4">
        <v>18816</v>
      </c>
    </row>
    <row r="1417" spans="4:10" x14ac:dyDescent="0.4">
      <c r="D1417" s="4" t="s">
        <v>202</v>
      </c>
      <c r="E1417" s="4" t="s">
        <v>11</v>
      </c>
      <c r="F1417" s="4" t="s">
        <v>2135</v>
      </c>
      <c r="G1417" s="4"/>
      <c r="H1417" s="4">
        <v>480</v>
      </c>
      <c r="J1417" s="4">
        <v>20160</v>
      </c>
    </row>
    <row r="1418" spans="4:10" x14ac:dyDescent="0.4">
      <c r="D1418" s="4" t="s">
        <v>202</v>
      </c>
      <c r="E1418" s="4" t="s">
        <v>11</v>
      </c>
      <c r="F1418" s="4" t="s">
        <v>2135</v>
      </c>
      <c r="G1418" s="4"/>
      <c r="H1418" s="4">
        <v>512</v>
      </c>
      <c r="J1418" s="4">
        <v>21504</v>
      </c>
    </row>
    <row r="1419" spans="4:10" x14ac:dyDescent="0.4">
      <c r="D1419" s="4" t="s">
        <v>202</v>
      </c>
      <c r="E1419" s="4" t="s">
        <v>11</v>
      </c>
      <c r="F1419" s="4" t="s">
        <v>2135</v>
      </c>
      <c r="G1419" s="4"/>
      <c r="H1419" s="4">
        <v>576</v>
      </c>
      <c r="J1419" s="4">
        <v>24192</v>
      </c>
    </row>
    <row r="1420" spans="4:10" x14ac:dyDescent="0.4">
      <c r="D1420" s="4" t="s">
        <v>202</v>
      </c>
      <c r="E1420" s="4" t="s">
        <v>11</v>
      </c>
      <c r="F1420" s="4" t="s">
        <v>2135</v>
      </c>
      <c r="G1420" s="4"/>
      <c r="H1420" s="4">
        <v>640</v>
      </c>
      <c r="J1420" s="4">
        <v>26880</v>
      </c>
    </row>
    <row r="1421" spans="4:10" x14ac:dyDescent="0.4">
      <c r="D1421" s="4" t="s">
        <v>202</v>
      </c>
      <c r="E1421" s="4" t="s">
        <v>11</v>
      </c>
      <c r="F1421" s="4" t="s">
        <v>2135</v>
      </c>
      <c r="G1421" s="4"/>
      <c r="H1421" s="4">
        <v>672</v>
      </c>
      <c r="J1421" s="4">
        <v>28224</v>
      </c>
    </row>
    <row r="1422" spans="4:10" x14ac:dyDescent="0.4">
      <c r="D1422" s="4" t="s">
        <v>202</v>
      </c>
      <c r="E1422" s="4" t="s">
        <v>11</v>
      </c>
      <c r="F1422" s="4" t="s">
        <v>2135</v>
      </c>
      <c r="G1422" s="4"/>
      <c r="H1422" s="4">
        <v>768</v>
      </c>
      <c r="J1422" s="4">
        <v>32256</v>
      </c>
    </row>
    <row r="1423" spans="4:10" x14ac:dyDescent="0.4">
      <c r="D1423" s="4" t="s">
        <v>202</v>
      </c>
      <c r="E1423" s="4" t="s">
        <v>11</v>
      </c>
      <c r="F1423" s="4" t="s">
        <v>2135</v>
      </c>
      <c r="G1423" s="4"/>
      <c r="H1423" s="4">
        <v>800</v>
      </c>
      <c r="J1423" s="4">
        <v>33600</v>
      </c>
    </row>
    <row r="1424" spans="4:10" x14ac:dyDescent="0.4">
      <c r="D1424" s="4" t="s">
        <v>202</v>
      </c>
      <c r="E1424" s="4" t="s">
        <v>11</v>
      </c>
      <c r="F1424" s="4" t="s">
        <v>2135</v>
      </c>
      <c r="G1424" s="4"/>
      <c r="H1424" s="4">
        <v>896</v>
      </c>
      <c r="J1424" s="4">
        <v>37632</v>
      </c>
    </row>
    <row r="1425" spans="4:10" x14ac:dyDescent="0.4">
      <c r="D1425" s="4" t="s">
        <v>202</v>
      </c>
      <c r="E1425" s="4" t="s">
        <v>11</v>
      </c>
      <c r="F1425" s="4" t="s">
        <v>2135</v>
      </c>
      <c r="G1425" s="4"/>
      <c r="H1425" s="4">
        <v>960</v>
      </c>
      <c r="J1425" s="4">
        <v>40320</v>
      </c>
    </row>
    <row r="1426" spans="4:10" x14ac:dyDescent="0.4">
      <c r="D1426" s="4" t="s">
        <v>202</v>
      </c>
      <c r="E1426" s="4" t="s">
        <v>11</v>
      </c>
      <c r="F1426" s="4" t="s">
        <v>2135</v>
      </c>
      <c r="G1426" s="4"/>
      <c r="H1426" s="4">
        <v>1024</v>
      </c>
      <c r="J1426" s="4">
        <v>43008</v>
      </c>
    </row>
    <row r="1427" spans="4:10" x14ac:dyDescent="0.4">
      <c r="D1427" s="4" t="s">
        <v>202</v>
      </c>
      <c r="E1427" s="4" t="s">
        <v>11</v>
      </c>
      <c r="F1427" s="4" t="s">
        <v>2135</v>
      </c>
      <c r="G1427" s="4"/>
      <c r="H1427" s="4">
        <v>1120</v>
      </c>
      <c r="J1427" s="4">
        <v>47040</v>
      </c>
    </row>
    <row r="1428" spans="4:10" x14ac:dyDescent="0.4">
      <c r="D1428" s="4" t="s">
        <v>202</v>
      </c>
      <c r="E1428" s="4" t="s">
        <v>11</v>
      </c>
      <c r="F1428" s="4" t="s">
        <v>2135</v>
      </c>
      <c r="G1428" s="4"/>
      <c r="H1428" s="4">
        <v>1152</v>
      </c>
      <c r="J1428" s="4">
        <v>48384</v>
      </c>
    </row>
    <row r="1429" spans="4:10" x14ac:dyDescent="0.4">
      <c r="D1429" s="4" t="s">
        <v>202</v>
      </c>
      <c r="E1429" s="4" t="s">
        <v>11</v>
      </c>
      <c r="F1429" s="4" t="s">
        <v>2135</v>
      </c>
      <c r="G1429" s="4"/>
      <c r="H1429" s="4">
        <v>1280</v>
      </c>
      <c r="J1429" s="4">
        <v>53760</v>
      </c>
    </row>
    <row r="1430" spans="4:10" x14ac:dyDescent="0.4">
      <c r="D1430" s="4" t="s">
        <v>202</v>
      </c>
      <c r="E1430" s="4" t="s">
        <v>11</v>
      </c>
      <c r="F1430" s="4" t="s">
        <v>2135</v>
      </c>
      <c r="G1430" s="4"/>
      <c r="H1430" s="4">
        <v>1344</v>
      </c>
      <c r="J1430" s="4">
        <v>56448</v>
      </c>
    </row>
    <row r="1431" spans="4:10" x14ac:dyDescent="0.4">
      <c r="D1431" s="4" t="s">
        <v>202</v>
      </c>
      <c r="E1431" s="4" t="s">
        <v>11</v>
      </c>
      <c r="F1431" s="4" t="s">
        <v>2135</v>
      </c>
      <c r="G1431" s="4"/>
      <c r="H1431" s="4">
        <v>1536</v>
      </c>
      <c r="J1431" s="4">
        <v>64512</v>
      </c>
    </row>
    <row r="1432" spans="4:10" x14ac:dyDescent="0.4">
      <c r="D1432" s="4" t="s">
        <v>202</v>
      </c>
      <c r="E1432" s="4" t="s">
        <v>11</v>
      </c>
      <c r="F1432" s="4" t="s">
        <v>2135</v>
      </c>
      <c r="G1432" s="4"/>
      <c r="H1432" s="4">
        <v>1600</v>
      </c>
      <c r="J1432" s="4">
        <v>67200</v>
      </c>
    </row>
    <row r="1433" spans="4:10" x14ac:dyDescent="0.4">
      <c r="D1433" s="4" t="s">
        <v>202</v>
      </c>
      <c r="E1433" s="4" t="s">
        <v>11</v>
      </c>
      <c r="F1433" s="4" t="s">
        <v>2135</v>
      </c>
      <c r="G1433" s="4"/>
      <c r="H1433" s="4">
        <v>1792</v>
      </c>
      <c r="J1433" s="4">
        <v>75264</v>
      </c>
    </row>
    <row r="1434" spans="4:10" x14ac:dyDescent="0.4">
      <c r="D1434" s="4" t="s">
        <v>202</v>
      </c>
      <c r="E1434" s="4" t="s">
        <v>11</v>
      </c>
      <c r="F1434" s="4" t="s">
        <v>2135</v>
      </c>
      <c r="G1434" s="4"/>
      <c r="H1434" s="4">
        <v>1920</v>
      </c>
      <c r="J1434" s="4">
        <v>80640</v>
      </c>
    </row>
    <row r="1435" spans="4:10" x14ac:dyDescent="0.4">
      <c r="D1435" s="4" t="s">
        <v>202</v>
      </c>
      <c r="E1435" s="4" t="s">
        <v>11</v>
      </c>
      <c r="F1435" s="4" t="s">
        <v>2135</v>
      </c>
      <c r="G1435" s="4"/>
      <c r="H1435" s="4">
        <v>2048</v>
      </c>
      <c r="J1435" s="4">
        <v>86016</v>
      </c>
    </row>
    <row r="1436" spans="4:10" x14ac:dyDescent="0.4">
      <c r="D1436" s="4" t="s">
        <v>202</v>
      </c>
      <c r="E1436" s="4" t="s">
        <v>11</v>
      </c>
      <c r="F1436" s="4" t="s">
        <v>2135</v>
      </c>
      <c r="G1436" s="4"/>
      <c r="H1436" s="4">
        <v>2240</v>
      </c>
      <c r="J1436" s="4">
        <v>94080</v>
      </c>
    </row>
    <row r="1437" spans="4:10" x14ac:dyDescent="0.4">
      <c r="D1437" s="4" t="s">
        <v>202</v>
      </c>
      <c r="E1437" s="4" t="s">
        <v>11</v>
      </c>
      <c r="F1437" s="4" t="s">
        <v>2135</v>
      </c>
      <c r="G1437" s="4"/>
      <c r="H1437" s="4">
        <v>2304</v>
      </c>
      <c r="J1437" s="4">
        <v>96768</v>
      </c>
    </row>
    <row r="1438" spans="4:10" x14ac:dyDescent="0.4">
      <c r="D1438" s="4" t="s">
        <v>202</v>
      </c>
      <c r="E1438" s="4" t="s">
        <v>11</v>
      </c>
      <c r="F1438" s="4" t="s">
        <v>2135</v>
      </c>
      <c r="G1438" s="4"/>
      <c r="H1438" s="4">
        <v>2560</v>
      </c>
      <c r="J1438" s="4">
        <v>107520</v>
      </c>
    </row>
    <row r="1439" spans="4:10" x14ac:dyDescent="0.4">
      <c r="D1439" s="4" t="s">
        <v>202</v>
      </c>
      <c r="E1439" s="4" t="s">
        <v>11</v>
      </c>
      <c r="F1439" s="4" t="s">
        <v>2135</v>
      </c>
      <c r="G1439" s="4"/>
      <c r="H1439" s="4">
        <v>2688</v>
      </c>
      <c r="J1439" s="4">
        <v>112896</v>
      </c>
    </row>
    <row r="1440" spans="4:10" x14ac:dyDescent="0.4">
      <c r="D1440" s="4" t="s">
        <v>202</v>
      </c>
      <c r="E1440" s="4" t="s">
        <v>11</v>
      </c>
      <c r="F1440" s="4" t="s">
        <v>2135</v>
      </c>
      <c r="G1440" s="4"/>
      <c r="H1440" s="4">
        <v>3072</v>
      </c>
      <c r="J1440" s="4">
        <v>129024</v>
      </c>
    </row>
    <row r="1441" spans="4:10" x14ac:dyDescent="0.4">
      <c r="D1441" s="4" t="s">
        <v>202</v>
      </c>
      <c r="E1441" s="4" t="s">
        <v>11</v>
      </c>
      <c r="F1441" s="4" t="s">
        <v>2135</v>
      </c>
      <c r="G1441" s="4"/>
      <c r="H1441" s="4">
        <v>3200</v>
      </c>
      <c r="J1441" s="4">
        <v>134400</v>
      </c>
    </row>
    <row r="1442" spans="4:10" x14ac:dyDescent="0.4">
      <c r="D1442" s="4" t="s">
        <v>202</v>
      </c>
      <c r="E1442" s="4" t="s">
        <v>11</v>
      </c>
      <c r="F1442" s="4" t="s">
        <v>2135</v>
      </c>
      <c r="G1442" s="4"/>
      <c r="H1442" s="4">
        <v>3584</v>
      </c>
      <c r="J1442" s="4">
        <v>150528</v>
      </c>
    </row>
    <row r="1443" spans="4:10" x14ac:dyDescent="0.4">
      <c r="D1443" s="4" t="s">
        <v>202</v>
      </c>
      <c r="E1443" s="4" t="s">
        <v>11</v>
      </c>
      <c r="F1443" s="4" t="s">
        <v>2135</v>
      </c>
      <c r="G1443" s="4"/>
      <c r="H1443" s="4">
        <v>3840</v>
      </c>
      <c r="J1443" s="4">
        <v>161280</v>
      </c>
    </row>
    <row r="1444" spans="4:10" x14ac:dyDescent="0.4">
      <c r="D1444" s="4" t="s">
        <v>202</v>
      </c>
      <c r="E1444" s="4" t="s">
        <v>11</v>
      </c>
      <c r="F1444" s="4" t="s">
        <v>2135</v>
      </c>
      <c r="G1444" s="4"/>
      <c r="H1444" s="4">
        <v>4096</v>
      </c>
      <c r="J1444" s="4">
        <v>172032</v>
      </c>
    </row>
    <row r="1445" spans="4:10" x14ac:dyDescent="0.4">
      <c r="D1445" s="4" t="s">
        <v>202</v>
      </c>
      <c r="E1445" s="4" t="s">
        <v>11</v>
      </c>
      <c r="F1445" s="4" t="s">
        <v>2135</v>
      </c>
      <c r="G1445" s="4"/>
      <c r="H1445" s="4">
        <v>4608</v>
      </c>
      <c r="J1445" s="4">
        <v>193536</v>
      </c>
    </row>
    <row r="1446" spans="4:10" x14ac:dyDescent="0.4">
      <c r="D1446" s="4" t="s">
        <v>202</v>
      </c>
      <c r="E1446" s="4" t="s">
        <v>11</v>
      </c>
      <c r="F1446" s="4" t="s">
        <v>2135</v>
      </c>
      <c r="G1446" s="4"/>
      <c r="H1446" s="4">
        <v>5120</v>
      </c>
      <c r="J1446" s="4">
        <v>215040</v>
      </c>
    </row>
    <row r="1447" spans="4:10" x14ac:dyDescent="0.4">
      <c r="D1447" s="4" t="s">
        <v>202</v>
      </c>
      <c r="E1447" s="4" t="s">
        <v>11</v>
      </c>
      <c r="F1447" s="4" t="s">
        <v>2135</v>
      </c>
      <c r="G1447" s="4"/>
      <c r="H1447" s="4">
        <v>6144</v>
      </c>
      <c r="J1447" s="4">
        <v>258048</v>
      </c>
    </row>
    <row r="1448" spans="4:10" x14ac:dyDescent="0.4">
      <c r="D1448" s="4" t="s">
        <v>202</v>
      </c>
      <c r="E1448" s="4" t="s">
        <v>11</v>
      </c>
      <c r="F1448" s="4" t="s">
        <v>2135</v>
      </c>
      <c r="G1448" s="4"/>
      <c r="H1448" s="4">
        <v>8192</v>
      </c>
      <c r="J1448" s="4">
        <v>344064</v>
      </c>
    </row>
    <row r="1449" spans="4:10" x14ac:dyDescent="0.4">
      <c r="D1449" s="4" t="s">
        <v>202</v>
      </c>
      <c r="E1449" s="4" t="s">
        <v>1869</v>
      </c>
      <c r="F1449" s="4" t="s">
        <v>2134</v>
      </c>
      <c r="G1449" s="4"/>
      <c r="H1449" s="4">
        <v>1</v>
      </c>
      <c r="J1449" s="4">
        <v>38</v>
      </c>
    </row>
    <row r="1450" spans="4:10" x14ac:dyDescent="0.4">
      <c r="D1450" s="4" t="s">
        <v>202</v>
      </c>
      <c r="E1450" s="4" t="s">
        <v>1869</v>
      </c>
      <c r="F1450" s="4" t="s">
        <v>2134</v>
      </c>
      <c r="G1450" s="4"/>
      <c r="H1450" s="4">
        <v>2</v>
      </c>
      <c r="J1450" s="4">
        <v>76</v>
      </c>
    </row>
    <row r="1451" spans="4:10" x14ac:dyDescent="0.4">
      <c r="D1451" s="4" t="s">
        <v>202</v>
      </c>
      <c r="E1451" s="4" t="s">
        <v>1869</v>
      </c>
      <c r="F1451" s="4" t="s">
        <v>2134</v>
      </c>
      <c r="G1451" s="4"/>
      <c r="H1451" s="4">
        <v>4</v>
      </c>
      <c r="J1451" s="4">
        <v>152</v>
      </c>
    </row>
    <row r="1452" spans="4:10" x14ac:dyDescent="0.4">
      <c r="D1452" s="4" t="s">
        <v>202</v>
      </c>
      <c r="E1452" s="4" t="s">
        <v>1869</v>
      </c>
      <c r="F1452" s="4" t="s">
        <v>2134</v>
      </c>
      <c r="G1452" s="4"/>
      <c r="H1452" s="4">
        <v>8</v>
      </c>
      <c r="J1452" s="4">
        <v>304</v>
      </c>
    </row>
    <row r="1453" spans="4:10" x14ac:dyDescent="0.4">
      <c r="D1453" s="4" t="s">
        <v>202</v>
      </c>
      <c r="E1453" s="4" t="s">
        <v>1869</v>
      </c>
      <c r="F1453" s="4" t="s">
        <v>2134</v>
      </c>
      <c r="G1453" s="4"/>
      <c r="H1453" s="4">
        <v>12</v>
      </c>
      <c r="J1453" s="4">
        <v>456</v>
      </c>
    </row>
    <row r="1454" spans="4:10" x14ac:dyDescent="0.4">
      <c r="D1454" s="4" t="s">
        <v>202</v>
      </c>
      <c r="E1454" s="4" t="s">
        <v>1869</v>
      </c>
      <c r="F1454" s="4" t="s">
        <v>2134</v>
      </c>
      <c r="G1454" s="4"/>
      <c r="H1454" s="4">
        <v>16</v>
      </c>
      <c r="J1454" s="4">
        <v>608</v>
      </c>
    </row>
    <row r="1455" spans="4:10" x14ac:dyDescent="0.4">
      <c r="D1455" s="4" t="s">
        <v>202</v>
      </c>
      <c r="E1455" s="4" t="s">
        <v>1869</v>
      </c>
      <c r="F1455" s="4" t="s">
        <v>2134</v>
      </c>
      <c r="G1455" s="4"/>
      <c r="H1455" s="4">
        <v>20</v>
      </c>
      <c r="J1455" s="4">
        <v>760</v>
      </c>
    </row>
    <row r="1456" spans="4:10" x14ac:dyDescent="0.4">
      <c r="D1456" s="4" t="s">
        <v>202</v>
      </c>
      <c r="E1456" s="4" t="s">
        <v>1869</v>
      </c>
      <c r="F1456" s="4" t="s">
        <v>2134</v>
      </c>
      <c r="G1456" s="4"/>
      <c r="H1456" s="4">
        <v>24</v>
      </c>
      <c r="J1456" s="4">
        <v>912</v>
      </c>
    </row>
    <row r="1457" spans="4:10" x14ac:dyDescent="0.4">
      <c r="D1457" s="4" t="s">
        <v>202</v>
      </c>
      <c r="E1457" s="4" t="s">
        <v>1869</v>
      </c>
      <c r="F1457" s="4" t="s">
        <v>2134</v>
      </c>
      <c r="G1457" s="4"/>
      <c r="H1457" s="4">
        <v>32</v>
      </c>
      <c r="J1457" s="4">
        <v>1216</v>
      </c>
    </row>
    <row r="1458" spans="4:10" x14ac:dyDescent="0.4">
      <c r="D1458" s="4" t="s">
        <v>202</v>
      </c>
      <c r="E1458" s="4" t="s">
        <v>1869</v>
      </c>
      <c r="F1458" s="4" t="s">
        <v>2134</v>
      </c>
      <c r="G1458" s="4"/>
      <c r="H1458" s="4">
        <v>40</v>
      </c>
      <c r="J1458" s="4">
        <v>1520</v>
      </c>
    </row>
    <row r="1459" spans="4:10" x14ac:dyDescent="0.4">
      <c r="D1459" s="4" t="s">
        <v>202</v>
      </c>
      <c r="E1459" s="4" t="s">
        <v>1869</v>
      </c>
      <c r="F1459" s="4" t="s">
        <v>2134</v>
      </c>
      <c r="G1459" s="4"/>
      <c r="H1459" s="4">
        <v>48</v>
      </c>
      <c r="J1459" s="4">
        <v>1824</v>
      </c>
    </row>
    <row r="1460" spans="4:10" x14ac:dyDescent="0.4">
      <c r="D1460" s="4" t="s">
        <v>202</v>
      </c>
      <c r="E1460" s="4" t="s">
        <v>1869</v>
      </c>
      <c r="F1460" s="4" t="s">
        <v>2134</v>
      </c>
      <c r="G1460" s="4"/>
      <c r="H1460" s="4">
        <v>64</v>
      </c>
      <c r="J1460" s="4">
        <v>2432</v>
      </c>
    </row>
    <row r="1461" spans="4:10" x14ac:dyDescent="0.4">
      <c r="D1461" s="4" t="s">
        <v>202</v>
      </c>
      <c r="E1461" s="4" t="s">
        <v>1869</v>
      </c>
      <c r="F1461" s="4" t="s">
        <v>2135</v>
      </c>
      <c r="G1461" s="4"/>
      <c r="H1461" s="4">
        <v>2</v>
      </c>
      <c r="J1461" s="4">
        <v>84</v>
      </c>
    </row>
    <row r="1462" spans="4:10" x14ac:dyDescent="0.4">
      <c r="D1462" s="4" t="s">
        <v>202</v>
      </c>
      <c r="E1462" s="4" t="s">
        <v>1869</v>
      </c>
      <c r="F1462" s="4" t="s">
        <v>2135</v>
      </c>
      <c r="G1462" s="4"/>
      <c r="H1462" s="4">
        <v>4</v>
      </c>
      <c r="J1462" s="4">
        <v>168</v>
      </c>
    </row>
    <row r="1463" spans="4:10" x14ac:dyDescent="0.4">
      <c r="D1463" s="4" t="s">
        <v>202</v>
      </c>
      <c r="E1463" s="4" t="s">
        <v>1869</v>
      </c>
      <c r="F1463" s="4" t="s">
        <v>2135</v>
      </c>
      <c r="G1463" s="4"/>
      <c r="H1463" s="4">
        <v>6</v>
      </c>
      <c r="J1463" s="4">
        <v>252</v>
      </c>
    </row>
    <row r="1464" spans="4:10" x14ac:dyDescent="0.4">
      <c r="D1464" s="4" t="s">
        <v>202</v>
      </c>
      <c r="E1464" s="4" t="s">
        <v>1869</v>
      </c>
      <c r="F1464" s="4" t="s">
        <v>2135</v>
      </c>
      <c r="G1464" s="4"/>
      <c r="H1464" s="4">
        <v>8</v>
      </c>
      <c r="J1464" s="4">
        <v>336</v>
      </c>
    </row>
    <row r="1465" spans="4:10" x14ac:dyDescent="0.4">
      <c r="D1465" s="4" t="s">
        <v>202</v>
      </c>
      <c r="E1465" s="4" t="s">
        <v>1869</v>
      </c>
      <c r="F1465" s="4" t="s">
        <v>2135</v>
      </c>
      <c r="G1465" s="4"/>
      <c r="H1465" s="4">
        <v>10</v>
      </c>
      <c r="J1465" s="4">
        <v>420</v>
      </c>
    </row>
    <row r="1466" spans="4:10" x14ac:dyDescent="0.4">
      <c r="D1466" s="4" t="s">
        <v>202</v>
      </c>
      <c r="E1466" s="4" t="s">
        <v>1869</v>
      </c>
      <c r="F1466" s="4" t="s">
        <v>2135</v>
      </c>
      <c r="G1466" s="4"/>
      <c r="H1466" s="4">
        <v>12</v>
      </c>
      <c r="J1466" s="4">
        <v>504</v>
      </c>
    </row>
    <row r="1467" spans="4:10" x14ac:dyDescent="0.4">
      <c r="D1467" s="4" t="s">
        <v>202</v>
      </c>
      <c r="E1467" s="4" t="s">
        <v>1869</v>
      </c>
      <c r="F1467" s="4" t="s">
        <v>2135</v>
      </c>
      <c r="G1467" s="4"/>
      <c r="H1467" s="4">
        <v>16</v>
      </c>
      <c r="J1467" s="4">
        <v>672</v>
      </c>
    </row>
    <row r="1468" spans="4:10" x14ac:dyDescent="0.4">
      <c r="D1468" s="4" t="s">
        <v>202</v>
      </c>
      <c r="E1468" s="4" t="s">
        <v>1869</v>
      </c>
      <c r="F1468" s="4" t="s">
        <v>2135</v>
      </c>
      <c r="G1468" s="4"/>
      <c r="H1468" s="4">
        <v>20</v>
      </c>
      <c r="J1468" s="4">
        <v>840</v>
      </c>
    </row>
    <row r="1469" spans="4:10" x14ac:dyDescent="0.4">
      <c r="D1469" s="4" t="s">
        <v>202</v>
      </c>
      <c r="E1469" s="4" t="s">
        <v>1869</v>
      </c>
      <c r="F1469" s="4" t="s">
        <v>2135</v>
      </c>
      <c r="G1469" s="4"/>
      <c r="H1469" s="4">
        <v>24</v>
      </c>
      <c r="J1469" s="4">
        <v>1008</v>
      </c>
    </row>
    <row r="1470" spans="4:10" x14ac:dyDescent="0.4">
      <c r="D1470" s="4" t="s">
        <v>202</v>
      </c>
      <c r="E1470" s="4" t="s">
        <v>1869</v>
      </c>
      <c r="F1470" s="4" t="s">
        <v>2135</v>
      </c>
      <c r="G1470" s="4"/>
      <c r="H1470" s="4">
        <v>28</v>
      </c>
      <c r="J1470" s="4">
        <v>1176</v>
      </c>
    </row>
    <row r="1471" spans="4:10" x14ac:dyDescent="0.4">
      <c r="D1471" s="4" t="s">
        <v>202</v>
      </c>
      <c r="E1471" s="4" t="s">
        <v>1869</v>
      </c>
      <c r="F1471" s="4" t="s">
        <v>2135</v>
      </c>
      <c r="G1471" s="4"/>
      <c r="H1471" s="4">
        <v>32</v>
      </c>
      <c r="J1471" s="4">
        <v>1344</v>
      </c>
    </row>
    <row r="1472" spans="4:10" x14ac:dyDescent="0.4">
      <c r="D1472" s="4" t="s">
        <v>202</v>
      </c>
      <c r="E1472" s="4" t="s">
        <v>1869</v>
      </c>
      <c r="F1472" s="4" t="s">
        <v>2135</v>
      </c>
      <c r="G1472" s="4"/>
      <c r="H1472" s="4">
        <v>36</v>
      </c>
      <c r="J1472" s="4">
        <v>1512</v>
      </c>
    </row>
    <row r="1473" spans="4:10" x14ac:dyDescent="0.4">
      <c r="D1473" s="4" t="s">
        <v>202</v>
      </c>
      <c r="E1473" s="4" t="s">
        <v>1869</v>
      </c>
      <c r="F1473" s="4" t="s">
        <v>2135</v>
      </c>
      <c r="G1473" s="4"/>
      <c r="H1473" s="4">
        <v>40</v>
      </c>
      <c r="J1473" s="4">
        <v>1680</v>
      </c>
    </row>
    <row r="1474" spans="4:10" x14ac:dyDescent="0.4">
      <c r="D1474" s="4" t="s">
        <v>202</v>
      </c>
      <c r="E1474" s="4" t="s">
        <v>1869</v>
      </c>
      <c r="F1474" s="4" t="s">
        <v>2135</v>
      </c>
      <c r="G1474" s="4"/>
      <c r="H1474" s="4">
        <v>48</v>
      </c>
      <c r="J1474" s="4">
        <v>2016</v>
      </c>
    </row>
    <row r="1475" spans="4:10" x14ac:dyDescent="0.4">
      <c r="D1475" s="4" t="s">
        <v>202</v>
      </c>
      <c r="E1475" s="4" t="s">
        <v>1869</v>
      </c>
      <c r="F1475" s="4" t="s">
        <v>2135</v>
      </c>
      <c r="G1475" s="4"/>
      <c r="H1475" s="4">
        <v>60</v>
      </c>
      <c r="J1475" s="4">
        <v>2520</v>
      </c>
    </row>
    <row r="1476" spans="4:10" x14ac:dyDescent="0.4">
      <c r="D1476" s="4" t="s">
        <v>202</v>
      </c>
      <c r="E1476" s="4" t="s">
        <v>1869</v>
      </c>
      <c r="F1476" s="4" t="s">
        <v>2135</v>
      </c>
      <c r="G1476" s="4"/>
      <c r="H1476" s="4">
        <v>64</v>
      </c>
      <c r="J1476" s="4">
        <v>2688</v>
      </c>
    </row>
    <row r="1477" spans="4:10" x14ac:dyDescent="0.4">
      <c r="D1477" s="4" t="s">
        <v>202</v>
      </c>
      <c r="E1477" s="4" t="s">
        <v>1869</v>
      </c>
      <c r="F1477" s="4" t="s">
        <v>2135</v>
      </c>
      <c r="G1477" s="4"/>
      <c r="H1477" s="4">
        <v>72</v>
      </c>
      <c r="J1477" s="4">
        <v>3024</v>
      </c>
    </row>
    <row r="1478" spans="4:10" x14ac:dyDescent="0.4">
      <c r="D1478" s="4" t="s">
        <v>202</v>
      </c>
      <c r="E1478" s="4" t="s">
        <v>1869</v>
      </c>
      <c r="F1478" s="4" t="s">
        <v>2135</v>
      </c>
      <c r="G1478" s="4"/>
      <c r="H1478" s="4">
        <v>80</v>
      </c>
      <c r="J1478" s="4">
        <v>3360</v>
      </c>
    </row>
    <row r="1479" spans="4:10" x14ac:dyDescent="0.4">
      <c r="D1479" s="4" t="s">
        <v>202</v>
      </c>
      <c r="E1479" s="4" t="s">
        <v>1869</v>
      </c>
      <c r="F1479" s="4" t="s">
        <v>2135</v>
      </c>
      <c r="G1479" s="4"/>
      <c r="H1479" s="4">
        <v>84</v>
      </c>
      <c r="J1479" s="4">
        <v>3528</v>
      </c>
    </row>
    <row r="1480" spans="4:10" x14ac:dyDescent="0.4">
      <c r="D1480" s="4" t="s">
        <v>202</v>
      </c>
      <c r="E1480" s="4" t="s">
        <v>1869</v>
      </c>
      <c r="F1480" s="4" t="s">
        <v>2135</v>
      </c>
      <c r="G1480" s="4"/>
      <c r="H1480" s="4">
        <v>96</v>
      </c>
      <c r="J1480" s="4">
        <v>4032</v>
      </c>
    </row>
    <row r="1481" spans="4:10" x14ac:dyDescent="0.4">
      <c r="D1481" s="4" t="s">
        <v>202</v>
      </c>
      <c r="E1481" s="4" t="s">
        <v>1869</v>
      </c>
      <c r="F1481" s="4" t="s">
        <v>2135</v>
      </c>
      <c r="G1481" s="4"/>
      <c r="H1481" s="4">
        <v>100</v>
      </c>
      <c r="J1481" s="4">
        <v>4200</v>
      </c>
    </row>
    <row r="1482" spans="4:10" x14ac:dyDescent="0.4">
      <c r="D1482" s="4" t="s">
        <v>202</v>
      </c>
      <c r="E1482" s="4" t="s">
        <v>1869</v>
      </c>
      <c r="F1482" s="4" t="s">
        <v>2135</v>
      </c>
      <c r="G1482" s="4"/>
      <c r="H1482" s="4">
        <v>120</v>
      </c>
      <c r="J1482" s="4">
        <v>5040</v>
      </c>
    </row>
    <row r="1483" spans="4:10" x14ac:dyDescent="0.4">
      <c r="D1483" s="4" t="s">
        <v>202</v>
      </c>
      <c r="E1483" s="4" t="s">
        <v>1869</v>
      </c>
      <c r="F1483" s="4" t="s">
        <v>2135</v>
      </c>
      <c r="G1483" s="4"/>
      <c r="H1483" s="4">
        <v>128</v>
      </c>
      <c r="J1483" s="4">
        <v>5376</v>
      </c>
    </row>
    <row r="1484" spans="4:10" x14ac:dyDescent="0.4">
      <c r="D1484" s="4" t="s">
        <v>202</v>
      </c>
      <c r="E1484" s="4" t="s">
        <v>1869</v>
      </c>
      <c r="F1484" s="4" t="s">
        <v>2135</v>
      </c>
      <c r="G1484" s="4"/>
      <c r="H1484" s="4">
        <v>140</v>
      </c>
      <c r="J1484" s="4">
        <v>5880</v>
      </c>
    </row>
    <row r="1485" spans="4:10" x14ac:dyDescent="0.4">
      <c r="D1485" s="4" t="s">
        <v>202</v>
      </c>
      <c r="E1485" s="4" t="s">
        <v>1869</v>
      </c>
      <c r="F1485" s="4" t="s">
        <v>2135</v>
      </c>
      <c r="G1485" s="4"/>
      <c r="H1485" s="4">
        <v>144</v>
      </c>
      <c r="J1485" s="4">
        <v>6048</v>
      </c>
    </row>
    <row r="1486" spans="4:10" x14ac:dyDescent="0.4">
      <c r="D1486" s="4" t="s">
        <v>202</v>
      </c>
      <c r="E1486" s="4" t="s">
        <v>1869</v>
      </c>
      <c r="F1486" s="4" t="s">
        <v>2135</v>
      </c>
      <c r="G1486" s="4"/>
      <c r="H1486" s="4">
        <v>160</v>
      </c>
      <c r="J1486" s="4">
        <v>6720</v>
      </c>
    </row>
    <row r="1487" spans="4:10" x14ac:dyDescent="0.4">
      <c r="D1487" s="4" t="s">
        <v>202</v>
      </c>
      <c r="E1487" s="4" t="s">
        <v>1869</v>
      </c>
      <c r="F1487" s="4" t="s">
        <v>2135</v>
      </c>
      <c r="G1487" s="4"/>
      <c r="H1487" s="4">
        <v>192</v>
      </c>
      <c r="J1487" s="4">
        <v>8064</v>
      </c>
    </row>
    <row r="1488" spans="4:10" x14ac:dyDescent="0.4">
      <c r="D1488" s="4" t="s">
        <v>202</v>
      </c>
      <c r="E1488" s="4" t="s">
        <v>1869</v>
      </c>
      <c r="F1488" s="4" t="s">
        <v>2135</v>
      </c>
      <c r="G1488" s="4"/>
      <c r="H1488" s="4">
        <v>200</v>
      </c>
      <c r="J1488" s="4">
        <v>8400</v>
      </c>
    </row>
    <row r="1489" spans="4:10" x14ac:dyDescent="0.4">
      <c r="D1489" s="4" t="s">
        <v>202</v>
      </c>
      <c r="E1489" s="4" t="s">
        <v>1869</v>
      </c>
      <c r="F1489" s="4" t="s">
        <v>2135</v>
      </c>
      <c r="G1489" s="4"/>
      <c r="H1489" s="4">
        <v>224</v>
      </c>
      <c r="J1489" s="4">
        <v>9408</v>
      </c>
    </row>
    <row r="1490" spans="4:10" x14ac:dyDescent="0.4">
      <c r="D1490" s="4" t="s">
        <v>202</v>
      </c>
      <c r="E1490" s="4" t="s">
        <v>1869</v>
      </c>
      <c r="F1490" s="4" t="s">
        <v>2135</v>
      </c>
      <c r="G1490" s="4"/>
      <c r="H1490" s="4">
        <v>240</v>
      </c>
      <c r="J1490" s="4">
        <v>10080</v>
      </c>
    </row>
    <row r="1491" spans="4:10" x14ac:dyDescent="0.4">
      <c r="D1491" s="4" t="s">
        <v>202</v>
      </c>
      <c r="E1491" s="4" t="s">
        <v>1869</v>
      </c>
      <c r="F1491" s="4" t="s">
        <v>2135</v>
      </c>
      <c r="G1491" s="4"/>
      <c r="H1491" s="4">
        <v>256</v>
      </c>
      <c r="J1491" s="4">
        <v>10752</v>
      </c>
    </row>
    <row r="1492" spans="4:10" x14ac:dyDescent="0.4">
      <c r="D1492" s="4" t="s">
        <v>202</v>
      </c>
      <c r="E1492" s="4" t="s">
        <v>1869</v>
      </c>
      <c r="F1492" s="4" t="s">
        <v>2135</v>
      </c>
      <c r="G1492" s="4"/>
      <c r="H1492" s="4">
        <v>288</v>
      </c>
      <c r="J1492" s="4">
        <v>12096</v>
      </c>
    </row>
    <row r="1493" spans="4:10" x14ac:dyDescent="0.4">
      <c r="D1493" s="4" t="s">
        <v>202</v>
      </c>
      <c r="E1493" s="4" t="s">
        <v>1869</v>
      </c>
      <c r="F1493" s="4" t="s">
        <v>2135</v>
      </c>
      <c r="G1493" s="4"/>
      <c r="H1493" s="4">
        <v>320</v>
      </c>
      <c r="J1493" s="4">
        <v>13440</v>
      </c>
    </row>
    <row r="1494" spans="4:10" x14ac:dyDescent="0.4">
      <c r="D1494" s="4" t="s">
        <v>202</v>
      </c>
      <c r="E1494" s="4" t="s">
        <v>1869</v>
      </c>
      <c r="F1494" s="4" t="s">
        <v>2135</v>
      </c>
      <c r="G1494" s="4"/>
      <c r="H1494" s="4">
        <v>336</v>
      </c>
      <c r="J1494" s="4">
        <v>14112</v>
      </c>
    </row>
    <row r="1495" spans="4:10" x14ac:dyDescent="0.4">
      <c r="D1495" s="4" t="s">
        <v>202</v>
      </c>
      <c r="E1495" s="4" t="s">
        <v>1869</v>
      </c>
      <c r="F1495" s="4" t="s">
        <v>2135</v>
      </c>
      <c r="G1495" s="4"/>
      <c r="H1495" s="4">
        <v>384</v>
      </c>
      <c r="J1495" s="4">
        <v>16128</v>
      </c>
    </row>
    <row r="1496" spans="4:10" x14ac:dyDescent="0.4">
      <c r="D1496" s="4" t="s">
        <v>202</v>
      </c>
      <c r="E1496" s="4" t="s">
        <v>1869</v>
      </c>
      <c r="F1496" s="4" t="s">
        <v>2135</v>
      </c>
      <c r="G1496" s="4"/>
      <c r="H1496" s="4">
        <v>448</v>
      </c>
      <c r="J1496" s="4">
        <v>18816</v>
      </c>
    </row>
    <row r="1497" spans="4:10" x14ac:dyDescent="0.4">
      <c r="D1497" s="4" t="s">
        <v>202</v>
      </c>
      <c r="E1497" s="4" t="s">
        <v>1869</v>
      </c>
      <c r="F1497" s="4" t="s">
        <v>2135</v>
      </c>
      <c r="G1497" s="4"/>
      <c r="H1497" s="4">
        <v>480</v>
      </c>
      <c r="J1497" s="4">
        <v>20160</v>
      </c>
    </row>
    <row r="1498" spans="4:10" x14ac:dyDescent="0.4">
      <c r="D1498" s="4" t="s">
        <v>202</v>
      </c>
      <c r="E1498" s="4" t="s">
        <v>1869</v>
      </c>
      <c r="F1498" s="4" t="s">
        <v>2135</v>
      </c>
      <c r="G1498" s="4"/>
      <c r="H1498" s="4">
        <v>512</v>
      </c>
      <c r="J1498" s="4">
        <v>21504</v>
      </c>
    </row>
    <row r="1499" spans="4:10" x14ac:dyDescent="0.4">
      <c r="D1499" s="4" t="s">
        <v>202</v>
      </c>
      <c r="E1499" s="4" t="s">
        <v>1869</v>
      </c>
      <c r="F1499" s="4" t="s">
        <v>2135</v>
      </c>
      <c r="G1499" s="4"/>
      <c r="H1499" s="4">
        <v>576</v>
      </c>
      <c r="J1499" s="4">
        <v>24192</v>
      </c>
    </row>
    <row r="1500" spans="4:10" x14ac:dyDescent="0.4">
      <c r="D1500" s="4" t="s">
        <v>202</v>
      </c>
      <c r="E1500" s="4" t="s">
        <v>1869</v>
      </c>
      <c r="F1500" s="4" t="s">
        <v>2135</v>
      </c>
      <c r="G1500" s="4"/>
      <c r="H1500" s="4">
        <v>640</v>
      </c>
      <c r="J1500" s="4">
        <v>26880</v>
      </c>
    </row>
    <row r="1501" spans="4:10" x14ac:dyDescent="0.4">
      <c r="D1501" s="4" t="s">
        <v>202</v>
      </c>
      <c r="E1501" s="4" t="s">
        <v>1869</v>
      </c>
      <c r="F1501" s="4" t="s">
        <v>2135</v>
      </c>
      <c r="G1501" s="4"/>
      <c r="H1501" s="4">
        <v>672</v>
      </c>
      <c r="J1501" s="4">
        <v>28224</v>
      </c>
    </row>
    <row r="1502" spans="4:10" x14ac:dyDescent="0.4">
      <c r="D1502" s="4" t="s">
        <v>202</v>
      </c>
      <c r="E1502" s="4" t="s">
        <v>1869</v>
      </c>
      <c r="F1502" s="4" t="s">
        <v>2135</v>
      </c>
      <c r="G1502" s="4"/>
      <c r="H1502" s="4">
        <v>768</v>
      </c>
      <c r="J1502" s="4">
        <v>32256</v>
      </c>
    </row>
    <row r="1503" spans="4:10" x14ac:dyDescent="0.4">
      <c r="D1503" s="4" t="s">
        <v>202</v>
      </c>
      <c r="E1503" s="4" t="s">
        <v>1869</v>
      </c>
      <c r="F1503" s="4" t="s">
        <v>2135</v>
      </c>
      <c r="G1503" s="4"/>
      <c r="H1503" s="4">
        <v>800</v>
      </c>
      <c r="J1503" s="4">
        <v>33600</v>
      </c>
    </row>
    <row r="1504" spans="4:10" x14ac:dyDescent="0.4">
      <c r="D1504" s="4" t="s">
        <v>202</v>
      </c>
      <c r="E1504" s="4" t="s">
        <v>1869</v>
      </c>
      <c r="F1504" s="4" t="s">
        <v>2135</v>
      </c>
      <c r="G1504" s="4"/>
      <c r="H1504" s="4">
        <v>896</v>
      </c>
      <c r="J1504" s="4">
        <v>37632</v>
      </c>
    </row>
    <row r="1505" spans="4:10" x14ac:dyDescent="0.4">
      <c r="D1505" s="4" t="s">
        <v>202</v>
      </c>
      <c r="E1505" s="4" t="s">
        <v>1869</v>
      </c>
      <c r="F1505" s="4" t="s">
        <v>2135</v>
      </c>
      <c r="G1505" s="4"/>
      <c r="H1505" s="4">
        <v>960</v>
      </c>
      <c r="J1505" s="4">
        <v>40320</v>
      </c>
    </row>
    <row r="1506" spans="4:10" x14ac:dyDescent="0.4">
      <c r="D1506" s="4" t="s">
        <v>202</v>
      </c>
      <c r="E1506" s="4" t="s">
        <v>1869</v>
      </c>
      <c r="F1506" s="4" t="s">
        <v>2135</v>
      </c>
      <c r="G1506" s="4"/>
      <c r="H1506" s="4">
        <v>1024</v>
      </c>
      <c r="J1506" s="4">
        <v>43008</v>
      </c>
    </row>
    <row r="1507" spans="4:10" x14ac:dyDescent="0.4">
      <c r="D1507" s="4" t="s">
        <v>202</v>
      </c>
      <c r="E1507" s="4" t="s">
        <v>1869</v>
      </c>
      <c r="F1507" s="4" t="s">
        <v>2135</v>
      </c>
      <c r="G1507" s="4"/>
      <c r="H1507" s="4">
        <v>1120</v>
      </c>
      <c r="J1507" s="4">
        <v>47040</v>
      </c>
    </row>
    <row r="1508" spans="4:10" x14ac:dyDescent="0.4">
      <c r="D1508" s="4" t="s">
        <v>202</v>
      </c>
      <c r="E1508" s="4" t="s">
        <v>1869</v>
      </c>
      <c r="F1508" s="4" t="s">
        <v>2135</v>
      </c>
      <c r="G1508" s="4"/>
      <c r="H1508" s="4">
        <v>1152</v>
      </c>
      <c r="J1508" s="4">
        <v>48384</v>
      </c>
    </row>
    <row r="1509" spans="4:10" x14ac:dyDescent="0.4">
      <c r="D1509" s="4" t="s">
        <v>202</v>
      </c>
      <c r="E1509" s="4" t="s">
        <v>1869</v>
      </c>
      <c r="F1509" s="4" t="s">
        <v>2135</v>
      </c>
      <c r="G1509" s="4"/>
      <c r="H1509" s="4">
        <v>1280</v>
      </c>
      <c r="J1509" s="4">
        <v>53760</v>
      </c>
    </row>
    <row r="1510" spans="4:10" x14ac:dyDescent="0.4">
      <c r="D1510" s="4" t="s">
        <v>202</v>
      </c>
      <c r="E1510" s="4" t="s">
        <v>1869</v>
      </c>
      <c r="F1510" s="4" t="s">
        <v>2135</v>
      </c>
      <c r="G1510" s="4"/>
      <c r="H1510" s="4">
        <v>1344</v>
      </c>
      <c r="J1510" s="4">
        <v>56448</v>
      </c>
    </row>
    <row r="1511" spans="4:10" x14ac:dyDescent="0.4">
      <c r="D1511" s="4" t="s">
        <v>202</v>
      </c>
      <c r="E1511" s="4" t="s">
        <v>1869</v>
      </c>
      <c r="F1511" s="4" t="s">
        <v>2135</v>
      </c>
      <c r="G1511" s="4"/>
      <c r="H1511" s="4">
        <v>1536</v>
      </c>
      <c r="J1511" s="4">
        <v>64512</v>
      </c>
    </row>
    <row r="1512" spans="4:10" x14ac:dyDescent="0.4">
      <c r="D1512" s="4" t="s">
        <v>202</v>
      </c>
      <c r="E1512" s="4" t="s">
        <v>1869</v>
      </c>
      <c r="F1512" s="4" t="s">
        <v>2135</v>
      </c>
      <c r="G1512" s="4"/>
      <c r="H1512" s="4">
        <v>1600</v>
      </c>
      <c r="J1512" s="4">
        <v>67200</v>
      </c>
    </row>
    <row r="1513" spans="4:10" x14ac:dyDescent="0.4">
      <c r="D1513" s="4" t="s">
        <v>202</v>
      </c>
      <c r="E1513" s="4" t="s">
        <v>1869</v>
      </c>
      <c r="F1513" s="4" t="s">
        <v>2135</v>
      </c>
      <c r="G1513" s="4"/>
      <c r="H1513" s="4">
        <v>1792</v>
      </c>
      <c r="J1513" s="4">
        <v>75264</v>
      </c>
    </row>
    <row r="1514" spans="4:10" x14ac:dyDescent="0.4">
      <c r="D1514" s="4" t="s">
        <v>202</v>
      </c>
      <c r="E1514" s="4" t="s">
        <v>1869</v>
      </c>
      <c r="F1514" s="4" t="s">
        <v>2135</v>
      </c>
      <c r="G1514" s="4"/>
      <c r="H1514" s="4">
        <v>1920</v>
      </c>
      <c r="J1514" s="4">
        <v>80640</v>
      </c>
    </row>
    <row r="1515" spans="4:10" x14ac:dyDescent="0.4">
      <c r="D1515" s="4" t="s">
        <v>202</v>
      </c>
      <c r="E1515" s="4" t="s">
        <v>1869</v>
      </c>
      <c r="F1515" s="4" t="s">
        <v>2135</v>
      </c>
      <c r="G1515" s="4"/>
      <c r="H1515" s="4">
        <v>2048</v>
      </c>
      <c r="J1515" s="4">
        <v>86016</v>
      </c>
    </row>
    <row r="1516" spans="4:10" x14ac:dyDescent="0.4">
      <c r="D1516" s="4" t="s">
        <v>202</v>
      </c>
      <c r="E1516" s="4" t="s">
        <v>1869</v>
      </c>
      <c r="F1516" s="4" t="s">
        <v>2135</v>
      </c>
      <c r="G1516" s="4"/>
      <c r="H1516" s="4">
        <v>2240</v>
      </c>
      <c r="J1516" s="4">
        <v>94080</v>
      </c>
    </row>
    <row r="1517" spans="4:10" x14ac:dyDescent="0.4">
      <c r="D1517" s="4" t="s">
        <v>202</v>
      </c>
      <c r="E1517" s="4" t="s">
        <v>1869</v>
      </c>
      <c r="F1517" s="4" t="s">
        <v>2135</v>
      </c>
      <c r="G1517" s="4"/>
      <c r="H1517" s="4">
        <v>2304</v>
      </c>
      <c r="J1517" s="4">
        <v>96768</v>
      </c>
    </row>
    <row r="1518" spans="4:10" x14ac:dyDescent="0.4">
      <c r="D1518" s="4" t="s">
        <v>202</v>
      </c>
      <c r="E1518" s="4" t="s">
        <v>1869</v>
      </c>
      <c r="F1518" s="4" t="s">
        <v>2135</v>
      </c>
      <c r="G1518" s="4"/>
      <c r="H1518" s="4">
        <v>2560</v>
      </c>
      <c r="J1518" s="4">
        <v>107520</v>
      </c>
    </row>
    <row r="1519" spans="4:10" x14ac:dyDescent="0.4">
      <c r="D1519" s="4" t="s">
        <v>202</v>
      </c>
      <c r="E1519" s="4" t="s">
        <v>1869</v>
      </c>
      <c r="F1519" s="4" t="s">
        <v>2135</v>
      </c>
      <c r="G1519" s="4"/>
      <c r="H1519" s="4">
        <v>2688</v>
      </c>
      <c r="J1519" s="4">
        <v>112896</v>
      </c>
    </row>
    <row r="1520" spans="4:10" x14ac:dyDescent="0.4">
      <c r="D1520" s="4" t="s">
        <v>202</v>
      </c>
      <c r="E1520" s="4" t="s">
        <v>1869</v>
      </c>
      <c r="F1520" s="4" t="s">
        <v>2135</v>
      </c>
      <c r="G1520" s="4"/>
      <c r="H1520" s="4">
        <v>3072</v>
      </c>
      <c r="J1520" s="4">
        <v>129024</v>
      </c>
    </row>
    <row r="1521" spans="4:10" x14ac:dyDescent="0.4">
      <c r="D1521" s="4" t="s">
        <v>202</v>
      </c>
      <c r="E1521" s="4" t="s">
        <v>1869</v>
      </c>
      <c r="F1521" s="4" t="s">
        <v>2135</v>
      </c>
      <c r="G1521" s="4"/>
      <c r="H1521" s="4">
        <v>3200</v>
      </c>
      <c r="J1521" s="4">
        <v>134400</v>
      </c>
    </row>
    <row r="1522" spans="4:10" x14ac:dyDescent="0.4">
      <c r="D1522" s="4" t="s">
        <v>202</v>
      </c>
      <c r="E1522" s="4" t="s">
        <v>1869</v>
      </c>
      <c r="F1522" s="4" t="s">
        <v>2135</v>
      </c>
      <c r="G1522" s="4"/>
      <c r="H1522" s="4">
        <v>3584</v>
      </c>
      <c r="J1522" s="4">
        <v>150528</v>
      </c>
    </row>
    <row r="1523" spans="4:10" x14ac:dyDescent="0.4">
      <c r="D1523" s="4" t="s">
        <v>202</v>
      </c>
      <c r="E1523" s="4" t="s">
        <v>1869</v>
      </c>
      <c r="F1523" s="4" t="s">
        <v>2135</v>
      </c>
      <c r="G1523" s="4"/>
      <c r="H1523" s="4">
        <v>3840</v>
      </c>
      <c r="J1523" s="4">
        <v>161280</v>
      </c>
    </row>
    <row r="1524" spans="4:10" x14ac:dyDescent="0.4">
      <c r="D1524" s="4" t="s">
        <v>202</v>
      </c>
      <c r="E1524" s="4" t="s">
        <v>1869</v>
      </c>
      <c r="F1524" s="4" t="s">
        <v>2135</v>
      </c>
      <c r="G1524" s="4"/>
      <c r="H1524" s="4">
        <v>4096</v>
      </c>
      <c r="J1524" s="4">
        <v>172032</v>
      </c>
    </row>
    <row r="1525" spans="4:10" x14ac:dyDescent="0.4">
      <c r="D1525" s="4" t="s">
        <v>202</v>
      </c>
      <c r="E1525" s="4" t="s">
        <v>1869</v>
      </c>
      <c r="F1525" s="4" t="s">
        <v>2135</v>
      </c>
      <c r="G1525" s="4"/>
      <c r="H1525" s="4">
        <v>4608</v>
      </c>
      <c r="J1525" s="4">
        <v>193536</v>
      </c>
    </row>
    <row r="1526" spans="4:10" x14ac:dyDescent="0.4">
      <c r="D1526" s="4" t="s">
        <v>202</v>
      </c>
      <c r="E1526" s="4" t="s">
        <v>1869</v>
      </c>
      <c r="F1526" s="4" t="s">
        <v>2135</v>
      </c>
      <c r="G1526" s="4"/>
      <c r="H1526" s="4">
        <v>5120</v>
      </c>
      <c r="J1526" s="4">
        <v>215040</v>
      </c>
    </row>
    <row r="1527" spans="4:10" x14ac:dyDescent="0.4">
      <c r="D1527" s="4" t="s">
        <v>202</v>
      </c>
      <c r="E1527" s="4" t="s">
        <v>1869</v>
      </c>
      <c r="F1527" s="4" t="s">
        <v>2135</v>
      </c>
      <c r="G1527" s="4"/>
      <c r="H1527" s="4">
        <v>6144</v>
      </c>
      <c r="J1527" s="4">
        <v>258048</v>
      </c>
    </row>
    <row r="1528" spans="4:10" x14ac:dyDescent="0.4">
      <c r="D1528" s="4" t="s">
        <v>202</v>
      </c>
      <c r="E1528" s="4" t="s">
        <v>1869</v>
      </c>
      <c r="F1528" s="4" t="s">
        <v>2135</v>
      </c>
      <c r="G1528" s="4"/>
      <c r="H1528" s="4">
        <v>8192</v>
      </c>
      <c r="J1528" s="4">
        <v>344064</v>
      </c>
    </row>
    <row r="1529" spans="4:10" x14ac:dyDescent="0.4">
      <c r="D1529" s="4" t="s">
        <v>202</v>
      </c>
      <c r="E1529" s="4" t="s">
        <v>1868</v>
      </c>
      <c r="F1529" s="4" t="s">
        <v>2134</v>
      </c>
      <c r="G1529" s="4"/>
      <c r="H1529" s="4">
        <v>1</v>
      </c>
      <c r="J1529" s="4">
        <v>38</v>
      </c>
    </row>
    <row r="1530" spans="4:10" x14ac:dyDescent="0.4">
      <c r="D1530" s="4" t="s">
        <v>202</v>
      </c>
      <c r="E1530" s="4" t="s">
        <v>1868</v>
      </c>
      <c r="F1530" s="4" t="s">
        <v>2134</v>
      </c>
      <c r="G1530" s="4"/>
      <c r="H1530" s="4">
        <v>2</v>
      </c>
      <c r="J1530" s="4">
        <v>76</v>
      </c>
    </row>
    <row r="1531" spans="4:10" x14ac:dyDescent="0.4">
      <c r="D1531" s="4" t="s">
        <v>202</v>
      </c>
      <c r="E1531" s="4" t="s">
        <v>1868</v>
      </c>
      <c r="F1531" s="4" t="s">
        <v>2134</v>
      </c>
      <c r="G1531" s="4"/>
      <c r="H1531" s="4">
        <v>4</v>
      </c>
      <c r="J1531" s="4">
        <v>152</v>
      </c>
    </row>
    <row r="1532" spans="4:10" x14ac:dyDescent="0.4">
      <c r="D1532" s="4" t="s">
        <v>202</v>
      </c>
      <c r="E1532" s="4" t="s">
        <v>1868</v>
      </c>
      <c r="F1532" s="4" t="s">
        <v>2134</v>
      </c>
      <c r="G1532" s="4"/>
      <c r="H1532" s="4">
        <v>8</v>
      </c>
      <c r="J1532" s="4">
        <v>304</v>
      </c>
    </row>
    <row r="1533" spans="4:10" x14ac:dyDescent="0.4">
      <c r="D1533" s="4" t="s">
        <v>202</v>
      </c>
      <c r="E1533" s="4" t="s">
        <v>1868</v>
      </c>
      <c r="F1533" s="4" t="s">
        <v>2134</v>
      </c>
      <c r="G1533" s="4"/>
      <c r="H1533" s="4">
        <v>12</v>
      </c>
      <c r="J1533" s="4">
        <v>456</v>
      </c>
    </row>
    <row r="1534" spans="4:10" x14ac:dyDescent="0.4">
      <c r="D1534" s="4" t="s">
        <v>202</v>
      </c>
      <c r="E1534" s="4" t="s">
        <v>1868</v>
      </c>
      <c r="F1534" s="4" t="s">
        <v>2134</v>
      </c>
      <c r="G1534" s="4"/>
      <c r="H1534" s="4">
        <v>16</v>
      </c>
      <c r="J1534" s="4">
        <v>608</v>
      </c>
    </row>
    <row r="1535" spans="4:10" x14ac:dyDescent="0.4">
      <c r="D1535" s="4" t="s">
        <v>202</v>
      </c>
      <c r="E1535" s="4" t="s">
        <v>1868</v>
      </c>
      <c r="F1535" s="4" t="s">
        <v>2134</v>
      </c>
      <c r="G1535" s="4"/>
      <c r="H1535" s="4">
        <v>20</v>
      </c>
      <c r="J1535" s="4">
        <v>760</v>
      </c>
    </row>
    <row r="1536" spans="4:10" x14ac:dyDescent="0.4">
      <c r="D1536" s="4" t="s">
        <v>202</v>
      </c>
      <c r="E1536" s="4" t="s">
        <v>1868</v>
      </c>
      <c r="F1536" s="4" t="s">
        <v>2134</v>
      </c>
      <c r="G1536" s="4"/>
      <c r="H1536" s="4">
        <v>24</v>
      </c>
      <c r="J1536" s="4">
        <v>912</v>
      </c>
    </row>
    <row r="1537" spans="4:10" x14ac:dyDescent="0.4">
      <c r="D1537" s="4" t="s">
        <v>202</v>
      </c>
      <c r="E1537" s="4" t="s">
        <v>1868</v>
      </c>
      <c r="F1537" s="4" t="s">
        <v>2134</v>
      </c>
      <c r="G1537" s="4"/>
      <c r="H1537" s="4">
        <v>32</v>
      </c>
      <c r="J1537" s="4">
        <v>1216</v>
      </c>
    </row>
    <row r="1538" spans="4:10" x14ac:dyDescent="0.4">
      <c r="D1538" s="4" t="s">
        <v>202</v>
      </c>
      <c r="E1538" s="4" t="s">
        <v>1868</v>
      </c>
      <c r="F1538" s="4" t="s">
        <v>2134</v>
      </c>
      <c r="G1538" s="4"/>
      <c r="H1538" s="4">
        <v>40</v>
      </c>
      <c r="J1538" s="4">
        <v>1520</v>
      </c>
    </row>
    <row r="1539" spans="4:10" x14ac:dyDescent="0.4">
      <c r="D1539" s="4" t="s">
        <v>202</v>
      </c>
      <c r="E1539" s="4" t="s">
        <v>1868</v>
      </c>
      <c r="F1539" s="4" t="s">
        <v>2134</v>
      </c>
      <c r="G1539" s="4"/>
      <c r="H1539" s="4">
        <v>48</v>
      </c>
      <c r="J1539" s="4">
        <v>1824</v>
      </c>
    </row>
    <row r="1540" spans="4:10" x14ac:dyDescent="0.4">
      <c r="D1540" s="4" t="s">
        <v>202</v>
      </c>
      <c r="E1540" s="4" t="s">
        <v>1868</v>
      </c>
      <c r="F1540" s="4" t="s">
        <v>2134</v>
      </c>
      <c r="G1540" s="4"/>
      <c r="H1540" s="4">
        <v>64</v>
      </c>
      <c r="J1540" s="4">
        <v>2432</v>
      </c>
    </row>
    <row r="1541" spans="4:10" x14ac:dyDescent="0.4">
      <c r="D1541" s="4" t="s">
        <v>202</v>
      </c>
      <c r="E1541" s="4" t="s">
        <v>1868</v>
      </c>
      <c r="F1541" s="4" t="s">
        <v>2135</v>
      </c>
      <c r="G1541" s="4"/>
      <c r="H1541" s="4">
        <v>2</v>
      </c>
      <c r="J1541" s="4">
        <v>84</v>
      </c>
    </row>
    <row r="1542" spans="4:10" x14ac:dyDescent="0.4">
      <c r="D1542" s="4" t="s">
        <v>202</v>
      </c>
      <c r="E1542" s="4" t="s">
        <v>1868</v>
      </c>
      <c r="F1542" s="4" t="s">
        <v>2135</v>
      </c>
      <c r="G1542" s="4"/>
      <c r="H1542" s="4">
        <v>4</v>
      </c>
      <c r="J1542" s="4">
        <v>168</v>
      </c>
    </row>
    <row r="1543" spans="4:10" x14ac:dyDescent="0.4">
      <c r="D1543" s="4" t="s">
        <v>202</v>
      </c>
      <c r="E1543" s="4" t="s">
        <v>1868</v>
      </c>
      <c r="F1543" s="4" t="s">
        <v>2135</v>
      </c>
      <c r="G1543" s="4"/>
      <c r="H1543" s="4">
        <v>6</v>
      </c>
      <c r="J1543" s="4">
        <v>252</v>
      </c>
    </row>
    <row r="1544" spans="4:10" x14ac:dyDescent="0.4">
      <c r="D1544" s="4" t="s">
        <v>202</v>
      </c>
      <c r="E1544" s="4" t="s">
        <v>1868</v>
      </c>
      <c r="F1544" s="4" t="s">
        <v>2135</v>
      </c>
      <c r="G1544" s="4"/>
      <c r="H1544" s="4">
        <v>8</v>
      </c>
      <c r="J1544" s="4">
        <v>336</v>
      </c>
    </row>
    <row r="1545" spans="4:10" x14ac:dyDescent="0.4">
      <c r="D1545" s="4" t="s">
        <v>202</v>
      </c>
      <c r="E1545" s="4" t="s">
        <v>1868</v>
      </c>
      <c r="F1545" s="4" t="s">
        <v>2135</v>
      </c>
      <c r="G1545" s="4"/>
      <c r="H1545" s="4">
        <v>10</v>
      </c>
      <c r="J1545" s="4">
        <v>420</v>
      </c>
    </row>
    <row r="1546" spans="4:10" x14ac:dyDescent="0.4">
      <c r="D1546" s="4" t="s">
        <v>202</v>
      </c>
      <c r="E1546" s="4" t="s">
        <v>1868</v>
      </c>
      <c r="F1546" s="4" t="s">
        <v>2135</v>
      </c>
      <c r="G1546" s="4"/>
      <c r="H1546" s="4">
        <v>12</v>
      </c>
      <c r="J1546" s="4">
        <v>504</v>
      </c>
    </row>
    <row r="1547" spans="4:10" x14ac:dyDescent="0.4">
      <c r="D1547" s="4" t="s">
        <v>202</v>
      </c>
      <c r="E1547" s="4" t="s">
        <v>1868</v>
      </c>
      <c r="F1547" s="4" t="s">
        <v>2135</v>
      </c>
      <c r="G1547" s="4"/>
      <c r="H1547" s="4">
        <v>16</v>
      </c>
      <c r="J1547" s="4">
        <v>672</v>
      </c>
    </row>
    <row r="1548" spans="4:10" x14ac:dyDescent="0.4">
      <c r="D1548" s="4" t="s">
        <v>202</v>
      </c>
      <c r="E1548" s="4" t="s">
        <v>1868</v>
      </c>
      <c r="F1548" s="4" t="s">
        <v>2135</v>
      </c>
      <c r="G1548" s="4"/>
      <c r="H1548" s="4">
        <v>20</v>
      </c>
      <c r="J1548" s="4">
        <v>840</v>
      </c>
    </row>
    <row r="1549" spans="4:10" x14ac:dyDescent="0.4">
      <c r="D1549" s="4" t="s">
        <v>202</v>
      </c>
      <c r="E1549" s="4" t="s">
        <v>1868</v>
      </c>
      <c r="F1549" s="4" t="s">
        <v>2135</v>
      </c>
      <c r="G1549" s="4"/>
      <c r="H1549" s="4">
        <v>24</v>
      </c>
      <c r="J1549" s="4">
        <v>1008</v>
      </c>
    </row>
    <row r="1550" spans="4:10" x14ac:dyDescent="0.4">
      <c r="D1550" s="4" t="s">
        <v>202</v>
      </c>
      <c r="E1550" s="4" t="s">
        <v>1868</v>
      </c>
      <c r="F1550" s="4" t="s">
        <v>2135</v>
      </c>
      <c r="G1550" s="4"/>
      <c r="H1550" s="4">
        <v>28</v>
      </c>
      <c r="J1550" s="4">
        <v>1176</v>
      </c>
    </row>
    <row r="1551" spans="4:10" x14ac:dyDescent="0.4">
      <c r="D1551" s="4" t="s">
        <v>202</v>
      </c>
      <c r="E1551" s="4" t="s">
        <v>1868</v>
      </c>
      <c r="F1551" s="4" t="s">
        <v>2135</v>
      </c>
      <c r="G1551" s="4"/>
      <c r="H1551" s="4">
        <v>32</v>
      </c>
      <c r="J1551" s="4">
        <v>1344</v>
      </c>
    </row>
    <row r="1552" spans="4:10" x14ac:dyDescent="0.4">
      <c r="D1552" s="4" t="s">
        <v>202</v>
      </c>
      <c r="E1552" s="4" t="s">
        <v>1868</v>
      </c>
      <c r="F1552" s="4" t="s">
        <v>2135</v>
      </c>
      <c r="G1552" s="4"/>
      <c r="H1552" s="4">
        <v>36</v>
      </c>
      <c r="J1552" s="4">
        <v>1512</v>
      </c>
    </row>
    <row r="1553" spans="4:10" x14ac:dyDescent="0.4">
      <c r="D1553" s="4" t="s">
        <v>202</v>
      </c>
      <c r="E1553" s="4" t="s">
        <v>1868</v>
      </c>
      <c r="F1553" s="4" t="s">
        <v>2135</v>
      </c>
      <c r="G1553" s="4"/>
      <c r="H1553" s="4">
        <v>40</v>
      </c>
      <c r="J1553" s="4">
        <v>1680</v>
      </c>
    </row>
    <row r="1554" spans="4:10" x14ac:dyDescent="0.4">
      <c r="D1554" s="4" t="s">
        <v>202</v>
      </c>
      <c r="E1554" s="4" t="s">
        <v>1868</v>
      </c>
      <c r="F1554" s="4" t="s">
        <v>2135</v>
      </c>
      <c r="G1554" s="4"/>
      <c r="H1554" s="4">
        <v>48</v>
      </c>
      <c r="J1554" s="4">
        <v>2016</v>
      </c>
    </row>
    <row r="1555" spans="4:10" x14ac:dyDescent="0.4">
      <c r="D1555" s="4" t="s">
        <v>202</v>
      </c>
      <c r="E1555" s="4" t="s">
        <v>1868</v>
      </c>
      <c r="F1555" s="4" t="s">
        <v>2135</v>
      </c>
      <c r="G1555" s="4"/>
      <c r="H1555" s="4">
        <v>60</v>
      </c>
      <c r="J1555" s="4">
        <v>2520</v>
      </c>
    </row>
    <row r="1556" spans="4:10" x14ac:dyDescent="0.4">
      <c r="D1556" s="4" t="s">
        <v>202</v>
      </c>
      <c r="E1556" s="4" t="s">
        <v>1868</v>
      </c>
      <c r="F1556" s="4" t="s">
        <v>2135</v>
      </c>
      <c r="G1556" s="4"/>
      <c r="H1556" s="4">
        <v>64</v>
      </c>
      <c r="J1556" s="4">
        <v>2688</v>
      </c>
    </row>
    <row r="1557" spans="4:10" x14ac:dyDescent="0.4">
      <c r="D1557" s="4" t="s">
        <v>202</v>
      </c>
      <c r="E1557" s="4" t="s">
        <v>1868</v>
      </c>
      <c r="F1557" s="4" t="s">
        <v>2135</v>
      </c>
      <c r="G1557" s="4"/>
      <c r="H1557" s="4">
        <v>72</v>
      </c>
      <c r="J1557" s="4">
        <v>3024</v>
      </c>
    </row>
    <row r="1558" spans="4:10" x14ac:dyDescent="0.4">
      <c r="D1558" s="4" t="s">
        <v>202</v>
      </c>
      <c r="E1558" s="4" t="s">
        <v>1868</v>
      </c>
      <c r="F1558" s="4" t="s">
        <v>2135</v>
      </c>
      <c r="G1558" s="4"/>
      <c r="H1558" s="4">
        <v>80</v>
      </c>
      <c r="J1558" s="4">
        <v>3360</v>
      </c>
    </row>
    <row r="1559" spans="4:10" x14ac:dyDescent="0.4">
      <c r="D1559" s="4" t="s">
        <v>202</v>
      </c>
      <c r="E1559" s="4" t="s">
        <v>1868</v>
      </c>
      <c r="F1559" s="4" t="s">
        <v>2135</v>
      </c>
      <c r="G1559" s="4"/>
      <c r="H1559" s="4">
        <v>84</v>
      </c>
      <c r="J1559" s="4">
        <v>3528</v>
      </c>
    </row>
    <row r="1560" spans="4:10" x14ac:dyDescent="0.4">
      <c r="D1560" s="4" t="s">
        <v>202</v>
      </c>
      <c r="E1560" s="4" t="s">
        <v>1868</v>
      </c>
      <c r="F1560" s="4" t="s">
        <v>2135</v>
      </c>
      <c r="G1560" s="4"/>
      <c r="H1560" s="4">
        <v>96</v>
      </c>
      <c r="J1560" s="4">
        <v>4032</v>
      </c>
    </row>
    <row r="1561" spans="4:10" x14ac:dyDescent="0.4">
      <c r="D1561" s="4" t="s">
        <v>202</v>
      </c>
      <c r="E1561" s="4" t="s">
        <v>1868</v>
      </c>
      <c r="F1561" s="4" t="s">
        <v>2135</v>
      </c>
      <c r="G1561" s="4"/>
      <c r="H1561" s="4">
        <v>100</v>
      </c>
      <c r="J1561" s="4">
        <v>4200</v>
      </c>
    </row>
    <row r="1562" spans="4:10" x14ac:dyDescent="0.4">
      <c r="D1562" s="4" t="s">
        <v>202</v>
      </c>
      <c r="E1562" s="4" t="s">
        <v>1868</v>
      </c>
      <c r="F1562" s="4" t="s">
        <v>2135</v>
      </c>
      <c r="G1562" s="4"/>
      <c r="H1562" s="4">
        <v>120</v>
      </c>
      <c r="J1562" s="4">
        <v>5040</v>
      </c>
    </row>
    <row r="1563" spans="4:10" x14ac:dyDescent="0.4">
      <c r="D1563" s="4" t="s">
        <v>202</v>
      </c>
      <c r="E1563" s="4" t="s">
        <v>1868</v>
      </c>
      <c r="F1563" s="4" t="s">
        <v>2135</v>
      </c>
      <c r="G1563" s="4"/>
      <c r="H1563" s="4">
        <v>128</v>
      </c>
      <c r="J1563" s="4">
        <v>5376</v>
      </c>
    </row>
    <row r="1564" spans="4:10" x14ac:dyDescent="0.4">
      <c r="D1564" s="4" t="s">
        <v>202</v>
      </c>
      <c r="E1564" s="4" t="s">
        <v>1868</v>
      </c>
      <c r="F1564" s="4" t="s">
        <v>2135</v>
      </c>
      <c r="G1564" s="4"/>
      <c r="H1564" s="4">
        <v>140</v>
      </c>
      <c r="J1564" s="4">
        <v>5880</v>
      </c>
    </row>
    <row r="1565" spans="4:10" x14ac:dyDescent="0.4">
      <c r="D1565" s="4" t="s">
        <v>202</v>
      </c>
      <c r="E1565" s="4" t="s">
        <v>1868</v>
      </c>
      <c r="F1565" s="4" t="s">
        <v>2135</v>
      </c>
      <c r="G1565" s="4"/>
      <c r="H1565" s="4">
        <v>144</v>
      </c>
      <c r="J1565" s="4">
        <v>6048</v>
      </c>
    </row>
    <row r="1566" spans="4:10" x14ac:dyDescent="0.4">
      <c r="D1566" s="4" t="s">
        <v>202</v>
      </c>
      <c r="E1566" s="4" t="s">
        <v>1868</v>
      </c>
      <c r="F1566" s="4" t="s">
        <v>2135</v>
      </c>
      <c r="G1566" s="4"/>
      <c r="H1566" s="4">
        <v>160</v>
      </c>
      <c r="J1566" s="4">
        <v>6720</v>
      </c>
    </row>
    <row r="1567" spans="4:10" x14ac:dyDescent="0.4">
      <c r="D1567" s="4" t="s">
        <v>202</v>
      </c>
      <c r="E1567" s="4" t="s">
        <v>1868</v>
      </c>
      <c r="F1567" s="4" t="s">
        <v>2135</v>
      </c>
      <c r="G1567" s="4"/>
      <c r="H1567" s="4">
        <v>192</v>
      </c>
      <c r="J1567" s="4">
        <v>8064</v>
      </c>
    </row>
    <row r="1568" spans="4:10" x14ac:dyDescent="0.4">
      <c r="D1568" s="4" t="s">
        <v>202</v>
      </c>
      <c r="E1568" s="4" t="s">
        <v>1868</v>
      </c>
      <c r="F1568" s="4" t="s">
        <v>2135</v>
      </c>
      <c r="G1568" s="4"/>
      <c r="H1568" s="4">
        <v>200</v>
      </c>
      <c r="J1568" s="4">
        <v>8400</v>
      </c>
    </row>
    <row r="1569" spans="4:10" x14ac:dyDescent="0.4">
      <c r="D1569" s="4" t="s">
        <v>202</v>
      </c>
      <c r="E1569" s="4" t="s">
        <v>1868</v>
      </c>
      <c r="F1569" s="4" t="s">
        <v>2135</v>
      </c>
      <c r="G1569" s="4"/>
      <c r="H1569" s="4">
        <v>224</v>
      </c>
      <c r="J1569" s="4">
        <v>9408</v>
      </c>
    </row>
    <row r="1570" spans="4:10" x14ac:dyDescent="0.4">
      <c r="D1570" s="4" t="s">
        <v>202</v>
      </c>
      <c r="E1570" s="4" t="s">
        <v>1868</v>
      </c>
      <c r="F1570" s="4" t="s">
        <v>2135</v>
      </c>
      <c r="G1570" s="4"/>
      <c r="H1570" s="4">
        <v>240</v>
      </c>
      <c r="J1570" s="4">
        <v>10080</v>
      </c>
    </row>
    <row r="1571" spans="4:10" x14ac:dyDescent="0.4">
      <c r="D1571" s="4" t="s">
        <v>202</v>
      </c>
      <c r="E1571" s="4" t="s">
        <v>1868</v>
      </c>
      <c r="F1571" s="4" t="s">
        <v>2135</v>
      </c>
      <c r="G1571" s="4"/>
      <c r="H1571" s="4">
        <v>256</v>
      </c>
      <c r="J1571" s="4">
        <v>10752</v>
      </c>
    </row>
    <row r="1572" spans="4:10" x14ac:dyDescent="0.4">
      <c r="D1572" s="4" t="s">
        <v>202</v>
      </c>
      <c r="E1572" s="4" t="s">
        <v>1868</v>
      </c>
      <c r="F1572" s="4" t="s">
        <v>2135</v>
      </c>
      <c r="G1572" s="4"/>
      <c r="H1572" s="4">
        <v>288</v>
      </c>
      <c r="J1572" s="4">
        <v>12096</v>
      </c>
    </row>
    <row r="1573" spans="4:10" x14ac:dyDescent="0.4">
      <c r="D1573" s="4" t="s">
        <v>202</v>
      </c>
      <c r="E1573" s="4" t="s">
        <v>1868</v>
      </c>
      <c r="F1573" s="4" t="s">
        <v>2135</v>
      </c>
      <c r="G1573" s="4"/>
      <c r="H1573" s="4">
        <v>320</v>
      </c>
      <c r="J1573" s="4">
        <v>13440</v>
      </c>
    </row>
    <row r="1574" spans="4:10" x14ac:dyDescent="0.4">
      <c r="D1574" s="4" t="s">
        <v>202</v>
      </c>
      <c r="E1574" s="4" t="s">
        <v>1868</v>
      </c>
      <c r="F1574" s="4" t="s">
        <v>2135</v>
      </c>
      <c r="G1574" s="4"/>
      <c r="H1574" s="4">
        <v>336</v>
      </c>
      <c r="J1574" s="4">
        <v>14112</v>
      </c>
    </row>
    <row r="1575" spans="4:10" x14ac:dyDescent="0.4">
      <c r="D1575" s="4" t="s">
        <v>202</v>
      </c>
      <c r="E1575" s="4" t="s">
        <v>1868</v>
      </c>
      <c r="F1575" s="4" t="s">
        <v>2135</v>
      </c>
      <c r="G1575" s="4"/>
      <c r="H1575" s="4">
        <v>384</v>
      </c>
      <c r="J1575" s="4">
        <v>16128</v>
      </c>
    </row>
    <row r="1576" spans="4:10" x14ac:dyDescent="0.4">
      <c r="D1576" s="4" t="s">
        <v>202</v>
      </c>
      <c r="E1576" s="4" t="s">
        <v>1868</v>
      </c>
      <c r="F1576" s="4" t="s">
        <v>2135</v>
      </c>
      <c r="G1576" s="4"/>
      <c r="H1576" s="4">
        <v>448</v>
      </c>
      <c r="J1576" s="4">
        <v>18816</v>
      </c>
    </row>
    <row r="1577" spans="4:10" x14ac:dyDescent="0.4">
      <c r="D1577" s="4" t="s">
        <v>202</v>
      </c>
      <c r="E1577" s="4" t="s">
        <v>1868</v>
      </c>
      <c r="F1577" s="4" t="s">
        <v>2135</v>
      </c>
      <c r="G1577" s="4"/>
      <c r="H1577" s="4">
        <v>480</v>
      </c>
      <c r="J1577" s="4">
        <v>20160</v>
      </c>
    </row>
    <row r="1578" spans="4:10" x14ac:dyDescent="0.4">
      <c r="D1578" s="4" t="s">
        <v>202</v>
      </c>
      <c r="E1578" s="4" t="s">
        <v>1868</v>
      </c>
      <c r="F1578" s="4" t="s">
        <v>2135</v>
      </c>
      <c r="G1578" s="4"/>
      <c r="H1578" s="4">
        <v>512</v>
      </c>
      <c r="J1578" s="4">
        <v>21504</v>
      </c>
    </row>
    <row r="1579" spans="4:10" x14ac:dyDescent="0.4">
      <c r="D1579" s="4" t="s">
        <v>202</v>
      </c>
      <c r="E1579" s="4" t="s">
        <v>1868</v>
      </c>
      <c r="F1579" s="4" t="s">
        <v>2135</v>
      </c>
      <c r="G1579" s="4"/>
      <c r="H1579" s="4">
        <v>576</v>
      </c>
      <c r="J1579" s="4">
        <v>24192</v>
      </c>
    </row>
    <row r="1580" spans="4:10" x14ac:dyDescent="0.4">
      <c r="D1580" s="4" t="s">
        <v>202</v>
      </c>
      <c r="E1580" s="4" t="s">
        <v>1868</v>
      </c>
      <c r="F1580" s="4" t="s">
        <v>2135</v>
      </c>
      <c r="G1580" s="4"/>
      <c r="H1580" s="4">
        <v>640</v>
      </c>
      <c r="J1580" s="4">
        <v>26880</v>
      </c>
    </row>
    <row r="1581" spans="4:10" x14ac:dyDescent="0.4">
      <c r="D1581" s="4" t="s">
        <v>202</v>
      </c>
      <c r="E1581" s="4" t="s">
        <v>1868</v>
      </c>
      <c r="F1581" s="4" t="s">
        <v>2135</v>
      </c>
      <c r="G1581" s="4"/>
      <c r="H1581" s="4">
        <v>672</v>
      </c>
      <c r="J1581" s="4">
        <v>28224</v>
      </c>
    </row>
    <row r="1582" spans="4:10" x14ac:dyDescent="0.4">
      <c r="D1582" s="4" t="s">
        <v>202</v>
      </c>
      <c r="E1582" s="4" t="s">
        <v>1868</v>
      </c>
      <c r="F1582" s="4" t="s">
        <v>2135</v>
      </c>
      <c r="G1582" s="4"/>
      <c r="H1582" s="4">
        <v>768</v>
      </c>
      <c r="J1582" s="4">
        <v>32256</v>
      </c>
    </row>
    <row r="1583" spans="4:10" x14ac:dyDescent="0.4">
      <c r="D1583" s="4" t="s">
        <v>202</v>
      </c>
      <c r="E1583" s="4" t="s">
        <v>1868</v>
      </c>
      <c r="F1583" s="4" t="s">
        <v>2135</v>
      </c>
      <c r="G1583" s="4"/>
      <c r="H1583" s="4">
        <v>800</v>
      </c>
      <c r="J1583" s="4">
        <v>33600</v>
      </c>
    </row>
    <row r="1584" spans="4:10" x14ac:dyDescent="0.4">
      <c r="D1584" s="4" t="s">
        <v>202</v>
      </c>
      <c r="E1584" s="4" t="s">
        <v>1868</v>
      </c>
      <c r="F1584" s="4" t="s">
        <v>2135</v>
      </c>
      <c r="G1584" s="4"/>
      <c r="H1584" s="4">
        <v>896</v>
      </c>
      <c r="J1584" s="4">
        <v>37632</v>
      </c>
    </row>
    <row r="1585" spans="4:10" x14ac:dyDescent="0.4">
      <c r="D1585" s="4" t="s">
        <v>202</v>
      </c>
      <c r="E1585" s="4" t="s">
        <v>1868</v>
      </c>
      <c r="F1585" s="4" t="s">
        <v>2135</v>
      </c>
      <c r="G1585" s="4"/>
      <c r="H1585" s="4">
        <v>960</v>
      </c>
      <c r="J1585" s="4">
        <v>40320</v>
      </c>
    </row>
    <row r="1586" spans="4:10" x14ac:dyDescent="0.4">
      <c r="D1586" s="4" t="s">
        <v>202</v>
      </c>
      <c r="E1586" s="4" t="s">
        <v>1868</v>
      </c>
      <c r="F1586" s="4" t="s">
        <v>2135</v>
      </c>
      <c r="G1586" s="4"/>
      <c r="H1586" s="4">
        <v>1024</v>
      </c>
      <c r="J1586" s="4">
        <v>43008</v>
      </c>
    </row>
    <row r="1587" spans="4:10" x14ac:dyDescent="0.4">
      <c r="D1587" s="4" t="s">
        <v>202</v>
      </c>
      <c r="E1587" s="4" t="s">
        <v>1868</v>
      </c>
      <c r="F1587" s="4" t="s">
        <v>2135</v>
      </c>
      <c r="G1587" s="4"/>
      <c r="H1587" s="4">
        <v>1120</v>
      </c>
      <c r="J1587" s="4">
        <v>47040</v>
      </c>
    </row>
    <row r="1588" spans="4:10" x14ac:dyDescent="0.4">
      <c r="D1588" s="4" t="s">
        <v>202</v>
      </c>
      <c r="E1588" s="4" t="s">
        <v>1868</v>
      </c>
      <c r="F1588" s="4" t="s">
        <v>2135</v>
      </c>
      <c r="G1588" s="4"/>
      <c r="H1588" s="4">
        <v>1152</v>
      </c>
      <c r="J1588" s="4">
        <v>48384</v>
      </c>
    </row>
    <row r="1589" spans="4:10" x14ac:dyDescent="0.4">
      <c r="D1589" s="4" t="s">
        <v>202</v>
      </c>
      <c r="E1589" s="4" t="s">
        <v>1868</v>
      </c>
      <c r="F1589" s="4" t="s">
        <v>2135</v>
      </c>
      <c r="G1589" s="4"/>
      <c r="H1589" s="4">
        <v>1280</v>
      </c>
      <c r="J1589" s="4">
        <v>53760</v>
      </c>
    </row>
    <row r="1590" spans="4:10" x14ac:dyDescent="0.4">
      <c r="D1590" s="4" t="s">
        <v>202</v>
      </c>
      <c r="E1590" s="4" t="s">
        <v>1868</v>
      </c>
      <c r="F1590" s="4" t="s">
        <v>2135</v>
      </c>
      <c r="G1590" s="4"/>
      <c r="H1590" s="4">
        <v>1344</v>
      </c>
      <c r="J1590" s="4">
        <v>56448</v>
      </c>
    </row>
    <row r="1591" spans="4:10" x14ac:dyDescent="0.4">
      <c r="D1591" s="4" t="s">
        <v>202</v>
      </c>
      <c r="E1591" s="4" t="s">
        <v>1868</v>
      </c>
      <c r="F1591" s="4" t="s">
        <v>2135</v>
      </c>
      <c r="G1591" s="4"/>
      <c r="H1591" s="4">
        <v>1536</v>
      </c>
      <c r="J1591" s="4">
        <v>64512</v>
      </c>
    </row>
    <row r="1592" spans="4:10" x14ac:dyDescent="0.4">
      <c r="D1592" s="4" t="s">
        <v>202</v>
      </c>
      <c r="E1592" s="4" t="s">
        <v>1868</v>
      </c>
      <c r="F1592" s="4" t="s">
        <v>2135</v>
      </c>
      <c r="G1592" s="4"/>
      <c r="H1592" s="4">
        <v>1600</v>
      </c>
      <c r="J1592" s="4">
        <v>67200</v>
      </c>
    </row>
    <row r="1593" spans="4:10" x14ac:dyDescent="0.4">
      <c r="D1593" s="4" t="s">
        <v>202</v>
      </c>
      <c r="E1593" s="4" t="s">
        <v>1868</v>
      </c>
      <c r="F1593" s="4" t="s">
        <v>2135</v>
      </c>
      <c r="G1593" s="4"/>
      <c r="H1593" s="4">
        <v>1792</v>
      </c>
      <c r="J1593" s="4">
        <v>75264</v>
      </c>
    </row>
    <row r="1594" spans="4:10" x14ac:dyDescent="0.4">
      <c r="D1594" s="4" t="s">
        <v>202</v>
      </c>
      <c r="E1594" s="4" t="s">
        <v>1868</v>
      </c>
      <c r="F1594" s="4" t="s">
        <v>2135</v>
      </c>
      <c r="G1594" s="4"/>
      <c r="H1594" s="4">
        <v>1920</v>
      </c>
      <c r="J1594" s="4">
        <v>80640</v>
      </c>
    </row>
    <row r="1595" spans="4:10" x14ac:dyDescent="0.4">
      <c r="D1595" s="4" t="s">
        <v>202</v>
      </c>
      <c r="E1595" s="4" t="s">
        <v>1868</v>
      </c>
      <c r="F1595" s="4" t="s">
        <v>2135</v>
      </c>
      <c r="G1595" s="4"/>
      <c r="H1595" s="4">
        <v>2048</v>
      </c>
      <c r="J1595" s="4">
        <v>86016</v>
      </c>
    </row>
    <row r="1596" spans="4:10" x14ac:dyDescent="0.4">
      <c r="D1596" s="4" t="s">
        <v>202</v>
      </c>
      <c r="E1596" s="4" t="s">
        <v>1868</v>
      </c>
      <c r="F1596" s="4" t="s">
        <v>2135</v>
      </c>
      <c r="G1596" s="4"/>
      <c r="H1596" s="4">
        <v>2240</v>
      </c>
      <c r="J1596" s="4">
        <v>94080</v>
      </c>
    </row>
    <row r="1597" spans="4:10" x14ac:dyDescent="0.4">
      <c r="D1597" s="4" t="s">
        <v>202</v>
      </c>
      <c r="E1597" s="4" t="s">
        <v>1868</v>
      </c>
      <c r="F1597" s="4" t="s">
        <v>2135</v>
      </c>
      <c r="G1597" s="4"/>
      <c r="H1597" s="4">
        <v>2304</v>
      </c>
      <c r="J1597" s="4">
        <v>96768</v>
      </c>
    </row>
    <row r="1598" spans="4:10" x14ac:dyDescent="0.4">
      <c r="D1598" s="4" t="s">
        <v>202</v>
      </c>
      <c r="E1598" s="4" t="s">
        <v>1868</v>
      </c>
      <c r="F1598" s="4" t="s">
        <v>2135</v>
      </c>
      <c r="G1598" s="4"/>
      <c r="H1598" s="4">
        <v>2560</v>
      </c>
      <c r="J1598" s="4">
        <v>107520</v>
      </c>
    </row>
    <row r="1599" spans="4:10" x14ac:dyDescent="0.4">
      <c r="D1599" s="4" t="s">
        <v>202</v>
      </c>
      <c r="E1599" s="4" t="s">
        <v>1868</v>
      </c>
      <c r="F1599" s="4" t="s">
        <v>2135</v>
      </c>
      <c r="G1599" s="4"/>
      <c r="H1599" s="4">
        <v>2688</v>
      </c>
      <c r="J1599" s="4">
        <v>112896</v>
      </c>
    </row>
    <row r="1600" spans="4:10" x14ac:dyDescent="0.4">
      <c r="D1600" s="4" t="s">
        <v>202</v>
      </c>
      <c r="E1600" s="4" t="s">
        <v>1868</v>
      </c>
      <c r="F1600" s="4" t="s">
        <v>2135</v>
      </c>
      <c r="G1600" s="4"/>
      <c r="H1600" s="4">
        <v>3072</v>
      </c>
      <c r="J1600" s="4">
        <v>129024</v>
      </c>
    </row>
    <row r="1601" spans="4:10" x14ac:dyDescent="0.4">
      <c r="D1601" s="4" t="s">
        <v>202</v>
      </c>
      <c r="E1601" s="4" t="s">
        <v>1868</v>
      </c>
      <c r="F1601" s="4" t="s">
        <v>2135</v>
      </c>
      <c r="G1601" s="4"/>
      <c r="H1601" s="4">
        <v>3200</v>
      </c>
      <c r="J1601" s="4">
        <v>134400</v>
      </c>
    </row>
    <row r="1602" spans="4:10" x14ac:dyDescent="0.4">
      <c r="D1602" s="4" t="s">
        <v>202</v>
      </c>
      <c r="E1602" s="4" t="s">
        <v>1868</v>
      </c>
      <c r="F1602" s="4" t="s">
        <v>2135</v>
      </c>
      <c r="G1602" s="4"/>
      <c r="H1602" s="4">
        <v>3584</v>
      </c>
      <c r="J1602" s="4">
        <v>150528</v>
      </c>
    </row>
    <row r="1603" spans="4:10" x14ac:dyDescent="0.4">
      <c r="D1603" s="4" t="s">
        <v>202</v>
      </c>
      <c r="E1603" s="4" t="s">
        <v>1868</v>
      </c>
      <c r="F1603" s="4" t="s">
        <v>2135</v>
      </c>
      <c r="G1603" s="4"/>
      <c r="H1603" s="4">
        <v>3840</v>
      </c>
      <c r="J1603" s="4">
        <v>161280</v>
      </c>
    </row>
    <row r="1604" spans="4:10" x14ac:dyDescent="0.4">
      <c r="D1604" s="4" t="s">
        <v>202</v>
      </c>
      <c r="E1604" s="4" t="s">
        <v>1868</v>
      </c>
      <c r="F1604" s="4" t="s">
        <v>2135</v>
      </c>
      <c r="G1604" s="4"/>
      <c r="H1604" s="4">
        <v>4096</v>
      </c>
      <c r="J1604" s="4">
        <v>172032</v>
      </c>
    </row>
    <row r="1605" spans="4:10" x14ac:dyDescent="0.4">
      <c r="D1605" s="4" t="s">
        <v>202</v>
      </c>
      <c r="E1605" s="4" t="s">
        <v>1868</v>
      </c>
      <c r="F1605" s="4" t="s">
        <v>2135</v>
      </c>
      <c r="G1605" s="4"/>
      <c r="H1605" s="4">
        <v>4608</v>
      </c>
      <c r="J1605" s="4">
        <v>193536</v>
      </c>
    </row>
    <row r="1606" spans="4:10" x14ac:dyDescent="0.4">
      <c r="D1606" s="4" t="s">
        <v>202</v>
      </c>
      <c r="E1606" s="4" t="s">
        <v>1868</v>
      </c>
      <c r="F1606" s="4" t="s">
        <v>2135</v>
      </c>
      <c r="G1606" s="4"/>
      <c r="H1606" s="4">
        <v>5120</v>
      </c>
      <c r="J1606" s="4">
        <v>215040</v>
      </c>
    </row>
    <row r="1607" spans="4:10" x14ac:dyDescent="0.4">
      <c r="D1607" s="4" t="s">
        <v>202</v>
      </c>
      <c r="E1607" s="4" t="s">
        <v>1868</v>
      </c>
      <c r="F1607" s="4" t="s">
        <v>2135</v>
      </c>
      <c r="G1607" s="4"/>
      <c r="H1607" s="4">
        <v>6144</v>
      </c>
      <c r="J1607" s="4">
        <v>258048</v>
      </c>
    </row>
    <row r="1608" spans="4:10" x14ac:dyDescent="0.4">
      <c r="D1608" s="4" t="s">
        <v>202</v>
      </c>
      <c r="E1608" s="4" t="s">
        <v>1868</v>
      </c>
      <c r="F1608" s="4" t="s">
        <v>2135</v>
      </c>
      <c r="G1608" s="4"/>
      <c r="H1608" s="4">
        <v>8192</v>
      </c>
      <c r="J1608" s="4">
        <v>344064</v>
      </c>
    </row>
    <row r="1609" spans="4:10" x14ac:dyDescent="0.4">
      <c r="D1609" s="4" t="s">
        <v>486</v>
      </c>
      <c r="E1609" s="4" t="s">
        <v>1869</v>
      </c>
      <c r="F1609" s="4"/>
      <c r="G1609" s="4"/>
      <c r="H1609" s="4"/>
      <c r="I1609">
        <v>5</v>
      </c>
      <c r="J1609" s="4">
        <v>380</v>
      </c>
    </row>
    <row r="1610" spans="4:10" x14ac:dyDescent="0.4">
      <c r="D1610" s="4" t="s">
        <v>486</v>
      </c>
      <c r="E1610" s="4" t="s">
        <v>11</v>
      </c>
      <c r="F1610" s="4"/>
      <c r="G1610" s="4"/>
      <c r="H1610" s="4"/>
      <c r="I1610">
        <v>5</v>
      </c>
      <c r="J1610" s="4">
        <v>380</v>
      </c>
    </row>
    <row r="1611" spans="4:10" x14ac:dyDescent="0.4">
      <c r="D1611" s="4" t="s">
        <v>486</v>
      </c>
      <c r="E1611" s="4" t="s">
        <v>1868</v>
      </c>
      <c r="F1611" s="4"/>
      <c r="G1611" s="4"/>
      <c r="H1611" s="4"/>
      <c r="I1611">
        <v>5</v>
      </c>
      <c r="J1611" s="4">
        <v>380</v>
      </c>
    </row>
    <row r="1612" spans="4:10" x14ac:dyDescent="0.4">
      <c r="D1612" s="4" t="s">
        <v>486</v>
      </c>
      <c r="E1612" s="4" t="s">
        <v>1869</v>
      </c>
      <c r="F1612" s="4"/>
      <c r="G1612" s="4"/>
      <c r="H1612" s="4"/>
      <c r="I1612">
        <v>10</v>
      </c>
      <c r="J1612" s="4">
        <v>880</v>
      </c>
    </row>
    <row r="1613" spans="4:10" x14ac:dyDescent="0.4">
      <c r="D1613" s="4" t="s">
        <v>486</v>
      </c>
      <c r="E1613" s="4" t="s">
        <v>11</v>
      </c>
      <c r="F1613" s="4"/>
      <c r="G1613" s="4"/>
      <c r="H1613" s="4"/>
      <c r="I1613">
        <v>10</v>
      </c>
      <c r="J1613" s="4">
        <v>880</v>
      </c>
    </row>
    <row r="1614" spans="4:10" x14ac:dyDescent="0.4">
      <c r="D1614" s="4" t="s">
        <v>486</v>
      </c>
      <c r="E1614" s="4" t="s">
        <v>1868</v>
      </c>
      <c r="F1614" s="4"/>
      <c r="G1614" s="4"/>
      <c r="H1614" s="4"/>
      <c r="I1614">
        <v>10</v>
      </c>
      <c r="J1614" s="4">
        <v>880</v>
      </c>
    </row>
    <row r="1615" spans="4:10" x14ac:dyDescent="0.4">
      <c r="D1615" s="4" t="s">
        <v>486</v>
      </c>
      <c r="E1615" s="4" t="s">
        <v>1869</v>
      </c>
      <c r="F1615" s="4"/>
      <c r="G1615" s="4"/>
      <c r="H1615" s="4"/>
      <c r="I1615">
        <v>20</v>
      </c>
      <c r="J1615" s="4">
        <v>1880</v>
      </c>
    </row>
    <row r="1616" spans="4:10" x14ac:dyDescent="0.4">
      <c r="D1616" s="4" t="s">
        <v>486</v>
      </c>
      <c r="E1616" s="4" t="s">
        <v>11</v>
      </c>
      <c r="F1616" s="4"/>
      <c r="G1616" s="4"/>
      <c r="H1616" s="4"/>
      <c r="I1616">
        <v>20</v>
      </c>
      <c r="J1616" s="4">
        <v>1880</v>
      </c>
    </row>
    <row r="1617" spans="4:10" x14ac:dyDescent="0.4">
      <c r="D1617" s="4" t="s">
        <v>486</v>
      </c>
      <c r="E1617" s="4" t="s">
        <v>1868</v>
      </c>
      <c r="F1617" s="4"/>
      <c r="G1617" s="4"/>
      <c r="H1617" s="4"/>
      <c r="I1617">
        <v>20</v>
      </c>
      <c r="J1617" s="4">
        <v>1880</v>
      </c>
    </row>
    <row r="1618" spans="4:10" x14ac:dyDescent="0.4">
      <c r="D1618" s="4" t="s">
        <v>486</v>
      </c>
      <c r="E1618" s="4" t="s">
        <v>1869</v>
      </c>
      <c r="F1618" s="4"/>
      <c r="G1618" s="4"/>
      <c r="H1618" s="4"/>
      <c r="I1618">
        <v>50</v>
      </c>
      <c r="J1618" s="4">
        <v>4880</v>
      </c>
    </row>
    <row r="1619" spans="4:10" x14ac:dyDescent="0.4">
      <c r="D1619" s="4" t="s">
        <v>486</v>
      </c>
      <c r="E1619" s="4" t="s">
        <v>11</v>
      </c>
      <c r="F1619" s="4"/>
      <c r="G1619" s="4"/>
      <c r="H1619" s="4"/>
      <c r="I1619">
        <v>50</v>
      </c>
      <c r="J1619" s="4">
        <v>4880</v>
      </c>
    </row>
    <row r="1620" spans="4:10" x14ac:dyDescent="0.4">
      <c r="D1620" s="4" t="s">
        <v>486</v>
      </c>
      <c r="E1620" s="4" t="s">
        <v>1868</v>
      </c>
      <c r="F1620" s="4"/>
      <c r="G1620" s="4"/>
      <c r="H1620" s="4"/>
      <c r="I1620">
        <v>50</v>
      </c>
      <c r="J1620" s="4">
        <v>4880</v>
      </c>
    </row>
    <row r="1621" spans="4:10" x14ac:dyDescent="0.4">
      <c r="D1621" s="4" t="s">
        <v>486</v>
      </c>
      <c r="E1621" s="4" t="s">
        <v>1869</v>
      </c>
      <c r="F1621" s="4"/>
      <c r="G1621" s="4"/>
      <c r="H1621" s="4"/>
      <c r="I1621">
        <v>100</v>
      </c>
      <c r="J1621" s="4">
        <v>9880</v>
      </c>
    </row>
    <row r="1622" spans="4:10" x14ac:dyDescent="0.4">
      <c r="D1622" s="4" t="s">
        <v>486</v>
      </c>
      <c r="E1622" s="4" t="s">
        <v>11</v>
      </c>
      <c r="F1622" s="4"/>
      <c r="G1622" s="4"/>
      <c r="H1622" s="4"/>
      <c r="I1622">
        <v>100</v>
      </c>
      <c r="J1622" s="4">
        <v>9880</v>
      </c>
    </row>
    <row r="1623" spans="4:10" x14ac:dyDescent="0.4">
      <c r="D1623" s="4" t="s">
        <v>486</v>
      </c>
      <c r="E1623" s="4" t="s">
        <v>1868</v>
      </c>
      <c r="F1623" s="4"/>
      <c r="G1623" s="4"/>
      <c r="H1623" s="4"/>
      <c r="I1623">
        <v>100</v>
      </c>
      <c r="J1623" s="4">
        <v>9880</v>
      </c>
    </row>
    <row r="1624" spans="4:10" x14ac:dyDescent="0.4">
      <c r="D1624" s="4" t="s">
        <v>486</v>
      </c>
      <c r="E1624" s="4" t="s">
        <v>1869</v>
      </c>
      <c r="F1624" s="4"/>
      <c r="G1624" s="4"/>
      <c r="H1624" s="4"/>
      <c r="I1624">
        <v>200</v>
      </c>
      <c r="J1624" s="4">
        <v>16880</v>
      </c>
    </row>
    <row r="1625" spans="4:10" x14ac:dyDescent="0.4">
      <c r="D1625" s="4" t="s">
        <v>486</v>
      </c>
      <c r="E1625" s="4" t="s">
        <v>11</v>
      </c>
      <c r="F1625" s="4"/>
      <c r="G1625" s="4"/>
      <c r="H1625" s="4"/>
      <c r="I1625">
        <v>200</v>
      </c>
      <c r="J1625" s="4">
        <v>16880</v>
      </c>
    </row>
    <row r="1626" spans="4:10" x14ac:dyDescent="0.4">
      <c r="D1626" s="4" t="s">
        <v>486</v>
      </c>
      <c r="E1626" s="4" t="s">
        <v>1868</v>
      </c>
      <c r="F1626" s="4"/>
      <c r="G1626" s="4"/>
      <c r="H1626" s="4"/>
      <c r="I1626">
        <v>200</v>
      </c>
      <c r="J1626" s="4">
        <v>16880</v>
      </c>
    </row>
    <row r="1627" spans="4:10" x14ac:dyDescent="0.4">
      <c r="D1627" s="4" t="s">
        <v>486</v>
      </c>
      <c r="E1627" s="4" t="s">
        <v>1869</v>
      </c>
      <c r="F1627" s="4"/>
      <c r="G1627" s="4"/>
      <c r="H1627" s="4"/>
      <c r="I1627">
        <v>500</v>
      </c>
      <c r="J1627" s="4">
        <v>41880</v>
      </c>
    </row>
    <row r="1628" spans="4:10" x14ac:dyDescent="0.4">
      <c r="D1628" s="4" t="s">
        <v>486</v>
      </c>
      <c r="E1628" s="4" t="s">
        <v>11</v>
      </c>
      <c r="F1628" s="4"/>
      <c r="G1628" s="4"/>
      <c r="H1628" s="4"/>
      <c r="I1628">
        <v>500</v>
      </c>
      <c r="J1628" s="4">
        <v>41880</v>
      </c>
    </row>
    <row r="1629" spans="4:10" x14ac:dyDescent="0.4">
      <c r="D1629" s="4" t="s">
        <v>486</v>
      </c>
      <c r="E1629" s="4" t="s">
        <v>1868</v>
      </c>
      <c r="F1629" s="4"/>
      <c r="G1629" s="4"/>
      <c r="H1629" s="4"/>
      <c r="I1629">
        <v>500</v>
      </c>
      <c r="J1629" s="4">
        <v>41880</v>
      </c>
    </row>
    <row r="1630" spans="4:10" x14ac:dyDescent="0.4">
      <c r="D1630" s="4" t="s">
        <v>486</v>
      </c>
      <c r="E1630" s="4" t="s">
        <v>1869</v>
      </c>
      <c r="F1630" s="4"/>
      <c r="G1630" s="4"/>
      <c r="H1630" s="4"/>
      <c r="I1630">
        <v>1000</v>
      </c>
      <c r="J1630" s="4">
        <v>81880</v>
      </c>
    </row>
    <row r="1631" spans="4:10" x14ac:dyDescent="0.4">
      <c r="D1631" s="4" t="s">
        <v>486</v>
      </c>
      <c r="E1631" s="4" t="s">
        <v>11</v>
      </c>
      <c r="F1631" s="4"/>
      <c r="G1631" s="4"/>
      <c r="H1631" s="4"/>
      <c r="I1631">
        <v>1000</v>
      </c>
      <c r="J1631" s="4">
        <v>81880</v>
      </c>
    </row>
    <row r="1632" spans="4:10" x14ac:dyDescent="0.4">
      <c r="D1632" s="4" t="s">
        <v>486</v>
      </c>
      <c r="E1632" s="4" t="s">
        <v>1868</v>
      </c>
      <c r="F1632" s="4"/>
      <c r="G1632" s="4"/>
      <c r="H1632" s="4"/>
      <c r="I1632">
        <v>1000</v>
      </c>
      <c r="J1632" s="4">
        <v>81880</v>
      </c>
    </row>
  </sheetData>
  <phoneticPr fontId="1" type="noConversion"/>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B3F0A5-A300-45F7-A4EC-DD627DE983C6}">
  <dimension ref="A1:BD994"/>
  <sheetViews>
    <sheetView topLeftCell="E1" workbookViewId="0">
      <selection activeCell="C7" sqref="C7"/>
    </sheetView>
  </sheetViews>
  <sheetFormatPr defaultRowHeight="13.9" x14ac:dyDescent="0.4"/>
  <cols>
    <col min="1" max="1" width="11" bestFit="1" customWidth="1"/>
    <col min="2" max="2" width="7.1328125" bestFit="1" customWidth="1"/>
    <col min="3" max="3" width="80.53125" bestFit="1" customWidth="1"/>
    <col min="4" max="4" width="6.9296875" bestFit="1" customWidth="1"/>
    <col min="5" max="5" width="7.1328125" bestFit="1" customWidth="1"/>
    <col min="6" max="6" width="15.53125" bestFit="1" customWidth="1"/>
    <col min="7" max="7" width="8.33203125" bestFit="1" customWidth="1"/>
  </cols>
  <sheetData>
    <row r="1" spans="1:56" x14ac:dyDescent="0.4">
      <c r="A1" t="s">
        <v>42</v>
      </c>
      <c r="B1" t="s">
        <v>1867</v>
      </c>
      <c r="C1" t="s">
        <v>2372</v>
      </c>
      <c r="D1" t="s">
        <v>1870</v>
      </c>
      <c r="E1" t="s">
        <v>1871</v>
      </c>
      <c r="F1" t="s">
        <v>2408</v>
      </c>
      <c r="G1" t="s">
        <v>2407</v>
      </c>
      <c r="M1" s="1" t="s">
        <v>2403</v>
      </c>
    </row>
    <row r="2" spans="1:56" x14ac:dyDescent="0.4">
      <c r="A2" s="4" t="s">
        <v>59</v>
      </c>
      <c r="B2" s="4" t="s">
        <v>1868</v>
      </c>
      <c r="C2" s="4" t="s">
        <v>2136</v>
      </c>
      <c r="F2" s="4" t="str">
        <f t="shared" ref="F2:F65" si="0">"选规格!" &amp; ADDRESS(ROW(M2),COLUMN(M2)) &amp; "#"</f>
        <v>选规格!$M$2#</v>
      </c>
      <c r="G2" s="4" t="str" cm="1">
        <f t="array" ref="G2">_xlfn.LET(_xlpm.x, M2,
         _xlpm.cellAddress, "【 选项表!" &amp; ADDRESS(ROW(选规格[[#This Row],[X自检]]),COLUMN(选规格[[#This Row],[X自检]])) &amp; "】",
         _xlfn.IFS(ISBLANK(_xlpm.x),   "error:右侧选项不足:" &amp;  _xlpm.cellAddress,
               ISERROR(_xlpm.x),   "error:右侧选项执行失败:" &amp; _xlpm.cellAddress,
               TRUE,             "ok")
)</f>
        <v>ok</v>
      </c>
      <c r="M2" t="str" cm="1">
        <f t="array" ref="M2:BA2">IFERROR(_xlfn._xlws.SORT(
    _xlfn.UNIQUE(
        TRANSPOSE(
            _xlfn.FILTERXML("&lt;select&gt;&lt;x&gt;"&amp;SUBSTITUTE(选规格[[#This Row],[选项表]],",","&lt;/x&gt;&lt;x&gt;") &amp;"&lt;/x&gt;&lt;/select&gt;","//x")
        )
    )
),"无合适选项，请联系作者更新数据")</f>
        <v>标准型S6</v>
      </c>
      <c r="N2" t="str">
        <v>标准型SA2</v>
      </c>
      <c r="O2" t="str">
        <v>标准型S5</v>
      </c>
      <c r="P2" t="str">
        <v>标准存储增强型S5se</v>
      </c>
      <c r="Q2" t="str">
        <v>标准型SA3</v>
      </c>
      <c r="R2" t="str">
        <v>标准型S4</v>
      </c>
      <c r="S2" t="str">
        <v>标准网络优化型SN3ne</v>
      </c>
      <c r="T2" t="str">
        <v>标准型S3</v>
      </c>
      <c r="U2" t="str">
        <v>标准型SA1</v>
      </c>
      <c r="V2" t="str">
        <v>标准型S2</v>
      </c>
      <c r="W2" t="str">
        <v>标准型S1</v>
      </c>
      <c r="X2" t="str">
        <v>高IO型IT5</v>
      </c>
      <c r="Y2" t="str">
        <v>高IO型IT3</v>
      </c>
      <c r="Z2" t="str">
        <v>高IO型I3</v>
      </c>
      <c r="AA2" t="str">
        <v>内存型M6</v>
      </c>
      <c r="AB2" t="str">
        <v>内存型MA2</v>
      </c>
      <c r="AC2" t="str">
        <v>内存型M5</v>
      </c>
      <c r="AD2" t="str">
        <v>内存型M4</v>
      </c>
      <c r="AE2" t="str">
        <v>内存型M3</v>
      </c>
      <c r="AF2" t="str">
        <v>内存型M2</v>
      </c>
      <c r="AG2" t="str">
        <v>内存型M1</v>
      </c>
      <c r="AH2" t="str">
        <v>计算型C6</v>
      </c>
      <c r="AI2" t="str">
        <v>计算型C5</v>
      </c>
      <c r="AJ2" t="str">
        <v>计算型C4</v>
      </c>
      <c r="AK2" t="str">
        <v>计算网络增强型CN3</v>
      </c>
      <c r="AL2" t="str">
        <v>计算型C3</v>
      </c>
      <c r="AM2" t="str">
        <v>计算型C2</v>
      </c>
      <c r="AN2" t="str">
        <v>GPU计算型GN6S</v>
      </c>
      <c r="AO2" t="str">
        <v>GPU计算型GN7</v>
      </c>
      <c r="AP2" t="str">
        <v>GPU计算型GN8</v>
      </c>
      <c r="AQ2" t="str">
        <v>GPU计算型GN10X</v>
      </c>
      <c r="AR2" t="str">
        <v>GPU计算型GN10Xp</v>
      </c>
      <c r="AS2" t="str">
        <v>GPU推理型GI3X</v>
      </c>
      <c r="AT2" t="str">
        <v>GPU计算型GT4</v>
      </c>
      <c r="AU2" t="str">
        <v>FPGA加速型FX4</v>
      </c>
      <c r="AV2" t="str">
        <v>大数据型D3</v>
      </c>
      <c r="AW2" t="str">
        <v>大数据型D2</v>
      </c>
      <c r="AX2" t="str">
        <v>标准型黑石物理服务器BMS4</v>
      </c>
      <c r="AY2" t="str">
        <v>大数据型黑石物理服务器BMD2</v>
      </c>
      <c r="AZ2" t="str">
        <v>高IO型黑石物理服务器BMI5</v>
      </c>
      <c r="BA2" t="str">
        <v>GPU型黑石物理服务器BMG5t</v>
      </c>
    </row>
    <row r="3" spans="1:56" x14ac:dyDescent="0.4">
      <c r="A3" s="4" t="s">
        <v>59</v>
      </c>
      <c r="B3" s="4" t="s">
        <v>11</v>
      </c>
      <c r="C3" s="4" t="s">
        <v>2137</v>
      </c>
      <c r="F3" s="4" t="str">
        <f t="shared" si="0"/>
        <v>选规格!$M$3#</v>
      </c>
      <c r="G3" s="4" t="str" cm="1">
        <f t="array" ref="G3">_xlfn.LET(_xlpm.x, M3,
         _xlpm.cellAddress, "【 选项表!" &amp; ADDRESS(ROW(选规格[[#This Row],[X自检]]),COLUMN(选规格[[#This Row],[X自检]])) &amp; "】",
         _xlfn.IFS(ISBLANK(_xlpm.x),   "error:右侧选项不足:" &amp;  _xlpm.cellAddress,
               ISERROR(_xlpm.x),   "error:右侧选项执行失败:" &amp; _xlpm.cellAddress,
               TRUE,             "ok")
)</f>
        <v>ok</v>
      </c>
      <c r="M3" t="str" cm="1">
        <f t="array" ref="M3:AZ3">IFERROR(_xlfn._xlws.SORT(
    _xlfn.UNIQUE(
        TRANSPOSE(
            _xlfn.FILTERXML("&lt;select&gt;&lt;x&gt;"&amp;SUBSTITUTE(选规格[[#This Row],[选项表]],",","&lt;/x&gt;&lt;x&gt;") &amp;"&lt;/x&gt;&lt;/select&gt;","//x")
        )
    )
),"无合适选项，请联系作者更新数据")</f>
        <v>标准型S6</v>
      </c>
      <c r="N3" t="str">
        <v>标准型SA2</v>
      </c>
      <c r="O3" t="str">
        <v>标准型S5</v>
      </c>
      <c r="P3" t="str">
        <v>标准存储增强型S5se</v>
      </c>
      <c r="Q3" t="str">
        <v>标准型SA3</v>
      </c>
      <c r="R3" t="str">
        <v>标准型S4</v>
      </c>
      <c r="S3" t="str">
        <v>标准网络优化型SN3ne</v>
      </c>
      <c r="T3" t="str">
        <v>标准型S3</v>
      </c>
      <c r="U3" t="str">
        <v>标准型SA1</v>
      </c>
      <c r="V3" t="str">
        <v>标准型S2</v>
      </c>
      <c r="W3" t="str">
        <v>高IO型IT5</v>
      </c>
      <c r="X3" t="str">
        <v>高IO型IT3</v>
      </c>
      <c r="Y3" t="str">
        <v>高IO型I3</v>
      </c>
      <c r="Z3" t="str">
        <v>内存型M6</v>
      </c>
      <c r="AA3" t="str">
        <v>内存型MA2</v>
      </c>
      <c r="AB3" t="str">
        <v>内存型M5</v>
      </c>
      <c r="AC3" t="str">
        <v>内存型M4</v>
      </c>
      <c r="AD3" t="str">
        <v>内存型M3</v>
      </c>
      <c r="AE3" t="str">
        <v>内存型M2</v>
      </c>
      <c r="AF3" t="str">
        <v>计算型C5</v>
      </c>
      <c r="AG3" t="str">
        <v>计算型C4</v>
      </c>
      <c r="AH3" t="str">
        <v>计算网络增强型CN3</v>
      </c>
      <c r="AI3" t="str">
        <v>计算型C3</v>
      </c>
      <c r="AJ3" t="str">
        <v>计算型C2</v>
      </c>
      <c r="AK3" t="str">
        <v>GPU计算型GN6S</v>
      </c>
      <c r="AL3" t="str">
        <v>GPU计算型GN7</v>
      </c>
      <c r="AM3" t="str">
        <v>GPU计算型GN8</v>
      </c>
      <c r="AN3" t="str">
        <v>GPU计算型GN10X</v>
      </c>
      <c r="AO3" t="str">
        <v>GPU计算型GN10Xp</v>
      </c>
      <c r="AP3" t="str">
        <v>GPU推理型GI3X</v>
      </c>
      <c r="AQ3" t="str">
        <v>GPU计算型GT4</v>
      </c>
      <c r="AR3" t="str">
        <v>FPGA加速型FX4</v>
      </c>
      <c r="AS3" t="str">
        <v>大数据型D3</v>
      </c>
      <c r="AT3" t="str">
        <v>大数据型D2</v>
      </c>
      <c r="AU3" t="str">
        <v>大数据型D1</v>
      </c>
      <c r="AV3" t="str">
        <v>标准型黑石物理服务器BMS4</v>
      </c>
      <c r="AW3" t="str">
        <v>大数据型黑石物理服务器BMD2</v>
      </c>
      <c r="AX3" t="str">
        <v>大数据型黑石物理服务器BMD3s</v>
      </c>
      <c r="AY3" t="str">
        <v>高IO型黑石物理服务器BMI5</v>
      </c>
      <c r="AZ3" t="str">
        <v>GPU型黑石物理服务器BMG5t</v>
      </c>
    </row>
    <row r="4" spans="1:56" x14ac:dyDescent="0.4">
      <c r="A4" s="4" t="s">
        <v>59</v>
      </c>
      <c r="B4" s="4" t="s">
        <v>1869</v>
      </c>
      <c r="C4" s="4" t="s">
        <v>2138</v>
      </c>
      <c r="F4" s="4" t="str">
        <f t="shared" si="0"/>
        <v>选规格!$M$4#</v>
      </c>
      <c r="G4" s="4" t="str" cm="1">
        <f t="array" ref="G4">_xlfn.LET(_xlpm.x, M4,
         _xlpm.cellAddress, "【 选项表!" &amp; ADDRESS(ROW(选规格[[#This Row],[X自检]]),COLUMN(选规格[[#This Row],[X自检]])) &amp; "】",
         _xlfn.IFS(ISBLANK(_xlpm.x),   "error:右侧选项不足:" &amp;  _xlpm.cellAddress,
               ISERROR(_xlpm.x),   "error:右侧选项执行失败:" &amp; _xlpm.cellAddress,
               TRUE,             "ok")
)</f>
        <v>ok</v>
      </c>
      <c r="M4" t="str" cm="1">
        <f t="array" ref="M4:BD4">IFERROR(_xlfn._xlws.SORT(
    _xlfn.UNIQUE(
        TRANSPOSE(
            _xlfn.FILTERXML("&lt;select&gt;&lt;x&gt;"&amp;SUBSTITUTE(选规格[[#This Row],[选项表]],",","&lt;/x&gt;&lt;x&gt;") &amp;"&lt;/x&gt;&lt;/select&gt;","//x")
        )
    )
),"无合适选项，请联系作者更新数据")</f>
        <v>标准型S6</v>
      </c>
      <c r="N4" t="str">
        <v>标准型SA2</v>
      </c>
      <c r="O4" t="str">
        <v>标准型S5</v>
      </c>
      <c r="P4" t="str">
        <v>标准存储增强型S5se</v>
      </c>
      <c r="Q4" t="str">
        <v>标准型SA3</v>
      </c>
      <c r="R4" t="str">
        <v>标准型S4</v>
      </c>
      <c r="S4" t="str">
        <v>标准网络优化型SN3ne</v>
      </c>
      <c r="T4" t="str">
        <v>标准型S3</v>
      </c>
      <c r="U4" t="str">
        <v>标准型SA1</v>
      </c>
      <c r="V4" t="str">
        <v>标准型S2</v>
      </c>
      <c r="W4" t="str">
        <v>标准型S1</v>
      </c>
      <c r="X4" t="str">
        <v>高IO型IT5</v>
      </c>
      <c r="Y4" t="str">
        <v>高IO型IT3</v>
      </c>
      <c r="Z4" t="str">
        <v>高IO型I3</v>
      </c>
      <c r="AA4" t="str">
        <v>内存型M6</v>
      </c>
      <c r="AB4" t="str">
        <v>内存型MA2</v>
      </c>
      <c r="AC4" t="str">
        <v>内存型M5</v>
      </c>
      <c r="AD4" t="str">
        <v>内存型M4</v>
      </c>
      <c r="AE4" t="str">
        <v>内存型M2</v>
      </c>
      <c r="AF4" t="str">
        <v>内存型M1</v>
      </c>
      <c r="AG4" t="str">
        <v>计算型C6</v>
      </c>
      <c r="AH4" t="str">
        <v>计算型C5</v>
      </c>
      <c r="AI4" t="str">
        <v>计算型C4</v>
      </c>
      <c r="AJ4" t="str">
        <v>计算网络增强型CN3</v>
      </c>
      <c r="AK4" t="str">
        <v>计算型C3</v>
      </c>
      <c r="AL4" t="str">
        <v>计算型C2</v>
      </c>
      <c r="AM4" t="str">
        <v>GPU计算型GN6</v>
      </c>
      <c r="AN4" t="str">
        <v>GPU计算型GN6S</v>
      </c>
      <c r="AO4" t="str">
        <v>GPU计算型GN7</v>
      </c>
      <c r="AP4" t="str">
        <v>GPU计算型GN8</v>
      </c>
      <c r="AQ4" t="str">
        <v>GPU计算型GN10X</v>
      </c>
      <c r="AR4" t="str">
        <v>GPU计算型GN10Xp</v>
      </c>
      <c r="AS4" t="str">
        <v>GPU推理型GI3X</v>
      </c>
      <c r="AT4" t="str">
        <v>GPU计算型GT4</v>
      </c>
      <c r="AU4" t="str">
        <v>FPGA加速型FX4</v>
      </c>
      <c r="AV4" t="str">
        <v>大数据型D3</v>
      </c>
      <c r="AW4" t="str">
        <v>大数据型D2</v>
      </c>
      <c r="AX4" t="str">
        <v>大数据型D1</v>
      </c>
      <c r="AY4" t="str">
        <v>标准型黑石物理服务器BMS4</v>
      </c>
      <c r="AZ4" t="str">
        <v>大数据型黑石物理服务器BMD2</v>
      </c>
      <c r="BA4" t="str">
        <v>大数据型黑石物理服务器BMD3s</v>
      </c>
      <c r="BB4" t="str">
        <v>高IO型黑石物理服务器BMI5</v>
      </c>
      <c r="BC4" t="str">
        <v>GPU型黑石物理服务器BMG5t</v>
      </c>
      <c r="BD4" t="str">
        <v>GPU型黑石物理服务器BMG5v</v>
      </c>
    </row>
    <row r="5" spans="1:56" x14ac:dyDescent="0.4">
      <c r="A5" s="4" t="s">
        <v>202</v>
      </c>
      <c r="B5" s="4" t="s">
        <v>11</v>
      </c>
      <c r="C5" s="4" t="s">
        <v>2367</v>
      </c>
      <c r="F5" s="4" t="str">
        <f t="shared" si="0"/>
        <v>选规格!$M$5#</v>
      </c>
      <c r="G5" s="4" t="str" cm="1">
        <f t="array" ref="G5">_xlfn.LET(_xlpm.x, M5,
         _xlpm.cellAddress, "【 选项表!" &amp; ADDRESS(ROW(选规格[[#This Row],[X自检]]),COLUMN(选规格[[#This Row],[X自检]])) &amp; "】",
         _xlfn.IFS(ISBLANK(_xlpm.x),   "error:右侧选项不足:" &amp;  _xlpm.cellAddress,
               ISERROR(_xlpm.x),   "error:右侧选项执行失败:" &amp; _xlpm.cellAddress,
               TRUE,             "ok")
)</f>
        <v>ok</v>
      </c>
      <c r="M5" t="str" cm="1">
        <f t="array" ref="M5:N5">IFERROR(_xlfn._xlws.SORT(
    _xlfn.UNIQUE(
        TRANSPOSE(
            _xlfn.FILTERXML("&lt;select&gt;&lt;x&gt;"&amp;SUBSTITUTE(选规格[[#This Row],[选项表]],",","&lt;/x&gt;&lt;x&gt;") &amp;"&lt;/x&gt;&lt;/select&gt;","//x")
        )
    )
),"无合适选项，请联系作者更新数据")</f>
        <v>标准架构</v>
      </c>
      <c r="N5" t="str">
        <v>集群架构</v>
      </c>
    </row>
    <row r="6" spans="1:56" x14ac:dyDescent="0.4">
      <c r="A6" s="4" t="s">
        <v>202</v>
      </c>
      <c r="B6" s="4" t="s">
        <v>1869</v>
      </c>
      <c r="C6" s="4" t="s">
        <v>2367</v>
      </c>
      <c r="F6" s="4" t="str">
        <f t="shared" si="0"/>
        <v>选规格!$M$6#</v>
      </c>
      <c r="G6" s="4" t="str" cm="1">
        <f t="array" ref="G6">_xlfn.LET(_xlpm.x, M6,
         _xlpm.cellAddress, "【 选项表!" &amp; ADDRESS(ROW(选规格[[#This Row],[X自检]]),COLUMN(选规格[[#This Row],[X自检]])) &amp; "】",
         _xlfn.IFS(ISBLANK(_xlpm.x),   "error:右侧选项不足:" &amp;  _xlpm.cellAddress,
               ISERROR(_xlpm.x),   "error:右侧选项执行失败:" &amp; _xlpm.cellAddress,
               TRUE,             "ok")
)</f>
        <v>ok</v>
      </c>
      <c r="M6" t="str" cm="1">
        <f t="array" ref="M6:N6">IFERROR(_xlfn._xlws.SORT(
    _xlfn.UNIQUE(
        TRANSPOSE(
            _xlfn.FILTERXML("&lt;select&gt;&lt;x&gt;"&amp;SUBSTITUTE(选规格[[#This Row],[选项表]],",","&lt;/x&gt;&lt;x&gt;") &amp;"&lt;/x&gt;&lt;/select&gt;","//x")
        )
    )
),"无合适选项，请联系作者更新数据")</f>
        <v>标准架构</v>
      </c>
      <c r="N6" t="str">
        <v>集群架构</v>
      </c>
    </row>
    <row r="7" spans="1:56" x14ac:dyDescent="0.4">
      <c r="A7" s="4" t="s">
        <v>202</v>
      </c>
      <c r="B7" s="4" t="s">
        <v>1868</v>
      </c>
      <c r="C7" s="4" t="s">
        <v>2367</v>
      </c>
      <c r="F7" s="4" t="str">
        <f t="shared" si="0"/>
        <v>选规格!$M$7#</v>
      </c>
      <c r="G7" s="4" t="str" cm="1">
        <f t="array" ref="G7">_xlfn.LET(_xlpm.x, M7,
         _xlpm.cellAddress, "【 选项表!" &amp; ADDRESS(ROW(选规格[[#This Row],[X自检]]),COLUMN(选规格[[#This Row],[X自检]])) &amp; "】",
         _xlfn.IFS(ISBLANK(_xlpm.x),   "error:右侧选项不足:" &amp;  _xlpm.cellAddress,
               ISERROR(_xlpm.x),   "error:右侧选项执行失败:" &amp; _xlpm.cellAddress,
               TRUE,             "ok")
)</f>
        <v>ok</v>
      </c>
      <c r="M7" t="str" cm="1">
        <f t="array" ref="M7:N7">IFERROR(_xlfn._xlws.SORT(
    _xlfn.UNIQUE(
        TRANSPOSE(
            _xlfn.FILTERXML("&lt;select&gt;&lt;x&gt;"&amp;SUBSTITUTE(选规格[[#This Row],[选项表]],",","&lt;/x&gt;&lt;x&gt;") &amp;"&lt;/x&gt;&lt;/select&gt;","//x")
        )
    )
),"无合适选项，请联系作者更新数据")</f>
        <v>标准架构</v>
      </c>
      <c r="N7" t="str">
        <v>集群架构</v>
      </c>
    </row>
    <row r="8" spans="1:56" x14ac:dyDescent="0.4">
      <c r="A8" s="4" t="s">
        <v>2082</v>
      </c>
      <c r="B8" s="4" t="s">
        <v>1869</v>
      </c>
      <c r="C8" s="4" t="s">
        <v>2110</v>
      </c>
      <c r="F8" s="4" t="str">
        <f t="shared" si="0"/>
        <v>选规格!$M$8#</v>
      </c>
      <c r="G8" s="4" t="str" cm="1">
        <f t="array" ref="G8">_xlfn.LET(_xlpm.x, M8,
         _xlpm.cellAddress, "【 选项表!" &amp; ADDRESS(ROW(选规格[[#This Row],[X自检]]),COLUMN(选规格[[#This Row],[X自检]])) &amp; "】",
         _xlfn.IFS(ISBLANK(_xlpm.x),   "error:右侧选项不足:" &amp;  _xlpm.cellAddress,
               ISERROR(_xlpm.x),   "error:右侧选项执行失败:" &amp; _xlpm.cellAddress,
               TRUE,             "ok")
)</f>
        <v>ok</v>
      </c>
      <c r="M8" t="str" cm="1">
        <f t="array" ref="M8:R8">IFERROR(_xlfn._xlws.SORT(
    _xlfn.UNIQUE(
        TRANSPOSE(
            _xlfn.FILTERXML("&lt;select&gt;&lt;x&gt;"&amp;SUBSTITUTE(选规格[[#This Row],[选项表]],",","&lt;/x&gt;&lt;x&gt;") &amp;"&lt;/x&gt;&lt;/select&gt;","//x")
        )
    )
),"无合适选项，请联系作者更新数据")</f>
        <v>标准型 S5</v>
      </c>
      <c r="N8" t="str">
        <v>标准型 SA3</v>
      </c>
      <c r="O8" t="str">
        <v>标准型 SA2</v>
      </c>
      <c r="P8" t="str">
        <v>高 IO 型 IT5</v>
      </c>
      <c r="Q8" t="str">
        <v>内存型 MA2</v>
      </c>
      <c r="R8" t="str">
        <v>内存型 M5</v>
      </c>
    </row>
    <row r="9" spans="1:56" x14ac:dyDescent="0.4">
      <c r="A9" s="4" t="s">
        <v>2082</v>
      </c>
      <c r="B9" s="4" t="s">
        <v>11</v>
      </c>
      <c r="C9" s="4" t="s">
        <v>2110</v>
      </c>
      <c r="F9" s="4" t="str">
        <f t="shared" si="0"/>
        <v>选规格!$M$9#</v>
      </c>
      <c r="G9" s="4" t="str" cm="1">
        <f t="array" ref="G9">_xlfn.LET(_xlpm.x, M9,
         _xlpm.cellAddress, "【 选项表!" &amp; ADDRESS(ROW(选规格[[#This Row],[X自检]]),COLUMN(选规格[[#This Row],[X自检]])) &amp; "】",
         _xlfn.IFS(ISBLANK(_xlpm.x),   "error:右侧选项不足:" &amp;  _xlpm.cellAddress,
               ISERROR(_xlpm.x),   "error:右侧选项执行失败:" &amp; _xlpm.cellAddress,
               TRUE,             "ok")
)</f>
        <v>ok</v>
      </c>
      <c r="M9" t="str" cm="1">
        <f t="array" ref="M9:R9">IFERROR(_xlfn._xlws.SORT(
    _xlfn.UNIQUE(
        TRANSPOSE(
            _xlfn.FILTERXML("&lt;select&gt;&lt;x&gt;"&amp;SUBSTITUTE(选规格[[#This Row],[选项表]],",","&lt;/x&gt;&lt;x&gt;") &amp;"&lt;/x&gt;&lt;/select&gt;","//x")
        )
    )
),"无合适选项，请联系作者更新数据")</f>
        <v>标准型 S5</v>
      </c>
      <c r="N9" t="str">
        <v>标准型 SA3</v>
      </c>
      <c r="O9" t="str">
        <v>标准型 SA2</v>
      </c>
      <c r="P9" t="str">
        <v>高 IO 型 IT5</v>
      </c>
      <c r="Q9" t="str">
        <v>内存型 MA2</v>
      </c>
      <c r="R9" t="str">
        <v>内存型 M5</v>
      </c>
    </row>
    <row r="10" spans="1:56" x14ac:dyDescent="0.4">
      <c r="A10" s="4" t="s">
        <v>2082</v>
      </c>
      <c r="B10" s="4" t="s">
        <v>1868</v>
      </c>
      <c r="C10" s="4" t="s">
        <v>2110</v>
      </c>
      <c r="F10" s="4" t="str">
        <f t="shared" si="0"/>
        <v>选规格!$M$10#</v>
      </c>
      <c r="G10" s="4" t="str" cm="1">
        <f t="array" ref="G10">_xlfn.LET(_xlpm.x, M10,
         _xlpm.cellAddress, "【 选项表!" &amp; ADDRESS(ROW(选规格[[#This Row],[X自检]]),COLUMN(选规格[[#This Row],[X自检]])) &amp; "】",
         _xlfn.IFS(ISBLANK(_xlpm.x),   "error:右侧选项不足:" &amp;  _xlpm.cellAddress,
               ISERROR(_xlpm.x),   "error:右侧选项执行失败:" &amp; _xlpm.cellAddress,
               TRUE,             "ok")
)</f>
        <v>ok</v>
      </c>
      <c r="M10" t="str" cm="1">
        <f t="array" ref="M10:R10">IFERROR(_xlfn._xlws.SORT(
    _xlfn.UNIQUE(
        TRANSPOSE(
            _xlfn.FILTERXML("&lt;select&gt;&lt;x&gt;"&amp;SUBSTITUTE(选规格[[#This Row],[选项表]],",","&lt;/x&gt;&lt;x&gt;") &amp;"&lt;/x&gt;&lt;/select&gt;","//x")
        )
    )
),"无合适选项，请联系作者更新数据")</f>
        <v>标准型 S5</v>
      </c>
      <c r="N10" t="str">
        <v>标准型 SA3</v>
      </c>
      <c r="O10" t="str">
        <v>标准型 SA2</v>
      </c>
      <c r="P10" t="str">
        <v>高 IO 型 IT5</v>
      </c>
      <c r="Q10" t="str">
        <v>内存型 MA2</v>
      </c>
      <c r="R10" t="str">
        <v>内存型 M5</v>
      </c>
    </row>
    <row r="11" spans="1:56" x14ac:dyDescent="0.4">
      <c r="A11" s="4" t="s">
        <v>477</v>
      </c>
      <c r="B11" s="4" t="s">
        <v>1869</v>
      </c>
      <c r="C11" s="4" t="s">
        <v>2133</v>
      </c>
      <c r="F11" s="4" t="str">
        <f t="shared" si="0"/>
        <v>选规格!$M$11#</v>
      </c>
      <c r="G11" s="4" t="str" cm="1">
        <f t="array" ref="G11">_xlfn.LET(_xlpm.x, M11,
         _xlpm.cellAddress, "【 选项表!" &amp; ADDRESS(ROW(选规格[[#This Row],[X自检]]),COLUMN(选规格[[#This Row],[X自检]])) &amp; "】",
         _xlfn.IFS(ISBLANK(_xlpm.x),   "error:右侧选项不足:" &amp;  _xlpm.cellAddress,
               ISERROR(_xlpm.x),   "error:右侧选项执行失败:" &amp; _xlpm.cellAddress,
               TRUE,             "ok")
)</f>
        <v>ok</v>
      </c>
      <c r="M11" t="str" cm="1">
        <f t="array" ref="M11:O11">IFERROR(_xlfn._xlws.SORT(
    _xlfn.UNIQUE(
        TRANSPOSE(
            _xlfn.FILTERXML("&lt;select&gt;&lt;x&gt;"&amp;SUBSTITUTE(选规格[[#This Row],[选项表]],",","&lt;/x&gt;&lt;x&gt;") &amp;"&lt;/x&gt;&lt;/select&gt;","//x")
        )
    )
),"无合适选项，请联系作者更新数据")</f>
        <v>小型（最大 100 万连接数）</v>
      </c>
      <c r="N11" t="str">
        <v>中型（最大 300 万连接数）</v>
      </c>
      <c r="O11" t="str">
        <v>大型（最大 1000 万连接数）</v>
      </c>
    </row>
    <row r="12" spans="1:56" x14ac:dyDescent="0.4">
      <c r="A12" s="4" t="s">
        <v>477</v>
      </c>
      <c r="B12" s="4" t="s">
        <v>11</v>
      </c>
      <c r="C12" s="4" t="s">
        <v>2133</v>
      </c>
      <c r="F12" s="4" t="str">
        <f t="shared" si="0"/>
        <v>选规格!$M$12#</v>
      </c>
      <c r="G12" s="4" t="str" cm="1">
        <f t="array" ref="G12">_xlfn.LET(_xlpm.x, M12,
         _xlpm.cellAddress, "【 选项表!" &amp; ADDRESS(ROW(选规格[[#This Row],[X自检]]),COLUMN(选规格[[#This Row],[X自检]])) &amp; "】",
         _xlfn.IFS(ISBLANK(_xlpm.x),   "error:右侧选项不足:" &amp;  _xlpm.cellAddress,
               ISERROR(_xlpm.x),   "error:右侧选项执行失败:" &amp; _xlpm.cellAddress,
               TRUE,             "ok")
)</f>
        <v>ok</v>
      </c>
      <c r="M12" t="str" cm="1">
        <f t="array" ref="M12:O12">IFERROR(_xlfn._xlws.SORT(
    _xlfn.UNIQUE(
        TRANSPOSE(
            _xlfn.FILTERXML("&lt;select&gt;&lt;x&gt;"&amp;SUBSTITUTE(选规格[[#This Row],[选项表]],",","&lt;/x&gt;&lt;x&gt;") &amp;"&lt;/x&gt;&lt;/select&gt;","//x")
        )
    )
),"无合适选项，请联系作者更新数据")</f>
        <v>小型（最大 100 万连接数）</v>
      </c>
      <c r="N12" t="str">
        <v>中型（最大 300 万连接数）</v>
      </c>
      <c r="O12" t="str">
        <v>大型（最大 1000 万连接数）</v>
      </c>
    </row>
    <row r="13" spans="1:56" x14ac:dyDescent="0.4">
      <c r="A13" s="4" t="s">
        <v>477</v>
      </c>
      <c r="B13" s="4" t="s">
        <v>1868</v>
      </c>
      <c r="C13" s="4" t="s">
        <v>2133</v>
      </c>
      <c r="F13" s="4" t="str">
        <f t="shared" si="0"/>
        <v>选规格!$M$13#</v>
      </c>
      <c r="G13" s="4" t="str" cm="1">
        <f t="array" ref="G13">_xlfn.LET(_xlpm.x, M13,
         _xlpm.cellAddress, "【 选项表!" &amp; ADDRESS(ROW(选规格[[#This Row],[X自检]]),COLUMN(选规格[[#This Row],[X自检]])) &amp; "】",
         _xlfn.IFS(ISBLANK(_xlpm.x),   "error:右侧选项不足:" &amp;  _xlpm.cellAddress,
               ISERROR(_xlpm.x),   "error:右侧选项执行失败:" &amp; _xlpm.cellAddress,
               TRUE,             "ok")
)</f>
        <v>ok</v>
      </c>
      <c r="M13" t="str" cm="1">
        <f t="array" ref="M13:O13">IFERROR(_xlfn._xlws.SORT(
    _xlfn.UNIQUE(
        TRANSPOSE(
            _xlfn.FILTERXML("&lt;select&gt;&lt;x&gt;"&amp;SUBSTITUTE(选规格[[#This Row],[选项表]],",","&lt;/x&gt;&lt;x&gt;") &amp;"&lt;/x&gt;&lt;/select&gt;","//x")
        )
    )
),"无合适选项，请联系作者更新数据")</f>
        <v>小型（最大 100 万连接数）</v>
      </c>
      <c r="N13" t="str">
        <v>中型（最大 300 万连接数）</v>
      </c>
      <c r="O13" t="str">
        <v>大型（最大 1000 万连接数）</v>
      </c>
    </row>
    <row r="14" spans="1:56" x14ac:dyDescent="0.4">
      <c r="A14" s="4" t="s">
        <v>59</v>
      </c>
      <c r="B14" s="4" t="s">
        <v>1868</v>
      </c>
      <c r="C14" s="4" t="s">
        <v>2205</v>
      </c>
      <c r="D14">
        <v>1</v>
      </c>
      <c r="F14" s="4" t="str">
        <f t="shared" si="0"/>
        <v>选规格!$M$14#</v>
      </c>
      <c r="G14" s="4" t="str" cm="1">
        <f t="array" ref="G14">_xlfn.LET(_xlpm.x, M14,
         _xlpm.cellAddress, "【 选项表!" &amp; ADDRESS(ROW(选规格[[#This Row],[X自检]]),COLUMN(选规格[[#This Row],[X自检]])) &amp; "】",
         _xlfn.IFS(ISBLANK(_xlpm.x),   "error:右侧选项不足:" &amp;  _xlpm.cellAddress,
               ISERROR(_xlpm.x),   "error:右侧选项执行失败:" &amp; _xlpm.cellAddress,
               TRUE,             "ok")
)</f>
        <v>ok</v>
      </c>
      <c r="M14" t="str" cm="1">
        <f t="array" ref="M14:AC14">IFERROR(_xlfn._xlws.SORT(
    _xlfn.UNIQUE(
        TRANSPOSE(
            _xlfn.FILTERXML("&lt;select&gt;&lt;x&gt;"&amp;SUBSTITUTE(选规格[[#This Row],[选项表]],",","&lt;/x&gt;&lt;x&gt;") &amp;"&lt;/x&gt;&lt;/select&gt;","//x")
        )
    )
),"无合适选项，请联系作者更新数据")</f>
        <v>标准型S6</v>
      </c>
      <c r="N14" t="str">
        <v>标准型SA2</v>
      </c>
      <c r="O14" t="str">
        <v>标准型S5</v>
      </c>
      <c r="P14" t="str">
        <v>标准型SA3</v>
      </c>
      <c r="Q14" t="str">
        <v>标准型S4</v>
      </c>
      <c r="R14" t="str">
        <v>标准网络优化型SN3ne</v>
      </c>
      <c r="S14" t="str">
        <v>标准型S3</v>
      </c>
      <c r="T14" t="str">
        <v>标准型SA1</v>
      </c>
      <c r="U14" t="str">
        <v>标准型S2</v>
      </c>
      <c r="V14" t="str">
        <v>标准型S1</v>
      </c>
      <c r="W14" t="str">
        <v>内存型M6</v>
      </c>
      <c r="X14" t="str">
        <v>内存型MA2</v>
      </c>
      <c r="Y14" t="str">
        <v>内存型M5</v>
      </c>
      <c r="Z14" t="str">
        <v>内存型M4</v>
      </c>
      <c r="AA14" t="str">
        <v>内存型M3</v>
      </c>
      <c r="AB14" t="str">
        <v>内存型M2</v>
      </c>
      <c r="AC14" t="str">
        <v>内存型M1</v>
      </c>
    </row>
    <row r="15" spans="1:56" x14ac:dyDescent="0.4">
      <c r="A15" s="4" t="s">
        <v>59</v>
      </c>
      <c r="B15" s="4" t="s">
        <v>1868</v>
      </c>
      <c r="C15" s="4" t="s">
        <v>2206</v>
      </c>
      <c r="D15">
        <v>2</v>
      </c>
      <c r="F15" s="4" t="str">
        <f t="shared" si="0"/>
        <v>选规格!$M$15#</v>
      </c>
      <c r="G15" s="4" t="str" cm="1">
        <f t="array" ref="G15">_xlfn.LET(_xlpm.x, M15,
         _xlpm.cellAddress, "【 选项表!" &amp; ADDRESS(ROW(选规格[[#This Row],[X自检]]),COLUMN(选规格[[#This Row],[X自检]])) &amp; "】",
         _xlfn.IFS(ISBLANK(_xlpm.x),   "error:右侧选项不足:" &amp;  _xlpm.cellAddress,
               ISERROR(_xlpm.x),   "error:右侧选项执行失败:" &amp; _xlpm.cellAddress,
               TRUE,             "ok")
)</f>
        <v>ok</v>
      </c>
      <c r="M15" t="str" cm="1">
        <f t="array" ref="M15:AB15">IFERROR(_xlfn._xlws.SORT(
    _xlfn.UNIQUE(
        TRANSPOSE(
            _xlfn.FILTERXML("&lt;select&gt;&lt;x&gt;"&amp;SUBSTITUTE(选规格[[#This Row],[选项表]],",","&lt;/x&gt;&lt;x&gt;") &amp;"&lt;/x&gt;&lt;/select&gt;","//x")
        )
    )
),"无合适选项，请联系作者更新数据")</f>
        <v>标准型S6</v>
      </c>
      <c r="N15" t="str">
        <v>标准型SA2</v>
      </c>
      <c r="O15" t="str">
        <v>标准型S5</v>
      </c>
      <c r="P15" t="str">
        <v>标准型SA3</v>
      </c>
      <c r="Q15" t="str">
        <v>标准型S4</v>
      </c>
      <c r="R15" t="str">
        <v>标准网络优化型SN3ne</v>
      </c>
      <c r="S15" t="str">
        <v>标准型S3</v>
      </c>
      <c r="T15" t="str">
        <v>标准型SA1</v>
      </c>
      <c r="U15" t="str">
        <v>标准型S2</v>
      </c>
      <c r="V15" t="str">
        <v>标准型S1</v>
      </c>
      <c r="W15" t="str">
        <v>内存型M6</v>
      </c>
      <c r="X15" t="str">
        <v>内存型M5</v>
      </c>
      <c r="Y15" t="str">
        <v>内存型M4</v>
      </c>
      <c r="Z15" t="str">
        <v>内存型M3</v>
      </c>
      <c r="AA15" t="str">
        <v>内存型M2</v>
      </c>
      <c r="AB15" t="str">
        <v>内存型M1</v>
      </c>
    </row>
    <row r="16" spans="1:56" x14ac:dyDescent="0.4">
      <c r="A16" s="4" t="s">
        <v>59</v>
      </c>
      <c r="B16" s="4" t="s">
        <v>1868</v>
      </c>
      <c r="C16" s="4" t="s">
        <v>2207</v>
      </c>
      <c r="D16">
        <v>4</v>
      </c>
      <c r="F16" s="4" t="str">
        <f t="shared" si="0"/>
        <v>选规格!$M$16#</v>
      </c>
      <c r="G16" s="4" t="str" cm="1">
        <f t="array" ref="G16">_xlfn.LET(_xlpm.x, M16,
         _xlpm.cellAddress, "【 选项表!" &amp; ADDRESS(ROW(选规格[[#This Row],[X自检]]),COLUMN(选规格[[#This Row],[X自检]])) &amp; "】",
         _xlfn.IFS(ISBLANK(_xlpm.x),   "error:右侧选项不足:" &amp;  _xlpm.cellAddress,
               ISERROR(_xlpm.x),   "error:右侧选项执行失败:" &amp; _xlpm.cellAddress,
               TRUE,             "ok")
)</f>
        <v>ok</v>
      </c>
      <c r="M16" t="str" cm="1">
        <f t="array" ref="M16:AL16">IFERROR(_xlfn._xlws.SORT(
    _xlfn.UNIQUE(
        TRANSPOSE(
            _xlfn.FILTERXML("&lt;select&gt;&lt;x&gt;"&amp;SUBSTITUTE(选规格[[#This Row],[选项表]],",","&lt;/x&gt;&lt;x&gt;") &amp;"&lt;/x&gt;&lt;/select&gt;","//x")
        )
    )
),"无合适选项，请联系作者更新数据")</f>
        <v>标准型S6</v>
      </c>
      <c r="N16" t="str">
        <v>标准型SA2</v>
      </c>
      <c r="O16" t="str">
        <v>标准型S5</v>
      </c>
      <c r="P16" t="str">
        <v>标准存储增强型S5se</v>
      </c>
      <c r="Q16" t="str">
        <v>标准型SA3</v>
      </c>
      <c r="R16" t="str">
        <v>标准型S4</v>
      </c>
      <c r="S16" t="str">
        <v>标准网络优化型SN3ne</v>
      </c>
      <c r="T16" t="str">
        <v>标准型S3</v>
      </c>
      <c r="U16" t="str">
        <v>标准型SA1</v>
      </c>
      <c r="V16" t="str">
        <v>标准型S2</v>
      </c>
      <c r="W16" t="str">
        <v>标准型S1</v>
      </c>
      <c r="X16" t="str">
        <v>内存型M6</v>
      </c>
      <c r="Y16" t="str">
        <v>内存型MA2</v>
      </c>
      <c r="Z16" t="str">
        <v>内存型M5</v>
      </c>
      <c r="AA16" t="str">
        <v>内存型M4</v>
      </c>
      <c r="AB16" t="str">
        <v>内存型M3</v>
      </c>
      <c r="AC16" t="str">
        <v>内存型M2</v>
      </c>
      <c r="AD16" t="str">
        <v>内存型M1</v>
      </c>
      <c r="AE16" t="str">
        <v>计算型C6</v>
      </c>
      <c r="AF16" t="str">
        <v>计算型C5</v>
      </c>
      <c r="AG16" t="str">
        <v>计算型C4</v>
      </c>
      <c r="AH16" t="str">
        <v>计算网络增强型CN3</v>
      </c>
      <c r="AI16" t="str">
        <v>计算型C3</v>
      </c>
      <c r="AJ16" t="str">
        <v>计算型C2</v>
      </c>
      <c r="AK16" t="str">
        <v>GPU计算型GN6S</v>
      </c>
      <c r="AL16" t="str">
        <v>GPU计算型GN7</v>
      </c>
    </row>
    <row r="17" spans="1:44" x14ac:dyDescent="0.4">
      <c r="A17" s="4" t="s">
        <v>59</v>
      </c>
      <c r="B17" s="4" t="s">
        <v>1868</v>
      </c>
      <c r="C17" s="4" t="s">
        <v>2208</v>
      </c>
      <c r="D17">
        <v>8</v>
      </c>
      <c r="F17" s="4" t="str">
        <f t="shared" si="0"/>
        <v>选规格!$M$17#</v>
      </c>
      <c r="G17" s="4" t="str" cm="1">
        <f t="array" ref="G17">_xlfn.LET(_xlpm.x, M17,
         _xlpm.cellAddress, "【 选项表!" &amp; ADDRESS(ROW(选规格[[#This Row],[X自检]]),COLUMN(选规格[[#This Row],[X自检]])) &amp; "】",
         _xlfn.IFS(ISBLANK(_xlpm.x),   "error:右侧选项不足:" &amp;  _xlpm.cellAddress,
               ISERROR(_xlpm.x),   "error:右侧选项执行失败:" &amp; _xlpm.cellAddress,
               TRUE,             "ok")
)</f>
        <v>ok</v>
      </c>
      <c r="M17" t="str" cm="1">
        <f t="array" ref="M17:AP17">IFERROR(_xlfn._xlws.SORT(
    _xlfn.UNIQUE(
        TRANSPOSE(
            _xlfn.FILTERXML("&lt;select&gt;&lt;x&gt;"&amp;SUBSTITUTE(选规格[[#This Row],[选项表]],",","&lt;/x&gt;&lt;x&gt;") &amp;"&lt;/x&gt;&lt;/select&gt;","//x")
        )
    )
),"无合适选项，请联系作者更新数据")</f>
        <v>标准型S6</v>
      </c>
      <c r="N17" t="str">
        <v>标准型SA2</v>
      </c>
      <c r="O17" t="str">
        <v>标准型S5</v>
      </c>
      <c r="P17" t="str">
        <v>标准存储增强型S5se</v>
      </c>
      <c r="Q17" t="str">
        <v>标准型SA3</v>
      </c>
      <c r="R17" t="str">
        <v>标准型S4</v>
      </c>
      <c r="S17" t="str">
        <v>标准网络优化型SN3ne</v>
      </c>
      <c r="T17" t="str">
        <v>标准型S3</v>
      </c>
      <c r="U17" t="str">
        <v>标准型SA1</v>
      </c>
      <c r="V17" t="str">
        <v>标准型S2</v>
      </c>
      <c r="W17" t="str">
        <v>标准型S1</v>
      </c>
      <c r="X17" t="str">
        <v>高IO型I3</v>
      </c>
      <c r="Y17" t="str">
        <v>内存型M6</v>
      </c>
      <c r="Z17" t="str">
        <v>内存型MA2</v>
      </c>
      <c r="AA17" t="str">
        <v>内存型M5</v>
      </c>
      <c r="AB17" t="str">
        <v>内存型M4</v>
      </c>
      <c r="AC17" t="str">
        <v>内存型M3</v>
      </c>
      <c r="AD17" t="str">
        <v>内存型M2</v>
      </c>
      <c r="AE17" t="str">
        <v>内存型M1</v>
      </c>
      <c r="AF17" t="str">
        <v>计算型C6</v>
      </c>
      <c r="AG17" t="str">
        <v>计算型C5</v>
      </c>
      <c r="AH17" t="str">
        <v>计算型C4</v>
      </c>
      <c r="AI17" t="str">
        <v>计算网络增强型CN3</v>
      </c>
      <c r="AJ17" t="str">
        <v>计算型C3</v>
      </c>
      <c r="AK17" t="str">
        <v>计算型C2</v>
      </c>
      <c r="AL17" t="str">
        <v>GPU计算型GN6S</v>
      </c>
      <c r="AM17" t="str">
        <v>GPU计算型GN7</v>
      </c>
      <c r="AN17" t="str">
        <v>GPU计算型GN10X</v>
      </c>
      <c r="AO17" t="str">
        <v>大数据型D3</v>
      </c>
      <c r="AP17" t="str">
        <v>大数据型D2</v>
      </c>
    </row>
    <row r="18" spans="1:44" x14ac:dyDescent="0.4">
      <c r="A18" s="4" t="s">
        <v>59</v>
      </c>
      <c r="B18" s="4" t="s">
        <v>1868</v>
      </c>
      <c r="C18" s="4" t="s">
        <v>2209</v>
      </c>
      <c r="D18">
        <v>16</v>
      </c>
      <c r="F18" s="4" t="str">
        <f t="shared" si="0"/>
        <v>选规格!$M$18#</v>
      </c>
      <c r="G18" s="4" t="str" cm="1">
        <f t="array" ref="G18">_xlfn.LET(_xlpm.x, M18,
         _xlpm.cellAddress, "【 选项表!" &amp; ADDRESS(ROW(选规格[[#This Row],[X自检]]),COLUMN(选规格[[#This Row],[X自检]])) &amp; "】",
         _xlfn.IFS(ISBLANK(_xlpm.x),   "error:右侧选项不足:" &amp;  _xlpm.cellAddress,
               ISERROR(_xlpm.x),   "error:右侧选项执行失败:" &amp; _xlpm.cellAddress,
               TRUE,             "ok")
)</f>
        <v>ok</v>
      </c>
      <c r="M18" t="str" cm="1">
        <f t="array" ref="M18:AP18">IFERROR(_xlfn._xlws.SORT(
    _xlfn.UNIQUE(
        TRANSPOSE(
            _xlfn.FILTERXML("&lt;select&gt;&lt;x&gt;"&amp;SUBSTITUTE(选规格[[#This Row],[选项表]],",","&lt;/x&gt;&lt;x&gt;") &amp;"&lt;/x&gt;&lt;/select&gt;","//x")
        )
    )
),"无合适选项，请联系作者更新数据")</f>
        <v>标准型S6</v>
      </c>
      <c r="N18" t="str">
        <v>标准型SA2</v>
      </c>
      <c r="O18" t="str">
        <v>标准型S5</v>
      </c>
      <c r="P18" t="str">
        <v>标准存储增强型S5se</v>
      </c>
      <c r="Q18" t="str">
        <v>标准型SA3</v>
      </c>
      <c r="R18" t="str">
        <v>标准型S4</v>
      </c>
      <c r="S18" t="str">
        <v>标准网络优化型SN3ne</v>
      </c>
      <c r="T18" t="str">
        <v>标准型S3</v>
      </c>
      <c r="U18" t="str">
        <v>标准型SA1</v>
      </c>
      <c r="V18" t="str">
        <v>标准型S2</v>
      </c>
      <c r="W18" t="str">
        <v>标准型S1</v>
      </c>
      <c r="X18" t="str">
        <v>高IO型IT5</v>
      </c>
      <c r="Y18" t="str">
        <v>高IO型IT3</v>
      </c>
      <c r="Z18" t="str">
        <v>高IO型I3</v>
      </c>
      <c r="AA18" t="str">
        <v>内存型M6</v>
      </c>
      <c r="AB18" t="str">
        <v>内存型MA2</v>
      </c>
      <c r="AC18" t="str">
        <v>内存型M5</v>
      </c>
      <c r="AD18" t="str">
        <v>内存型M4</v>
      </c>
      <c r="AE18" t="str">
        <v>内存型M3</v>
      </c>
      <c r="AF18" t="str">
        <v>内存型M2</v>
      </c>
      <c r="AG18" t="str">
        <v>内存型M1</v>
      </c>
      <c r="AH18" t="str">
        <v>计算型C6</v>
      </c>
      <c r="AI18" t="str">
        <v>计算型C5</v>
      </c>
      <c r="AJ18" t="str">
        <v>计算型C4</v>
      </c>
      <c r="AK18" t="str">
        <v>计算网络增强型CN3</v>
      </c>
      <c r="AL18" t="str">
        <v>计算型C3</v>
      </c>
      <c r="AM18" t="str">
        <v>计算型C2</v>
      </c>
      <c r="AN18" t="str">
        <v>GPU计算型GT4</v>
      </c>
      <c r="AO18" t="str">
        <v>大数据型D3</v>
      </c>
      <c r="AP18" t="str">
        <v>大数据型D2</v>
      </c>
    </row>
    <row r="19" spans="1:44" x14ac:dyDescent="0.4">
      <c r="A19" s="4" t="s">
        <v>59</v>
      </c>
      <c r="B19" s="4" t="s">
        <v>1868</v>
      </c>
      <c r="C19" s="4" t="s">
        <v>2210</v>
      </c>
      <c r="D19">
        <v>32</v>
      </c>
      <c r="F19" s="4" t="str">
        <f t="shared" si="0"/>
        <v>选规格!$M$19#</v>
      </c>
      <c r="G19" s="4" t="str" cm="1">
        <f t="array" ref="G19">_xlfn.LET(_xlpm.x, M19,
         _xlpm.cellAddress, "【 选项表!" &amp; ADDRESS(ROW(选规格[[#This Row],[X自检]]),COLUMN(选规格[[#This Row],[X自检]])) &amp; "】",
         _xlfn.IFS(ISBLANK(_xlpm.x),   "error:右侧选项不足:" &amp;  _xlpm.cellAddress,
               ISERROR(_xlpm.x),   "error:右侧选项执行失败:" &amp; _xlpm.cellAddress,
               TRUE,             "ok")
)</f>
        <v>ok</v>
      </c>
      <c r="M19" t="str" cm="1">
        <f t="array" ref="M19:AR19">IFERROR(_xlfn._xlws.SORT(
    _xlfn.UNIQUE(
        TRANSPOSE(
            _xlfn.FILTERXML("&lt;select&gt;&lt;x&gt;"&amp;SUBSTITUTE(选规格[[#This Row],[选项表]],",","&lt;/x&gt;&lt;x&gt;") &amp;"&lt;/x&gt;&lt;/select&gt;","//x")
        )
    )
),"无合适选项，请联系作者更新数据")</f>
        <v>标准型S6</v>
      </c>
      <c r="N19" t="str">
        <v>标准型SA2</v>
      </c>
      <c r="O19" t="str">
        <v>标准型S5</v>
      </c>
      <c r="P19" t="str">
        <v>标准存储增强型S5se</v>
      </c>
      <c r="Q19" t="str">
        <v>标准型SA3</v>
      </c>
      <c r="R19" t="str">
        <v>标准型S4</v>
      </c>
      <c r="S19" t="str">
        <v>标准网络优化型SN3ne</v>
      </c>
      <c r="T19" t="str">
        <v>标准型S3</v>
      </c>
      <c r="U19" t="str">
        <v>标准型SA1</v>
      </c>
      <c r="V19" t="str">
        <v>标准型S2</v>
      </c>
      <c r="W19" t="str">
        <v>标准型S1</v>
      </c>
      <c r="X19" t="str">
        <v>高IO型IT5</v>
      </c>
      <c r="Y19" t="str">
        <v>高IO型IT3</v>
      </c>
      <c r="Z19" t="str">
        <v>高IO型I3</v>
      </c>
      <c r="AA19" t="str">
        <v>内存型M6</v>
      </c>
      <c r="AB19" t="str">
        <v>内存型MA2</v>
      </c>
      <c r="AC19" t="str">
        <v>内存型M5</v>
      </c>
      <c r="AD19" t="str">
        <v>内存型M4</v>
      </c>
      <c r="AE19" t="str">
        <v>内存型M3</v>
      </c>
      <c r="AF19" t="str">
        <v>内存型M2</v>
      </c>
      <c r="AG19" t="str">
        <v>内存型M1</v>
      </c>
      <c r="AH19" t="str">
        <v>计算型C6</v>
      </c>
      <c r="AI19" t="str">
        <v>计算型C5</v>
      </c>
      <c r="AJ19" t="str">
        <v>计算型C4</v>
      </c>
      <c r="AK19" t="str">
        <v>计算网络增强型CN3</v>
      </c>
      <c r="AL19" t="str">
        <v>计算型C3</v>
      </c>
      <c r="AM19" t="str">
        <v>计算型C2</v>
      </c>
      <c r="AN19" t="str">
        <v>GPU计算型GN7</v>
      </c>
      <c r="AO19" t="str">
        <v>GPU推理型GI3X</v>
      </c>
      <c r="AP19" t="str">
        <v>GPU计算型GT4</v>
      </c>
      <c r="AQ19" t="str">
        <v>大数据型D3</v>
      </c>
      <c r="AR19" t="str">
        <v>大数据型D2</v>
      </c>
    </row>
    <row r="20" spans="1:44" x14ac:dyDescent="0.4">
      <c r="A20" s="4" t="s">
        <v>59</v>
      </c>
      <c r="B20" s="4" t="s">
        <v>1868</v>
      </c>
      <c r="C20" s="4" t="s">
        <v>2211</v>
      </c>
      <c r="D20">
        <v>48</v>
      </c>
      <c r="F20" s="4" t="str">
        <f t="shared" si="0"/>
        <v>选规格!$M$20#</v>
      </c>
      <c r="G20" s="4" t="str" cm="1">
        <f t="array" ref="G20">_xlfn.LET(_xlpm.x, M20,
         _xlpm.cellAddress, "【 选项表!" &amp; ADDRESS(ROW(选规格[[#This Row],[X自检]]),COLUMN(选规格[[#This Row],[X自检]])) &amp; "】",
         _xlfn.IFS(ISBLANK(_xlpm.x),   "error:右侧选项不足:" &amp;  _xlpm.cellAddress,
               ISERROR(_xlpm.x),   "error:右侧选项执行失败:" &amp; _xlpm.cellAddress,
               TRUE,             "ok")
)</f>
        <v>ok</v>
      </c>
      <c r="M20" t="str" cm="1">
        <f t="array" ref="M20:W20">IFERROR(_xlfn._xlws.SORT(
    _xlfn.UNIQUE(
        TRANSPOSE(
            _xlfn.FILTERXML("&lt;select&gt;&lt;x&gt;"&amp;SUBSTITUTE(选规格[[#This Row],[选项表]],",","&lt;/x&gt;&lt;x&gt;") &amp;"&lt;/x&gt;&lt;/select&gt;","//x")
        )
    )
),"无合适选项，请联系作者更新数据")</f>
        <v>标准型S6</v>
      </c>
      <c r="N20" t="str">
        <v>标准型SA2</v>
      </c>
      <c r="O20" t="str">
        <v>标准型S5</v>
      </c>
      <c r="P20" t="str">
        <v>标准型SA3</v>
      </c>
      <c r="Q20" t="str">
        <v>标准型S4</v>
      </c>
      <c r="R20" t="str">
        <v>标准网络优化型SN3ne</v>
      </c>
      <c r="S20" t="str">
        <v>标准型S3</v>
      </c>
      <c r="T20" t="str">
        <v>标准型S1</v>
      </c>
      <c r="U20" t="str">
        <v>内存型MA2</v>
      </c>
      <c r="V20" t="str">
        <v>内存型M2</v>
      </c>
      <c r="W20" t="str">
        <v>计算型C5</v>
      </c>
    </row>
    <row r="21" spans="1:44" x14ac:dyDescent="0.4">
      <c r="A21" s="4" t="s">
        <v>59</v>
      </c>
      <c r="B21" s="4" t="s">
        <v>1868</v>
      </c>
      <c r="C21" s="4" t="s">
        <v>1991</v>
      </c>
      <c r="D21">
        <v>62</v>
      </c>
      <c r="F21" s="4" t="str">
        <f t="shared" si="0"/>
        <v>选规格!$M$21#</v>
      </c>
      <c r="G21" s="4" t="str" cm="1">
        <f t="array" ref="G21">_xlfn.LET(_xlpm.x, M21,
         _xlpm.cellAddress, "【 选项表!" &amp; ADDRESS(ROW(选规格[[#This Row],[X自检]]),COLUMN(选规格[[#This Row],[X自检]])) &amp; "】",
         _xlfn.IFS(ISBLANK(_xlpm.x),   "error:右侧选项不足:" &amp;  _xlpm.cellAddress,
               ISERROR(_xlpm.x),   "error:右侧选项执行失败:" &amp; _xlpm.cellAddress,
               TRUE,             "ok")
)</f>
        <v>ok</v>
      </c>
      <c r="M21" t="str" cm="1">
        <f t="array" ref="M21:N21">IFERROR(_xlfn._xlws.SORT(
    _xlfn.UNIQUE(
        TRANSPOSE(
            _xlfn.FILTERXML("&lt;select&gt;&lt;x&gt;"&amp;SUBSTITUTE(选规格[[#This Row],[选项表]],",","&lt;/x&gt;&lt;x&gt;") &amp;"&lt;/x&gt;&lt;/select&gt;","//x")
        )
    )
),"无合适选项，请联系作者更新数据")</f>
        <v>标准型S6</v>
      </c>
      <c r="N21" t="str">
        <v>内存型M6</v>
      </c>
    </row>
    <row r="22" spans="1:44" x14ac:dyDescent="0.4">
      <c r="A22" s="4" t="s">
        <v>59</v>
      </c>
      <c r="B22" s="4" t="s">
        <v>1868</v>
      </c>
      <c r="C22" s="4" t="s">
        <v>2212</v>
      </c>
      <c r="D22">
        <v>64</v>
      </c>
      <c r="F22" s="4" t="str">
        <f t="shared" si="0"/>
        <v>选规格!$M$22#</v>
      </c>
      <c r="G22" s="4" t="str" cm="1">
        <f t="array" ref="G22">_xlfn.LET(_xlpm.x, M22,
         _xlpm.cellAddress, "【 选项表!" &amp; ADDRESS(ROW(选规格[[#This Row],[X自检]]),COLUMN(选规格[[#This Row],[X自检]])) &amp; "】",
         _xlfn.IFS(ISBLANK(_xlpm.x),   "error:右侧选项不足:" &amp;  _xlpm.cellAddress,
               ISERROR(_xlpm.x),   "error:右侧选项执行失败:" &amp; _xlpm.cellAddress,
               TRUE,             "ok")
)</f>
        <v>ok</v>
      </c>
      <c r="M22" t="str" cm="1">
        <f t="array" ref="M22:AF22">IFERROR(_xlfn._xlws.SORT(
    _xlfn.UNIQUE(
        TRANSPOSE(
            _xlfn.FILTERXML("&lt;select&gt;&lt;x&gt;"&amp;SUBSTITUTE(选规格[[#This Row],[选项表]],",","&lt;/x&gt;&lt;x&gt;") &amp;"&lt;/x&gt;&lt;/select&gt;","//x")
        )
    )
),"无合适选项，请联系作者更新数据")</f>
        <v>标准型S6</v>
      </c>
      <c r="N22" t="str">
        <v>标准型SA2</v>
      </c>
      <c r="O22" t="str">
        <v>标准型S5</v>
      </c>
      <c r="P22" t="str">
        <v>标准型SA3</v>
      </c>
      <c r="Q22" t="str">
        <v>标准型S4</v>
      </c>
      <c r="R22" t="str">
        <v>标准网络优化型SN3ne</v>
      </c>
      <c r="S22" t="str">
        <v>标准型S3</v>
      </c>
      <c r="T22" t="str">
        <v>标准型SA1</v>
      </c>
      <c r="U22" t="str">
        <v>高IO型IT5</v>
      </c>
      <c r="V22" t="str">
        <v>高IO型IT3</v>
      </c>
      <c r="W22" t="str">
        <v>高IO型I3</v>
      </c>
      <c r="X22" t="str">
        <v>内存型M6</v>
      </c>
      <c r="Y22" t="str">
        <v>内存型M5</v>
      </c>
      <c r="Z22" t="str">
        <v>内存型M4</v>
      </c>
      <c r="AA22" t="str">
        <v>内存型M3</v>
      </c>
      <c r="AB22" t="str">
        <v>计算型C6</v>
      </c>
      <c r="AC22" t="str">
        <v>计算型C5</v>
      </c>
      <c r="AD22" t="str">
        <v>计算型C4</v>
      </c>
      <c r="AE22" t="str">
        <v>大数据型D3</v>
      </c>
      <c r="AF22" t="str">
        <v>大数据型D2</v>
      </c>
    </row>
    <row r="23" spans="1:44" x14ac:dyDescent="0.4">
      <c r="A23" s="4" t="s">
        <v>59</v>
      </c>
      <c r="B23" s="4" t="s">
        <v>1868</v>
      </c>
      <c r="C23" s="4" t="s">
        <v>1991</v>
      </c>
      <c r="D23">
        <v>124</v>
      </c>
      <c r="F23" s="4" t="str">
        <f t="shared" si="0"/>
        <v>选规格!$M$23#</v>
      </c>
      <c r="G23" s="4" t="str" cm="1">
        <f t="array" ref="G23">_xlfn.LET(_xlpm.x, M23,
         _xlpm.cellAddress, "【 选项表!" &amp; ADDRESS(ROW(选规格[[#This Row],[X自检]]),COLUMN(选规格[[#This Row],[X自检]])) &amp; "】",
         _xlfn.IFS(ISBLANK(_xlpm.x),   "error:右侧选项不足:" &amp;  _xlpm.cellAddress,
               ISERROR(_xlpm.x),   "error:右侧选项执行失败:" &amp; _xlpm.cellAddress,
               TRUE,             "ok")
)</f>
        <v>ok</v>
      </c>
      <c r="M23" t="str" cm="1">
        <f t="array" ref="M23:N23">IFERROR(_xlfn._xlws.SORT(
    _xlfn.UNIQUE(
        TRANSPOSE(
            _xlfn.FILTERXML("&lt;select&gt;&lt;x&gt;"&amp;SUBSTITUTE(选规格[[#This Row],[选项表]],",","&lt;/x&gt;&lt;x&gt;") &amp;"&lt;/x&gt;&lt;/select&gt;","//x")
        )
    )
),"无合适选项，请联系作者更新数据")</f>
        <v>标准型S6</v>
      </c>
      <c r="N23" t="str">
        <v>内存型M6</v>
      </c>
    </row>
    <row r="24" spans="1:44" x14ac:dyDescent="0.4">
      <c r="A24" s="4" t="s">
        <v>59</v>
      </c>
      <c r="B24" s="4" t="s">
        <v>1868</v>
      </c>
      <c r="C24" s="4" t="s">
        <v>2213</v>
      </c>
      <c r="D24">
        <v>80</v>
      </c>
      <c r="F24" s="4" t="str">
        <f t="shared" si="0"/>
        <v>选规格!$M$24#</v>
      </c>
      <c r="G24" s="4" t="str" cm="1">
        <f t="array" ref="G24">_xlfn.LET(_xlpm.x, M24,
         _xlpm.cellAddress, "【 选项表!" &amp; ADDRESS(ROW(选规格[[#This Row],[X自检]]),COLUMN(选规格[[#This Row],[X自检]])) &amp; "】",
         _xlfn.IFS(ISBLANK(_xlpm.x),   "error:右侧选项不足:" &amp;  _xlpm.cellAddress,
               ISERROR(_xlpm.x),   "error:右侧选项执行失败:" &amp; _xlpm.cellAddress,
               TRUE,             "ok")
)</f>
        <v>ok</v>
      </c>
      <c r="M24" t="str" cm="1">
        <f t="array" ref="M24:T24">IFERROR(_xlfn._xlws.SORT(
    _xlfn.UNIQUE(
        TRANSPOSE(
            _xlfn.FILTERXML("&lt;select&gt;&lt;x&gt;"&amp;SUBSTITUTE(选规格[[#This Row],[选项表]],",","&lt;/x&gt;&lt;x&gt;") &amp;"&lt;/x&gt;&lt;/select&gt;","//x")
        )
    )
),"无合适选项，请联系作者更新数据")</f>
        <v>标准型SA2</v>
      </c>
      <c r="N24" t="str">
        <v>标准型SA3</v>
      </c>
      <c r="O24" t="str">
        <v>标准型S3</v>
      </c>
      <c r="P24" t="str">
        <v>计算型C6</v>
      </c>
      <c r="Q24" t="str">
        <v>GPU计算型GN7</v>
      </c>
      <c r="R24" t="str">
        <v>GPU计算型GN10Xp</v>
      </c>
      <c r="S24" t="str">
        <v>标准型黑石物理服务器BMS4</v>
      </c>
      <c r="T24" t="str">
        <v>大数据型黑石物理服务器BMD2</v>
      </c>
    </row>
    <row r="25" spans="1:44" x14ac:dyDescent="0.4">
      <c r="A25" s="4" t="s">
        <v>59</v>
      </c>
      <c r="B25" s="4" t="s">
        <v>1868</v>
      </c>
      <c r="C25" s="4" t="s">
        <v>1989</v>
      </c>
      <c r="D25">
        <v>90</v>
      </c>
      <c r="F25" s="4" t="str">
        <f t="shared" si="0"/>
        <v>选规格!$M$25#</v>
      </c>
      <c r="G25" s="4" t="str" cm="1">
        <f t="array" ref="G25">_xlfn.LET(_xlpm.x, M25,
         _xlpm.cellAddress, "【 选项表!" &amp; ADDRESS(ROW(选规格[[#This Row],[X自检]]),COLUMN(选规格[[#This Row],[X自检]])) &amp; "】",
         _xlfn.IFS(ISBLANK(_xlpm.x),   "error:右侧选项不足:" &amp;  _xlpm.cellAddress,
               ISERROR(_xlpm.x),   "error:右侧选项执行失败:" &amp; _xlpm.cellAddress,
               TRUE,             "ok")
)</f>
        <v>ok</v>
      </c>
      <c r="M25" t="str" cm="1">
        <f t="array" ref="M25:N25">IFERROR(_xlfn._xlws.SORT(
    _xlfn.UNIQUE(
        TRANSPOSE(
            _xlfn.FILTERXML("&lt;select&gt;&lt;x&gt;"&amp;SUBSTITUTE(选规格[[#This Row],[选项表]],",","&lt;/x&gt;&lt;x&gt;") &amp;"&lt;/x&gt;&lt;/select&gt;","//x")
        )
    )
),"无合适选项，请联系作者更新数据")</f>
        <v>标准型SA2</v>
      </c>
      <c r="N25" t="str">
        <v>GPU推理型GI3X</v>
      </c>
    </row>
    <row r="26" spans="1:44" x14ac:dyDescent="0.4">
      <c r="A26" s="4" t="s">
        <v>59</v>
      </c>
      <c r="B26" s="4" t="s">
        <v>1868</v>
      </c>
      <c r="C26" s="4" t="s">
        <v>2214</v>
      </c>
      <c r="D26">
        <v>128</v>
      </c>
      <c r="F26" s="4" t="str">
        <f t="shared" si="0"/>
        <v>选规格!$M$26#</v>
      </c>
      <c r="G26" s="4" t="str" cm="1">
        <f t="array" ref="G26">_xlfn.LET(_xlpm.x, M26,
         _xlpm.cellAddress, "【 选项表!" &amp; ADDRESS(ROW(选规格[[#This Row],[X自检]]),COLUMN(选规格[[#This Row],[X自检]])) &amp; "】",
         _xlfn.IFS(ISBLANK(_xlpm.x),   "error:右侧选项不足:" &amp;  _xlpm.cellAddress,
               ISERROR(_xlpm.x),   "error:右侧选项执行失败:" &amp; _xlpm.cellAddress,
               TRUE,             "ok")
)</f>
        <v>ok</v>
      </c>
      <c r="M26" t="str" cm="1">
        <f t="array" ref="M26:O26">IFERROR(_xlfn._xlws.SORT(
    _xlfn.UNIQUE(
        TRANSPOSE(
            _xlfn.FILTERXML("&lt;select&gt;&lt;x&gt;"&amp;SUBSTITUTE(选规格[[#This Row],[选项表]],",","&lt;/x&gt;&lt;x&gt;") &amp;"&lt;/x&gt;&lt;/select&gt;","//x")
        )
    )
),"无合适选项，请联系作者更新数据")</f>
        <v>标准型SA2</v>
      </c>
      <c r="N26" t="str">
        <v>标准型SA3</v>
      </c>
      <c r="O26" t="str">
        <v>标准型SA1</v>
      </c>
    </row>
    <row r="27" spans="1:44" x14ac:dyDescent="0.4">
      <c r="A27" s="4" t="s">
        <v>59</v>
      </c>
      <c r="B27" s="4" t="s">
        <v>1868</v>
      </c>
      <c r="C27" s="4" t="s">
        <v>2154</v>
      </c>
      <c r="D27">
        <v>160</v>
      </c>
      <c r="F27" s="4" t="str">
        <f t="shared" si="0"/>
        <v>选规格!$M$27#</v>
      </c>
      <c r="G27" s="4" t="str" cm="1">
        <f t="array" ref="G27">_xlfn.LET(_xlpm.x, M27,
         _xlpm.cellAddress, "【 选项表!" &amp; ADDRESS(ROW(选规格[[#This Row],[X自检]]),COLUMN(选规格[[#This Row],[X自检]])) &amp; "】",
         _xlfn.IFS(ISBLANK(_xlpm.x),   "error:右侧选项不足:" &amp;  _xlpm.cellAddress,
               ISERROR(_xlpm.x),   "error:右侧选项执行失败:" &amp; _xlpm.cellAddress,
               TRUE,             "ok")
)</f>
        <v>ok</v>
      </c>
      <c r="M27" t="str" cm="1">
        <f t="array" ref="M27:N27">IFERROR(_xlfn._xlws.SORT(
    _xlfn.UNIQUE(
        TRANSPOSE(
            _xlfn.FILTERXML("&lt;select&gt;&lt;x&gt;"&amp;SUBSTITUTE(选规格[[#This Row],[选项表]],",","&lt;/x&gt;&lt;x&gt;") &amp;"&lt;/x&gt;&lt;/select&gt;","//x")
        )
    )
),"无合适选项，请联系作者更新数据")</f>
        <v>标准型SA2</v>
      </c>
      <c r="N27" t="str">
        <v>标准型SA3</v>
      </c>
    </row>
    <row r="28" spans="1:44" x14ac:dyDescent="0.4">
      <c r="A28" s="4" t="s">
        <v>59</v>
      </c>
      <c r="B28" s="4" t="s">
        <v>1868</v>
      </c>
      <c r="C28" s="4" t="s">
        <v>1989</v>
      </c>
      <c r="D28">
        <v>180</v>
      </c>
      <c r="F28" s="4" t="str">
        <f t="shared" si="0"/>
        <v>选规格!$M$28#</v>
      </c>
      <c r="G28" s="4" t="str" cm="1">
        <f t="array" ref="G28">_xlfn.LET(_xlpm.x, M28,
         _xlpm.cellAddress, "【 选项表!" &amp; ADDRESS(ROW(选规格[[#This Row],[X自检]]),COLUMN(选规格[[#This Row],[X自检]])) &amp; "】",
         _xlfn.IFS(ISBLANK(_xlpm.x),   "error:右侧选项不足:" &amp;  _xlpm.cellAddress,
               ISERROR(_xlpm.x),   "error:右侧选项执行失败:" &amp; _xlpm.cellAddress,
               TRUE,             "ok")
)</f>
        <v>ok</v>
      </c>
      <c r="M28" t="str" cm="1">
        <f t="array" ref="M28:N28">IFERROR(_xlfn._xlws.SORT(
    _xlfn.UNIQUE(
        TRANSPOSE(
            _xlfn.FILTERXML("&lt;select&gt;&lt;x&gt;"&amp;SUBSTITUTE(选规格[[#This Row],[选项表]],",","&lt;/x&gt;&lt;x&gt;") &amp;"&lt;/x&gt;&lt;/select&gt;","//x")
        )
    )
),"无合适选项，请联系作者更新数据")</f>
        <v>标准型SA2</v>
      </c>
      <c r="N28" t="str">
        <v>GPU推理型GI3X</v>
      </c>
    </row>
    <row r="29" spans="1:44" x14ac:dyDescent="0.4">
      <c r="A29" s="4" t="s">
        <v>59</v>
      </c>
      <c r="B29" s="4" t="s">
        <v>1868</v>
      </c>
      <c r="C29" s="4" t="s">
        <v>2215</v>
      </c>
      <c r="D29">
        <v>24</v>
      </c>
      <c r="F29" s="4" t="str">
        <f t="shared" si="0"/>
        <v>选规格!$M$29#</v>
      </c>
      <c r="G29" s="4" t="str" cm="1">
        <f t="array" ref="G29">_xlfn.LET(_xlpm.x, M29,
         _xlpm.cellAddress, "【 选项表!" &amp; ADDRESS(ROW(选规格[[#This Row],[X自检]]),COLUMN(选规格[[#This Row],[X自检]])) &amp; "】",
         _xlfn.IFS(ISBLANK(_xlpm.x),   "error:右侧选项不足:" &amp;  _xlpm.cellAddress,
               ISERROR(_xlpm.x),   "error:右侧选项执行失败:" &amp; _xlpm.cellAddress,
               TRUE,             "ok")
)</f>
        <v>ok</v>
      </c>
      <c r="M29" t="str" cm="1">
        <f t="array" ref="M29:V29">IFERROR(_xlfn._xlws.SORT(
    _xlfn.UNIQUE(
        TRANSPOSE(
            _xlfn.FILTERXML("&lt;select&gt;&lt;x&gt;"&amp;SUBSTITUTE(选规格[[#This Row],[选项表]],",","&lt;/x&gt;&lt;x&gt;") &amp;"&lt;/x&gt;&lt;/select&gt;","//x")
        )
    )
),"无合适选项，请联系作者更新数据")</f>
        <v>标准型S5</v>
      </c>
      <c r="N29" t="str">
        <v>标准型S4</v>
      </c>
      <c r="O29" t="str">
        <v>标准网络优化型SN3ne</v>
      </c>
      <c r="P29" t="str">
        <v>标准型S3</v>
      </c>
      <c r="Q29" t="str">
        <v>标准型S2</v>
      </c>
      <c r="R29" t="str">
        <v>标准型S1</v>
      </c>
      <c r="S29" t="str">
        <v>高IO型I3</v>
      </c>
      <c r="T29" t="str">
        <v>内存型M2</v>
      </c>
      <c r="U29" t="str">
        <v>内存型M1</v>
      </c>
      <c r="V29" t="str">
        <v>大数据型D2</v>
      </c>
    </row>
    <row r="30" spans="1:44" x14ac:dyDescent="0.4">
      <c r="A30" s="4" t="s">
        <v>59</v>
      </c>
      <c r="B30" s="4" t="s">
        <v>1868</v>
      </c>
      <c r="C30" s="4" t="s">
        <v>1917</v>
      </c>
      <c r="D30">
        <v>68</v>
      </c>
      <c r="F30" s="4" t="str">
        <f t="shared" si="0"/>
        <v>选规格!$M$30#</v>
      </c>
      <c r="G30" s="4" t="str" cm="1">
        <f t="array" ref="G30">_xlfn.LET(_xlpm.x, M30,
         _xlpm.cellAddress, "【 选项表!" &amp; ADDRESS(ROW(选规格[[#This Row],[X自检]]),COLUMN(选规格[[#This Row],[X自检]])) &amp; "】",
         _xlfn.IFS(ISBLANK(_xlpm.x),   "error:右侧选项不足:" &amp;  _xlpm.cellAddress,
               ISERROR(_xlpm.x),   "error:右侧选项执行失败:" &amp; _xlpm.cellAddress,
               TRUE,             "ok")
)</f>
        <v>ok</v>
      </c>
      <c r="M30" t="str" cm="1">
        <f t="array" ref="M30">IFERROR(_xlfn._xlws.SORT(
    _xlfn.UNIQUE(
        TRANSPOSE(
            _xlfn.FILTERXML("&lt;select&gt;&lt;x&gt;"&amp;SUBSTITUTE(选规格[[#This Row],[选项表]],",","&lt;/x&gt;&lt;x&gt;") &amp;"&lt;/x&gt;&lt;/select&gt;","//x")
        )
    )
),"无合适选项，请联系作者更新数据")</f>
        <v>标准存储增强型S5se</v>
      </c>
    </row>
    <row r="31" spans="1:44" x14ac:dyDescent="0.4">
      <c r="A31" s="4" t="s">
        <v>59</v>
      </c>
      <c r="B31" s="4" t="s">
        <v>1868</v>
      </c>
      <c r="C31" s="4" t="s">
        <v>2158</v>
      </c>
      <c r="D31">
        <v>96</v>
      </c>
      <c r="F31" s="4" t="str">
        <f t="shared" si="0"/>
        <v>选规格!$M$31#</v>
      </c>
      <c r="G31" s="4" t="str" cm="1">
        <f t="array" ref="G31">_xlfn.LET(_xlpm.x, M31,
         _xlpm.cellAddress, "【 选项表!" &amp; ADDRESS(ROW(选规格[[#This Row],[X自检]]),COLUMN(选规格[[#This Row],[X自检]])) &amp; "】",
         _xlfn.IFS(ISBLANK(_xlpm.x),   "error:右侧选项不足:" &amp;  _xlpm.cellAddress,
               ISERROR(_xlpm.x),   "error:右侧选项执行失败:" &amp; _xlpm.cellAddress,
               TRUE,             "ok")
)</f>
        <v>ok</v>
      </c>
      <c r="M31" t="str" cm="1">
        <f t="array" ref="M31:O31">IFERROR(_xlfn._xlws.SORT(
    _xlfn.UNIQUE(
        TRANSPOSE(
            _xlfn.FILTERXML("&lt;select&gt;&lt;x&gt;"&amp;SUBSTITUTE(选规格[[#This Row],[选项表]],",","&lt;/x&gt;&lt;x&gt;") &amp;"&lt;/x&gt;&lt;/select&gt;","//x")
        )
    )
),"无合适选项，请联系作者更新数据")</f>
        <v>标准型SA3</v>
      </c>
      <c r="N31" t="str">
        <v>高IO型黑石物理服务器BMI5</v>
      </c>
      <c r="O31" t="str">
        <v>GPU型黑石物理服务器BMG5t</v>
      </c>
    </row>
    <row r="32" spans="1:44" x14ac:dyDescent="0.4">
      <c r="A32" s="4" t="s">
        <v>59</v>
      </c>
      <c r="B32" s="4" t="s">
        <v>1868</v>
      </c>
      <c r="C32" s="4" t="s">
        <v>1919</v>
      </c>
      <c r="D32">
        <v>116</v>
      </c>
      <c r="F32" s="4" t="str">
        <f t="shared" si="0"/>
        <v>选规格!$M$32#</v>
      </c>
      <c r="G32" s="4" t="str" cm="1">
        <f t="array" ref="G32">_xlfn.LET(_xlpm.x, M32,
         _xlpm.cellAddress, "【 选项表!" &amp; ADDRESS(ROW(选规格[[#This Row],[X自检]]),COLUMN(选规格[[#This Row],[X自检]])) &amp; "】",
         _xlfn.IFS(ISBLANK(_xlpm.x),   "error:右侧选项不足:" &amp;  _xlpm.cellAddress,
               ISERROR(_xlpm.x),   "error:右侧选项执行失败:" &amp; _xlpm.cellAddress,
               TRUE,             "ok")
)</f>
        <v>ok</v>
      </c>
      <c r="M32" t="str" cm="1">
        <f t="array" ref="M32">IFERROR(_xlfn._xlws.SORT(
    _xlfn.UNIQUE(
        TRANSPOSE(
            _xlfn.FILTERXML("&lt;select&gt;&lt;x&gt;"&amp;SUBSTITUTE(选规格[[#This Row],[选项表]],",","&lt;/x&gt;&lt;x&gt;") &amp;"&lt;/x&gt;&lt;/select&gt;","//x")
        )
    )
),"无合适选项，请联系作者更新数据")</f>
        <v>标准型SA3</v>
      </c>
    </row>
    <row r="33" spans="1:21" x14ac:dyDescent="0.4">
      <c r="A33" s="4" t="s">
        <v>59</v>
      </c>
      <c r="B33" s="4" t="s">
        <v>1868</v>
      </c>
      <c r="C33" s="4" t="s">
        <v>1919</v>
      </c>
      <c r="D33">
        <v>232</v>
      </c>
      <c r="F33" s="4" t="str">
        <f t="shared" si="0"/>
        <v>选规格!$M$33#</v>
      </c>
      <c r="G33" s="4" t="str" cm="1">
        <f t="array" ref="G33">_xlfn.LET(_xlpm.x, M33,
         _xlpm.cellAddress, "【 选项表!" &amp; ADDRESS(ROW(选规格[[#This Row],[X自检]]),COLUMN(选规格[[#This Row],[X自检]])) &amp; "】",
         _xlfn.IFS(ISBLANK(_xlpm.x),   "error:右侧选项不足:" &amp;  _xlpm.cellAddress,
               ISERROR(_xlpm.x),   "error:右侧选项执行失败:" &amp; _xlpm.cellAddress,
               TRUE,             "ok")
)</f>
        <v>ok</v>
      </c>
      <c r="M33" t="str" cm="1">
        <f t="array" ref="M33">IFERROR(_xlfn._xlws.SORT(
    _xlfn.UNIQUE(
        TRANSPOSE(
            _xlfn.FILTERXML("&lt;select&gt;&lt;x&gt;"&amp;SUBSTITUTE(选规格[[#This Row],[选项表]],",","&lt;/x&gt;&lt;x&gt;") &amp;"&lt;/x&gt;&lt;/select&gt;","//x")
        )
    )
),"无合适选项，请联系作者更新数据")</f>
        <v>标准型SA3</v>
      </c>
    </row>
    <row r="34" spans="1:21" x14ac:dyDescent="0.4">
      <c r="A34" s="4" t="s">
        <v>59</v>
      </c>
      <c r="B34" s="4" t="s">
        <v>1868</v>
      </c>
      <c r="C34" s="4" t="s">
        <v>2216</v>
      </c>
      <c r="D34">
        <v>72</v>
      </c>
      <c r="F34" s="4" t="str">
        <f t="shared" si="0"/>
        <v>选规格!$M$34#</v>
      </c>
      <c r="G34" s="4" t="str" cm="1">
        <f t="array" ref="G34">_xlfn.LET(_xlpm.x, M34,
         _xlpm.cellAddress, "【 选项表!" &amp; ADDRESS(ROW(选规格[[#This Row],[X自检]]),COLUMN(选规格[[#This Row],[X自检]])) &amp; "】",
         _xlfn.IFS(ISBLANK(_xlpm.x),   "error:右侧选项不足:" &amp;  _xlpm.cellAddress,
               ISERROR(_xlpm.x),   "error:右侧选项执行失败:" &amp; _xlpm.cellAddress,
               TRUE,             "ok")
)</f>
        <v>ok</v>
      </c>
      <c r="M34" t="str" cm="1">
        <f t="array" ref="M34:P34">IFERROR(_xlfn._xlws.SORT(
    _xlfn.UNIQUE(
        TRANSPOSE(
            _xlfn.FILTERXML("&lt;select&gt;&lt;x&gt;"&amp;SUBSTITUTE(选规格[[#This Row],[选项表]],",","&lt;/x&gt;&lt;x&gt;") &amp;"&lt;/x&gt;&lt;/select&gt;","//x")
        )
    )
),"无合适选项，请联系作者更新数据")</f>
        <v>标准型S4</v>
      </c>
      <c r="N34" t="str">
        <v>标准网络优化型SN3ne</v>
      </c>
      <c r="O34" t="str">
        <v>内存型M4</v>
      </c>
      <c r="P34" t="str">
        <v>GPU计算型GN10X</v>
      </c>
    </row>
    <row r="35" spans="1:21" x14ac:dyDescent="0.4">
      <c r="A35" s="4" t="s">
        <v>59</v>
      </c>
      <c r="B35" s="4" t="s">
        <v>1868</v>
      </c>
      <c r="C35" s="4" t="s">
        <v>2032</v>
      </c>
      <c r="D35">
        <v>12</v>
      </c>
      <c r="F35" s="4" t="str">
        <f t="shared" si="0"/>
        <v>选规格!$M$35#</v>
      </c>
      <c r="G35" s="4" t="str" cm="1">
        <f t="array" ref="G35">_xlfn.LET(_xlpm.x, M35,
         _xlpm.cellAddress, "【 选项表!" &amp; ADDRESS(ROW(选规格[[#This Row],[X自检]]),COLUMN(选规格[[#This Row],[X自检]])) &amp; "】",
         _xlfn.IFS(ISBLANK(_xlpm.x),   "error:右侧选项不足:" &amp;  _xlpm.cellAddress,
               ISERROR(_xlpm.x),   "error:右侧选项执行失败:" &amp; _xlpm.cellAddress,
               TRUE,             "ok")
)</f>
        <v>ok</v>
      </c>
      <c r="M35" t="str" cm="1">
        <f t="array" ref="M35:U35">IFERROR(_xlfn._xlws.SORT(
    _xlfn.UNIQUE(
        TRANSPOSE(
            _xlfn.FILTERXML("&lt;select&gt;&lt;x&gt;"&amp;SUBSTITUTE(选规格[[#This Row],[选项表]],",","&lt;/x&gt;&lt;x&gt;") &amp;"&lt;/x&gt;&lt;/select&gt;","//x")
        )
    )
),"无合适选项，请联系作者更新数据")</f>
        <v>标准网络优化型SN3ne</v>
      </c>
      <c r="N35" t="str">
        <v>标准型S3</v>
      </c>
      <c r="O35" t="str">
        <v>标准型S2</v>
      </c>
      <c r="P35" t="str">
        <v>标准型S1</v>
      </c>
      <c r="Q35" t="str">
        <v>内存型M5</v>
      </c>
      <c r="R35" t="str">
        <v>内存型M4</v>
      </c>
      <c r="S35" t="str">
        <v>内存型M3</v>
      </c>
      <c r="T35" t="str">
        <v>内存型M2</v>
      </c>
      <c r="U35" t="str">
        <v>内存型M1</v>
      </c>
    </row>
    <row r="36" spans="1:21" x14ac:dyDescent="0.4">
      <c r="A36" s="4" t="s">
        <v>59</v>
      </c>
      <c r="B36" s="4" t="s">
        <v>1868</v>
      </c>
      <c r="C36" s="4" t="s">
        <v>1992</v>
      </c>
      <c r="D36">
        <v>56</v>
      </c>
      <c r="F36" s="4" t="str">
        <f t="shared" si="0"/>
        <v>选规格!$M$36#</v>
      </c>
      <c r="G36" s="4" t="str" cm="1">
        <f t="array" ref="G36">_xlfn.LET(_xlpm.x, M36,
         _xlpm.cellAddress, "【 选项表!" &amp; ADDRESS(ROW(选规格[[#This Row],[X自检]]),COLUMN(选规格[[#This Row],[X自检]])) &amp; "】",
         _xlfn.IFS(ISBLANK(_xlpm.x),   "error:右侧选项不足:" &amp;  _xlpm.cellAddress,
               ISERROR(_xlpm.x),   "error:右侧选项执行失败:" &amp; _xlpm.cellAddress,
               TRUE,             "ok")
)</f>
        <v>ok</v>
      </c>
      <c r="M36" t="str" cm="1">
        <f t="array" ref="M36:O36">IFERROR(_xlfn._xlws.SORT(
    _xlfn.UNIQUE(
        TRANSPOSE(
            _xlfn.FILTERXML("&lt;select&gt;&lt;x&gt;"&amp;SUBSTITUTE(选规格[[#This Row],[选项表]],",","&lt;/x&gt;&lt;x&gt;") &amp;"&lt;/x&gt;&lt;/select&gt;","//x")
        )
    )
),"无合适选项，请联系作者更新数据")</f>
        <v>标准型S2</v>
      </c>
      <c r="N36" t="str">
        <v>内存型M2</v>
      </c>
      <c r="O36" t="str">
        <v>GPU计算型GN8</v>
      </c>
    </row>
    <row r="37" spans="1:21" x14ac:dyDescent="0.4">
      <c r="A37" s="4" t="s">
        <v>59</v>
      </c>
      <c r="B37" s="4" t="s">
        <v>1868</v>
      </c>
      <c r="C37" s="4" t="s">
        <v>1972</v>
      </c>
      <c r="D37">
        <v>84</v>
      </c>
      <c r="F37" s="4" t="str">
        <f t="shared" si="0"/>
        <v>选规格!$M$37#</v>
      </c>
      <c r="G37" s="4" t="str" cm="1">
        <f t="array" ref="G37">_xlfn.LET(_xlpm.x, M37,
         _xlpm.cellAddress, "【 选项表!" &amp; ADDRESS(ROW(选规格[[#This Row],[X自检]]),COLUMN(选规格[[#This Row],[X自检]])) &amp; "】",
         _xlfn.IFS(ISBLANK(_xlpm.x),   "error:右侧选项不足:" &amp;  _xlpm.cellAddress,
               ISERROR(_xlpm.x),   "error:右侧选项执行失败:" &amp; _xlpm.cellAddress,
               TRUE,             "ok")
)</f>
        <v>ok</v>
      </c>
      <c r="M37" t="str" cm="1">
        <f t="array" ref="M37:N37">IFERROR(_xlfn._xlws.SORT(
    _xlfn.UNIQUE(
        TRANSPOSE(
            _xlfn.FILTERXML("&lt;select&gt;&lt;x&gt;"&amp;SUBSTITUTE(选规格[[#This Row],[选项表]],",","&lt;/x&gt;&lt;x&gt;") &amp;"&lt;/x&gt;&lt;/select&gt;","//x")
        )
    )
),"无合适选项，请联系作者更新数据")</f>
        <v>高IO型IT5</v>
      </c>
      <c r="N37" t="str">
        <v>大数据型D3</v>
      </c>
    </row>
    <row r="38" spans="1:21" x14ac:dyDescent="0.4">
      <c r="A38" s="4" t="s">
        <v>59</v>
      </c>
      <c r="B38" s="4" t="s">
        <v>1868</v>
      </c>
      <c r="C38" s="4" t="s">
        <v>1911</v>
      </c>
      <c r="D38">
        <v>46</v>
      </c>
      <c r="F38" s="4" t="str">
        <f t="shared" si="0"/>
        <v>选规格!$M$38#</v>
      </c>
      <c r="G38" s="4" t="str" cm="1">
        <f t="array" ref="G38">_xlfn.LET(_xlpm.x, M38,
         _xlpm.cellAddress, "【 选项表!" &amp; ADDRESS(ROW(选规格[[#This Row],[X自检]]),COLUMN(选规格[[#This Row],[X自检]])) &amp; "】",
         _xlfn.IFS(ISBLANK(_xlpm.x),   "error:右侧选项不足:" &amp;  _xlpm.cellAddress,
               ISERROR(_xlpm.x),   "error:右侧选项执行失败:" &amp; _xlpm.cellAddress,
               TRUE,             "ok")
)</f>
        <v>ok</v>
      </c>
      <c r="M38" t="str" cm="1">
        <f t="array" ref="M38">IFERROR(_xlfn._xlws.SORT(
    _xlfn.UNIQUE(
        TRANSPOSE(
            _xlfn.FILTERXML("&lt;select&gt;&lt;x&gt;"&amp;SUBSTITUTE(选规格[[#This Row],[选项表]],",","&lt;/x&gt;&lt;x&gt;") &amp;"&lt;/x&gt;&lt;/select&gt;","//x")
        )
    )
),"无合适选项，请联系作者更新数据")</f>
        <v>计算型C6</v>
      </c>
    </row>
    <row r="39" spans="1:21" x14ac:dyDescent="0.4">
      <c r="A39" s="4" t="s">
        <v>59</v>
      </c>
      <c r="B39" s="4" t="s">
        <v>1868</v>
      </c>
      <c r="C39" s="4" t="s">
        <v>1911</v>
      </c>
      <c r="D39">
        <v>92</v>
      </c>
      <c r="F39" s="4" t="str">
        <f t="shared" si="0"/>
        <v>选规格!$M$39#</v>
      </c>
      <c r="G39" s="4" t="str" cm="1">
        <f t="array" ref="G39">_xlfn.LET(_xlpm.x, M39,
         _xlpm.cellAddress, "【 选项表!" &amp; ADDRESS(ROW(选规格[[#This Row],[X自检]]),COLUMN(选规格[[#This Row],[X自检]])) &amp; "】",
         _xlfn.IFS(ISBLANK(_xlpm.x),   "error:右侧选项不足:" &amp;  _xlpm.cellAddress,
               ISERROR(_xlpm.x),   "error:右侧选项执行失败:" &amp; _xlpm.cellAddress,
               TRUE,             "ok")
)</f>
        <v>ok</v>
      </c>
      <c r="M39" t="str" cm="1">
        <f t="array" ref="M39">IFERROR(_xlfn._xlws.SORT(
    _xlfn.UNIQUE(
        TRANSPOSE(
            _xlfn.FILTERXML("&lt;select&gt;&lt;x&gt;"&amp;SUBSTITUTE(选规格[[#This Row],[选项表]],",","&lt;/x&gt;&lt;x&gt;") &amp;"&lt;/x&gt;&lt;/select&gt;","//x")
        )
    )
),"无合适选项，请联系作者更新数据")</f>
        <v>计算型C6</v>
      </c>
    </row>
    <row r="40" spans="1:21" x14ac:dyDescent="0.4">
      <c r="A40" s="4" t="s">
        <v>59</v>
      </c>
      <c r="B40" s="4" t="s">
        <v>1868</v>
      </c>
      <c r="C40" s="4" t="s">
        <v>1912</v>
      </c>
      <c r="D40">
        <v>52</v>
      </c>
      <c r="F40" s="4" t="str">
        <f t="shared" si="0"/>
        <v>选规格!$M$40#</v>
      </c>
      <c r="G40" s="4" t="str" cm="1">
        <f t="array" ref="G40">_xlfn.LET(_xlpm.x, M40,
         _xlpm.cellAddress, "【 选项表!" &amp; ADDRESS(ROW(选规格[[#This Row],[X自检]]),COLUMN(选规格[[#This Row],[X自检]])) &amp; "】",
         _xlfn.IFS(ISBLANK(_xlpm.x),   "error:右侧选项不足:" &amp;  _xlpm.cellAddress,
               ISERROR(_xlpm.x),   "error:右侧选项执行失败:" &amp; _xlpm.cellAddress,
               TRUE,             "ok")
)</f>
        <v>ok</v>
      </c>
      <c r="M40" t="str" cm="1">
        <f t="array" ref="M40">IFERROR(_xlfn._xlws.SORT(
    _xlfn.UNIQUE(
        TRANSPOSE(
            _xlfn.FILTERXML("&lt;select&gt;&lt;x&gt;"&amp;SUBSTITUTE(选规格[[#This Row],[选项表]],",","&lt;/x&gt;&lt;x&gt;") &amp;"&lt;/x&gt;&lt;/select&gt;","//x")
        )
    )
),"无合适选项，请联系作者更新数据")</f>
        <v>计算型C5</v>
      </c>
    </row>
    <row r="41" spans="1:21" x14ac:dyDescent="0.4">
      <c r="A41" s="4" t="s">
        <v>59</v>
      </c>
      <c r="B41" s="4" t="s">
        <v>1868</v>
      </c>
      <c r="C41" s="4" t="s">
        <v>1912</v>
      </c>
      <c r="D41">
        <v>104</v>
      </c>
      <c r="F41" s="4" t="str">
        <f t="shared" si="0"/>
        <v>选规格!$M$41#</v>
      </c>
      <c r="G41" s="4" t="str" cm="1">
        <f t="array" ref="G41">_xlfn.LET(_xlpm.x, M41,
         _xlpm.cellAddress, "【 选项表!" &amp; ADDRESS(ROW(选规格[[#This Row],[X自检]]),COLUMN(选规格[[#This Row],[X自检]])) &amp; "】",
         _xlfn.IFS(ISBLANK(_xlpm.x),   "error:右侧选项不足:" &amp;  _xlpm.cellAddress,
               ISERROR(_xlpm.x),   "error:右侧选项执行失败:" &amp; _xlpm.cellAddress,
               TRUE,             "ok")
)</f>
        <v>ok</v>
      </c>
      <c r="M41" t="str" cm="1">
        <f t="array" ref="M41">IFERROR(_xlfn._xlws.SORT(
    _xlfn.UNIQUE(
        TRANSPOSE(
            _xlfn.FILTERXML("&lt;select&gt;&lt;x&gt;"&amp;SUBSTITUTE(选规格[[#This Row],[选项表]],",","&lt;/x&gt;&lt;x&gt;") &amp;"&lt;/x&gt;&lt;/select&gt;","//x")
        )
    )
),"无合适选项，请联系作者更新数据")</f>
        <v>计算型C5</v>
      </c>
    </row>
    <row r="42" spans="1:21" x14ac:dyDescent="0.4">
      <c r="A42" s="4" t="s">
        <v>59</v>
      </c>
      <c r="B42" s="4" t="s">
        <v>1868</v>
      </c>
      <c r="C42" s="4" t="s">
        <v>1998</v>
      </c>
      <c r="D42">
        <v>10</v>
      </c>
      <c r="F42" s="4" t="str">
        <f t="shared" si="0"/>
        <v>选规格!$M$42#</v>
      </c>
      <c r="G42" s="4" t="str" cm="1">
        <f t="array" ref="G42">_xlfn.LET(_xlpm.x, M42,
         _xlpm.cellAddress, "【 选项表!" &amp; ADDRESS(ROW(选规格[[#This Row],[X自检]]),COLUMN(选规格[[#This Row],[X自检]])) &amp; "】",
         _xlfn.IFS(ISBLANK(_xlpm.x),   "error:右侧选项不足:" &amp;  _xlpm.cellAddress,
               ISERROR(_xlpm.x),   "error:右侧选项执行失败:" &amp; _xlpm.cellAddress,
               TRUE,             "ok")
)</f>
        <v>ok</v>
      </c>
      <c r="M42" t="str" cm="1">
        <f t="array" ref="M42:O42">IFERROR(_xlfn._xlws.SORT(
    _xlfn.UNIQUE(
        TRANSPOSE(
            _xlfn.FILTERXML("&lt;select&gt;&lt;x&gt;"&amp;SUBSTITUTE(选规格[[#This Row],[选项表]],",","&lt;/x&gt;&lt;x&gt;") &amp;"&lt;/x&gt;&lt;/select&gt;","//x")
        )
    )
),"无合适选项，请联系作者更新数据")</f>
        <v>GPU计算型GN7</v>
      </c>
      <c r="N42" t="str">
        <v>GPU计算型GN10Xp</v>
      </c>
      <c r="O42" t="str">
        <v>FPGA加速型FX4</v>
      </c>
    </row>
    <row r="43" spans="1:21" x14ac:dyDescent="0.4">
      <c r="A43" s="4" t="s">
        <v>59</v>
      </c>
      <c r="B43" s="4" t="s">
        <v>1868</v>
      </c>
      <c r="C43" s="4" t="s">
        <v>2000</v>
      </c>
      <c r="D43">
        <v>20</v>
      </c>
      <c r="F43" s="4" t="str">
        <f t="shared" si="0"/>
        <v>选规格!$M$43#</v>
      </c>
      <c r="G43" s="4" t="str" cm="1">
        <f t="array" ref="G43">_xlfn.LET(_xlpm.x, M43,
         _xlpm.cellAddress, "【 选项表!" &amp; ADDRESS(ROW(选规格[[#This Row],[X自检]]),COLUMN(选规格[[#This Row],[X自检]])) &amp; "】",
         _xlfn.IFS(ISBLANK(_xlpm.x),   "error:右侧选项不足:" &amp;  _xlpm.cellAddress,
               ISERROR(_xlpm.x),   "error:右侧选项执行失败:" &amp; _xlpm.cellAddress,
               TRUE,             "ok")
)</f>
        <v>ok</v>
      </c>
      <c r="M43" t="str" cm="1">
        <f t="array" ref="M43:N43">IFERROR(_xlfn._xlws.SORT(
    _xlfn.UNIQUE(
        TRANSPOSE(
            _xlfn.FILTERXML("&lt;select&gt;&lt;x&gt;"&amp;SUBSTITUTE(选规格[[#This Row],[选项表]],",","&lt;/x&gt;&lt;x&gt;") &amp;"&lt;/x&gt;&lt;/select&gt;","//x")
        )
    )
),"无合适选项，请联系作者更新数据")</f>
        <v>GPU计算型GN7</v>
      </c>
      <c r="N43" t="str">
        <v>GPU计算型GN10Xp</v>
      </c>
    </row>
    <row r="44" spans="1:21" x14ac:dyDescent="0.4">
      <c r="A44" s="4" t="s">
        <v>59</v>
      </c>
      <c r="B44" s="4" t="s">
        <v>1868</v>
      </c>
      <c r="C44" s="4" t="s">
        <v>2000</v>
      </c>
      <c r="D44">
        <v>40</v>
      </c>
      <c r="F44" s="4" t="str">
        <f t="shared" si="0"/>
        <v>选规格!$M$44#</v>
      </c>
      <c r="G44" s="4" t="str" cm="1">
        <f t="array" ref="G44">_xlfn.LET(_xlpm.x, M44,
         _xlpm.cellAddress, "【 选项表!" &amp; ADDRESS(ROW(选规格[[#This Row],[X自检]]),COLUMN(选规格[[#This Row],[X自检]])) &amp; "】",
         _xlfn.IFS(ISBLANK(_xlpm.x),   "error:右侧选项不足:" &amp;  _xlpm.cellAddress,
               ISERROR(_xlpm.x),   "error:右侧选项执行失败:" &amp; _xlpm.cellAddress,
               TRUE,             "ok")
)</f>
        <v>ok</v>
      </c>
      <c r="M44" t="str" cm="1">
        <f t="array" ref="M44:N44">IFERROR(_xlfn._xlws.SORT(
    _xlfn.UNIQUE(
        TRANSPOSE(
            _xlfn.FILTERXML("&lt;select&gt;&lt;x&gt;"&amp;SUBSTITUTE(选规格[[#This Row],[选项表]],",","&lt;/x&gt;&lt;x&gt;") &amp;"&lt;/x&gt;&lt;/select&gt;","//x")
        )
    )
),"无合适选项，请联系作者更新数据")</f>
        <v>GPU计算型GN7</v>
      </c>
      <c r="N44" t="str">
        <v>GPU计算型GN10Xp</v>
      </c>
    </row>
    <row r="45" spans="1:21" x14ac:dyDescent="0.4">
      <c r="A45" s="4" t="s">
        <v>59</v>
      </c>
      <c r="B45" s="4" t="s">
        <v>1868</v>
      </c>
      <c r="C45" s="4" t="s">
        <v>1939</v>
      </c>
      <c r="D45">
        <v>6</v>
      </c>
      <c r="F45" s="4" t="str">
        <f t="shared" si="0"/>
        <v>选规格!$M$45#</v>
      </c>
      <c r="G45" s="4" t="str" cm="1">
        <f t="array" ref="G45">_xlfn.LET(_xlpm.x, M45,
         _xlpm.cellAddress, "【 选项表!" &amp; ADDRESS(ROW(选规格[[#This Row],[X自检]]),COLUMN(选规格[[#This Row],[X自检]])) &amp; "】",
         _xlfn.IFS(ISBLANK(_xlpm.x),   "error:右侧选项不足:" &amp;  _xlpm.cellAddress,
               ISERROR(_xlpm.x),   "error:右侧选项执行失败:" &amp; _xlpm.cellAddress,
               TRUE,             "ok")
)</f>
        <v>ok</v>
      </c>
      <c r="M45" t="str" cm="1">
        <f t="array" ref="M45">IFERROR(_xlfn._xlws.SORT(
    _xlfn.UNIQUE(
        TRANSPOSE(
            _xlfn.FILTERXML("&lt;select&gt;&lt;x&gt;"&amp;SUBSTITUTE(选规格[[#This Row],[选项表]],",","&lt;/x&gt;&lt;x&gt;") &amp;"&lt;/x&gt;&lt;/select&gt;","//x")
        )
    )
),"无合适选项，请联系作者更新数据")</f>
        <v>GPU计算型GN8</v>
      </c>
    </row>
    <row r="46" spans="1:21" x14ac:dyDescent="0.4">
      <c r="A46" s="4" t="s">
        <v>59</v>
      </c>
      <c r="B46" s="4" t="s">
        <v>1868</v>
      </c>
      <c r="C46" s="4" t="s">
        <v>1939</v>
      </c>
      <c r="D46">
        <v>14</v>
      </c>
      <c r="F46" s="4" t="str">
        <f t="shared" si="0"/>
        <v>选规格!$M$46#</v>
      </c>
      <c r="G46" s="4" t="str" cm="1">
        <f t="array" ref="G46">_xlfn.LET(_xlpm.x, M46,
         _xlpm.cellAddress, "【 选项表!" &amp; ADDRESS(ROW(选规格[[#This Row],[X自检]]),COLUMN(选规格[[#This Row],[X自检]])) &amp; "】",
         _xlfn.IFS(ISBLANK(_xlpm.x),   "error:右侧选项不足:" &amp;  _xlpm.cellAddress,
               ISERROR(_xlpm.x),   "error:右侧选项执行失败:" &amp; _xlpm.cellAddress,
               TRUE,             "ok")
)</f>
        <v>ok</v>
      </c>
      <c r="M46" t="str" cm="1">
        <f t="array" ref="M46">IFERROR(_xlfn._xlws.SORT(
    _xlfn.UNIQUE(
        TRANSPOSE(
            _xlfn.FILTERXML("&lt;select&gt;&lt;x&gt;"&amp;SUBSTITUTE(选规格[[#This Row],[选项表]],",","&lt;/x&gt;&lt;x&gt;") &amp;"&lt;/x&gt;&lt;/select&gt;","//x")
        )
    )
),"无合适选项，请联系作者更新数据")</f>
        <v>GPU计算型GN8</v>
      </c>
    </row>
    <row r="47" spans="1:21" x14ac:dyDescent="0.4">
      <c r="A47" s="4" t="s">
        <v>59</v>
      </c>
      <c r="B47" s="4" t="s">
        <v>1868</v>
      </c>
      <c r="C47" s="4" t="s">
        <v>1939</v>
      </c>
      <c r="D47">
        <v>28</v>
      </c>
      <c r="F47" s="4" t="str">
        <f t="shared" si="0"/>
        <v>选规格!$M$47#</v>
      </c>
      <c r="G47" s="4" t="str" cm="1">
        <f t="array" ref="G47">_xlfn.LET(_xlpm.x, M47,
         _xlpm.cellAddress, "【 选项表!" &amp; ADDRESS(ROW(选规格[[#This Row],[X自检]]),COLUMN(选规格[[#This Row],[X自检]])) &amp; "】",
         _xlfn.IFS(ISBLANK(_xlpm.x),   "error:右侧选项不足:" &amp;  _xlpm.cellAddress,
               ISERROR(_xlpm.x),   "error:右侧选项执行失败:" &amp; _xlpm.cellAddress,
               TRUE,             "ok")
)</f>
        <v>ok</v>
      </c>
      <c r="M47" t="str" cm="1">
        <f t="array" ref="M47">IFERROR(_xlfn._xlws.SORT(
    _xlfn.UNIQUE(
        TRANSPOSE(
            _xlfn.FILTERXML("&lt;select&gt;&lt;x&gt;"&amp;SUBSTITUTE(选规格[[#This Row],[选项表]],",","&lt;/x&gt;&lt;x&gt;") &amp;"&lt;/x&gt;&lt;/select&gt;","//x")
        )
    )
),"无合适选项，请联系作者更新数据")</f>
        <v>GPU计算型GN8</v>
      </c>
    </row>
    <row r="48" spans="1:21" x14ac:dyDescent="0.4">
      <c r="A48" s="4" t="s">
        <v>59</v>
      </c>
      <c r="B48" s="4" t="s">
        <v>1868</v>
      </c>
      <c r="C48" s="4" t="s">
        <v>1943</v>
      </c>
      <c r="D48">
        <v>18</v>
      </c>
      <c r="F48" s="4" t="str">
        <f t="shared" si="0"/>
        <v>选规格!$M$48#</v>
      </c>
      <c r="G48" s="4" t="str" cm="1">
        <f t="array" ref="G48">_xlfn.LET(_xlpm.x, M48,
         _xlpm.cellAddress, "【 选项表!" &amp; ADDRESS(ROW(选规格[[#This Row],[X自检]]),COLUMN(选规格[[#This Row],[X自检]])) &amp; "】",
         _xlfn.IFS(ISBLANK(_xlpm.x),   "error:右侧选项不足:" &amp;  _xlpm.cellAddress,
               ISERROR(_xlpm.x),   "error:右侧选项执行失败:" &amp; _xlpm.cellAddress,
               TRUE,             "ok")
)</f>
        <v>ok</v>
      </c>
      <c r="M48" t="str" cm="1">
        <f t="array" ref="M48">IFERROR(_xlfn._xlws.SORT(
    _xlfn.UNIQUE(
        TRANSPOSE(
            _xlfn.FILTERXML("&lt;select&gt;&lt;x&gt;"&amp;SUBSTITUTE(选规格[[#This Row],[选项表]],",","&lt;/x&gt;&lt;x&gt;") &amp;"&lt;/x&gt;&lt;/select&gt;","//x")
        )
    )
),"无合适选项，请联系作者更新数据")</f>
        <v>GPU计算型GN10X</v>
      </c>
    </row>
    <row r="49" spans="1:42" x14ac:dyDescent="0.4">
      <c r="A49" s="4" t="s">
        <v>59</v>
      </c>
      <c r="B49" s="4" t="s">
        <v>1868</v>
      </c>
      <c r="C49" s="4" t="s">
        <v>1943</v>
      </c>
      <c r="D49">
        <v>36</v>
      </c>
      <c r="F49" s="4" t="str">
        <f t="shared" si="0"/>
        <v>选规格!$M$49#</v>
      </c>
      <c r="G49" s="4" t="str" cm="1">
        <f t="array" ref="G49">_xlfn.LET(_xlpm.x, M49,
         _xlpm.cellAddress, "【 选项表!" &amp; ADDRESS(ROW(选规格[[#This Row],[X自检]]),COLUMN(选规格[[#This Row],[X自检]])) &amp; "】",
         _xlfn.IFS(ISBLANK(_xlpm.x),   "error:右侧选项不足:" &amp;  _xlpm.cellAddress,
               ISERROR(_xlpm.x),   "error:右侧选项执行失败:" &amp; _xlpm.cellAddress,
               TRUE,             "ok")
)</f>
        <v>ok</v>
      </c>
      <c r="M49" t="str" cm="1">
        <f t="array" ref="M49">IFERROR(_xlfn._xlws.SORT(
    _xlfn.UNIQUE(
        TRANSPOSE(
            _xlfn.FILTERXML("&lt;select&gt;&lt;x&gt;"&amp;SUBSTITUTE(选规格[[#This Row],[选项表]],",","&lt;/x&gt;&lt;x&gt;") &amp;"&lt;/x&gt;&lt;/select&gt;","//x")
        )
    )
),"无合适选项，请联系作者更新数据")</f>
        <v>GPU计算型GN10X</v>
      </c>
    </row>
    <row r="50" spans="1:42" x14ac:dyDescent="0.4">
      <c r="A50" s="4" t="s">
        <v>59</v>
      </c>
      <c r="B50" s="4" t="s">
        <v>1868</v>
      </c>
      <c r="C50" s="4" t="s">
        <v>1938</v>
      </c>
      <c r="D50">
        <v>82</v>
      </c>
      <c r="F50" s="4" t="str">
        <f t="shared" si="0"/>
        <v>选规格!$M$50#</v>
      </c>
      <c r="G50" s="4" t="str" cm="1">
        <f t="array" ref="G50">_xlfn.LET(_xlpm.x, M50,
         _xlpm.cellAddress, "【 选项表!" &amp; ADDRESS(ROW(选规格[[#This Row],[X自检]]),COLUMN(选规格[[#This Row],[X自检]])) &amp; "】",
         _xlfn.IFS(ISBLANK(_xlpm.x),   "error:右侧选项不足:" &amp;  _xlpm.cellAddress,
               ISERROR(_xlpm.x),   "error:右侧选项执行失败:" &amp; _xlpm.cellAddress,
               TRUE,             "ok")
)</f>
        <v>ok</v>
      </c>
      <c r="M50" t="str" cm="1">
        <f t="array" ref="M50">IFERROR(_xlfn._xlws.SORT(
    _xlfn.UNIQUE(
        TRANSPOSE(
            _xlfn.FILTERXML("&lt;select&gt;&lt;x&gt;"&amp;SUBSTITUTE(选规格[[#This Row],[选项表]],",","&lt;/x&gt;&lt;x&gt;") &amp;"&lt;/x&gt;&lt;/select&gt;","//x")
        )
    )
),"无合适选项，请联系作者更新数据")</f>
        <v>GPU计算型GT4</v>
      </c>
    </row>
    <row r="51" spans="1:42" x14ac:dyDescent="0.4">
      <c r="A51" s="4" t="s">
        <v>59</v>
      </c>
      <c r="B51" s="4" t="s">
        <v>1868</v>
      </c>
      <c r="C51" s="4" t="s">
        <v>1938</v>
      </c>
      <c r="D51">
        <v>164</v>
      </c>
      <c r="F51" s="4" t="str">
        <f t="shared" si="0"/>
        <v>选规格!$M$51#</v>
      </c>
      <c r="G51" s="4" t="str" cm="1">
        <f t="array" ref="G51">_xlfn.LET(_xlpm.x, M51,
         _xlpm.cellAddress, "【 选项表!" &amp; ADDRESS(ROW(选规格[[#This Row],[X自检]]),COLUMN(选规格[[#This Row],[X自检]])) &amp; "】",
         _xlfn.IFS(ISBLANK(_xlpm.x),   "error:右侧选项不足:" &amp;  _xlpm.cellAddress,
               ISERROR(_xlpm.x),   "error:右侧选项执行失败:" &amp; _xlpm.cellAddress,
               TRUE,             "ok")
)</f>
        <v>ok</v>
      </c>
      <c r="M51" t="str" cm="1">
        <f t="array" ref="M51">IFERROR(_xlfn._xlws.SORT(
    _xlfn.UNIQUE(
        TRANSPOSE(
            _xlfn.FILTERXML("&lt;select&gt;&lt;x&gt;"&amp;SUBSTITUTE(选规格[[#This Row],[选项表]],",","&lt;/x&gt;&lt;x&gt;") &amp;"&lt;/x&gt;&lt;/select&gt;","//x")
        )
    )
),"无合适选项，请联系作者更新数据")</f>
        <v>GPU计算型GT4</v>
      </c>
    </row>
    <row r="52" spans="1:42" x14ac:dyDescent="0.4">
      <c r="A52" s="4" t="s">
        <v>59</v>
      </c>
      <c r="B52" s="4" t="s">
        <v>1868</v>
      </c>
      <c r="C52" s="4" t="s">
        <v>1946</v>
      </c>
      <c r="D52">
        <v>22</v>
      </c>
      <c r="F52" s="4" t="str">
        <f t="shared" si="0"/>
        <v>选规格!$M$52#</v>
      </c>
      <c r="G52" s="4" t="str" cm="1">
        <f t="array" ref="G52">_xlfn.LET(_xlpm.x, M52,
         _xlpm.cellAddress, "【 选项表!" &amp; ADDRESS(ROW(选规格[[#This Row],[X自检]]),COLUMN(选规格[[#This Row],[X自检]])) &amp; "】",
         _xlfn.IFS(ISBLANK(_xlpm.x),   "error:右侧选项不足:" &amp;  _xlpm.cellAddress,
               ISERROR(_xlpm.x),   "error:右侧选项执行失败:" &amp; _xlpm.cellAddress,
               TRUE,             "ok")
)</f>
        <v>ok</v>
      </c>
      <c r="M52" t="str" cm="1">
        <f t="array" ref="M52">IFERROR(_xlfn._xlws.SORT(
    _xlfn.UNIQUE(
        TRANSPOSE(
            _xlfn.FILTERXML("&lt;select&gt;&lt;x&gt;"&amp;SUBSTITUTE(选规格[[#This Row],[选项表]],",","&lt;/x&gt;&lt;x&gt;") &amp;"&lt;/x&gt;&lt;/select&gt;","//x")
        )
    )
),"无合适选项，请联系作者更新数据")</f>
        <v>FPGA加速型FX4</v>
      </c>
    </row>
    <row r="53" spans="1:42" x14ac:dyDescent="0.4">
      <c r="A53" s="4" t="s">
        <v>59</v>
      </c>
      <c r="B53" s="4" t="s">
        <v>1868</v>
      </c>
      <c r="C53" s="4" t="s">
        <v>1946</v>
      </c>
      <c r="D53">
        <v>44</v>
      </c>
      <c r="F53" s="4" t="str">
        <f t="shared" si="0"/>
        <v>选规格!$M$53#</v>
      </c>
      <c r="G53" s="4" t="str" cm="1">
        <f t="array" ref="G53">_xlfn.LET(_xlpm.x, M53,
         _xlpm.cellAddress, "【 选项表!" &amp; ADDRESS(ROW(选规格[[#This Row],[X自检]]),COLUMN(选规格[[#This Row],[X自检]])) &amp; "】",
         _xlfn.IFS(ISBLANK(_xlpm.x),   "error:右侧选项不足:" &amp;  _xlpm.cellAddress,
               ISERROR(_xlpm.x),   "error:右侧选项执行失败:" &amp; _xlpm.cellAddress,
               TRUE,             "ok")
)</f>
        <v>ok</v>
      </c>
      <c r="M53" t="str" cm="1">
        <f t="array" ref="M53">IFERROR(_xlfn._xlws.SORT(
    _xlfn.UNIQUE(
        TRANSPOSE(
            _xlfn.FILTERXML("&lt;select&gt;&lt;x&gt;"&amp;SUBSTITUTE(选规格[[#This Row],[选项表]],",","&lt;/x&gt;&lt;x&gt;") &amp;"&lt;/x&gt;&lt;/select&gt;","//x")
        )
    )
),"无合适选项，请联系作者更新数据")</f>
        <v>FPGA加速型FX4</v>
      </c>
    </row>
    <row r="54" spans="1:42" x14ac:dyDescent="0.4">
      <c r="A54" s="4" t="s">
        <v>59</v>
      </c>
      <c r="B54" s="4" t="s">
        <v>1868</v>
      </c>
      <c r="C54" s="4" t="s">
        <v>1930</v>
      </c>
      <c r="D54">
        <v>76</v>
      </c>
      <c r="F54" s="4" t="str">
        <f t="shared" si="0"/>
        <v>选规格!$M$54#</v>
      </c>
      <c r="G54" s="4" t="str" cm="1">
        <f t="array" ref="G54">_xlfn.LET(_xlpm.x, M54,
         _xlpm.cellAddress, "【 选项表!" &amp; ADDRESS(ROW(选规格[[#This Row],[X自检]]),COLUMN(选规格[[#This Row],[X自检]])) &amp; "】",
         _xlfn.IFS(ISBLANK(_xlpm.x),   "error:右侧选项不足:" &amp;  _xlpm.cellAddress,
               ISERROR(_xlpm.x),   "error:右侧选项执行失败:" &amp; _xlpm.cellAddress,
               TRUE,             "ok")
)</f>
        <v>ok</v>
      </c>
      <c r="M54" t="str" cm="1">
        <f t="array" ref="M54">IFERROR(_xlfn._xlws.SORT(
    _xlfn.UNIQUE(
        TRANSPOSE(
            _xlfn.FILTERXML("&lt;select&gt;&lt;x&gt;"&amp;SUBSTITUTE(选规格[[#This Row],[选项表]],",","&lt;/x&gt;&lt;x&gt;") &amp;"&lt;/x&gt;&lt;/select&gt;","//x")
        )
    )
),"无合适选项，请联系作者更新数据")</f>
        <v>大数据型D2</v>
      </c>
    </row>
    <row r="55" spans="1:42" x14ac:dyDescent="0.4">
      <c r="A55" s="4" t="s">
        <v>59</v>
      </c>
      <c r="B55" s="4" t="s">
        <v>11</v>
      </c>
      <c r="C55" s="4" t="s">
        <v>2217</v>
      </c>
      <c r="D55">
        <v>1</v>
      </c>
      <c r="F55" s="4" t="str">
        <f t="shared" si="0"/>
        <v>选规格!$M$55#</v>
      </c>
      <c r="G55" s="4" t="str" cm="1">
        <f t="array" ref="G55">_xlfn.LET(_xlpm.x, M55,
         _xlpm.cellAddress, "【 选项表!" &amp; ADDRESS(ROW(选规格[[#This Row],[X自检]]),COLUMN(选规格[[#This Row],[X自检]])) &amp; "】",
         _xlfn.IFS(ISBLANK(_xlpm.x),   "error:右侧选项不足:" &amp;  _xlpm.cellAddress,
               ISERROR(_xlpm.x),   "error:右侧选项执行失败:" &amp; _xlpm.cellAddress,
               TRUE,             "ok")
)</f>
        <v>ok</v>
      </c>
      <c r="M55" t="str" cm="1">
        <f t="array" ref="M55:AA55">IFERROR(_xlfn._xlws.SORT(
    _xlfn.UNIQUE(
        TRANSPOSE(
            _xlfn.FILTERXML("&lt;select&gt;&lt;x&gt;"&amp;SUBSTITUTE(选规格[[#This Row],[选项表]],",","&lt;/x&gt;&lt;x&gt;") &amp;"&lt;/x&gt;&lt;/select&gt;","//x")
        )
    )
),"无合适选项，请联系作者更新数据")</f>
        <v>标准型S6</v>
      </c>
      <c r="N55" t="str">
        <v>标准型SA2</v>
      </c>
      <c r="O55" t="str">
        <v>标准型S5</v>
      </c>
      <c r="P55" t="str">
        <v>标准型SA3</v>
      </c>
      <c r="Q55" t="str">
        <v>标准型S4</v>
      </c>
      <c r="R55" t="str">
        <v>标准网络优化型SN3ne</v>
      </c>
      <c r="S55" t="str">
        <v>标准型S3</v>
      </c>
      <c r="T55" t="str">
        <v>标准型SA1</v>
      </c>
      <c r="U55" t="str">
        <v>标准型S2</v>
      </c>
      <c r="V55" t="str">
        <v>内存型M6</v>
      </c>
      <c r="W55" t="str">
        <v>内存型MA2</v>
      </c>
      <c r="X55" t="str">
        <v>内存型M5</v>
      </c>
      <c r="Y55" t="str">
        <v>内存型M4</v>
      </c>
      <c r="Z55" t="str">
        <v>内存型M3</v>
      </c>
      <c r="AA55" t="str">
        <v>内存型M2</v>
      </c>
    </row>
    <row r="56" spans="1:42" x14ac:dyDescent="0.4">
      <c r="A56" s="4" t="s">
        <v>59</v>
      </c>
      <c r="B56" s="4" t="s">
        <v>11</v>
      </c>
      <c r="C56" s="4" t="s">
        <v>2218</v>
      </c>
      <c r="D56">
        <v>2</v>
      </c>
      <c r="F56" s="4" t="str">
        <f t="shared" si="0"/>
        <v>选规格!$M$56#</v>
      </c>
      <c r="G56" s="4" t="str" cm="1">
        <f t="array" ref="G56">_xlfn.LET(_xlpm.x, M56,
         _xlpm.cellAddress, "【 选项表!" &amp; ADDRESS(ROW(选规格[[#This Row],[X自检]]),COLUMN(选规格[[#This Row],[X自检]])) &amp; "】",
         _xlfn.IFS(ISBLANK(_xlpm.x),   "error:右侧选项不足:" &amp;  _xlpm.cellAddress,
               ISERROR(_xlpm.x),   "error:右侧选项执行失败:" &amp; _xlpm.cellAddress,
               TRUE,             "ok")
)</f>
        <v>ok</v>
      </c>
      <c r="M56" t="str" cm="1">
        <f t="array" ref="M56:AB56">IFERROR(_xlfn._xlws.SORT(
    _xlfn.UNIQUE(
        TRANSPOSE(
            _xlfn.FILTERXML("&lt;select&gt;&lt;x&gt;"&amp;SUBSTITUTE(选规格[[#This Row],[选项表]],",","&lt;/x&gt;&lt;x&gt;") &amp;"&lt;/x&gt;&lt;/select&gt;","//x")
        )
    )
),"无合适选项，请联系作者更新数据")</f>
        <v>标准型S6</v>
      </c>
      <c r="N56" t="str">
        <v>标准型SA2</v>
      </c>
      <c r="O56" t="str">
        <v>标准型S5</v>
      </c>
      <c r="P56" t="str">
        <v>标准型SA3</v>
      </c>
      <c r="Q56" t="str">
        <v>标准型S4</v>
      </c>
      <c r="R56" t="str">
        <v>标准网络优化型SN3ne</v>
      </c>
      <c r="S56" t="str">
        <v>标准型S3</v>
      </c>
      <c r="T56" t="str">
        <v>标准型SA1</v>
      </c>
      <c r="U56" t="str">
        <v>标准型S2</v>
      </c>
      <c r="V56" t="str">
        <v>内存型M6</v>
      </c>
      <c r="W56" t="str">
        <v>内存型M5</v>
      </c>
      <c r="X56" t="str">
        <v>内存型M4</v>
      </c>
      <c r="Y56" t="str">
        <v>内存型M3</v>
      </c>
      <c r="Z56" t="str">
        <v>内存型M2</v>
      </c>
      <c r="AA56" t="str">
        <v>计算型C5</v>
      </c>
      <c r="AB56" t="str">
        <v>计算型C4</v>
      </c>
    </row>
    <row r="57" spans="1:42" x14ac:dyDescent="0.4">
      <c r="A57" s="4" t="s">
        <v>59</v>
      </c>
      <c r="B57" s="4" t="s">
        <v>11</v>
      </c>
      <c r="C57" s="4" t="s">
        <v>2219</v>
      </c>
      <c r="D57">
        <v>4</v>
      </c>
      <c r="F57" s="4" t="str">
        <f t="shared" si="0"/>
        <v>选规格!$M$57#</v>
      </c>
      <c r="G57" s="4" t="str" cm="1">
        <f t="array" ref="G57">_xlfn.LET(_xlpm.x, M57,
         _xlpm.cellAddress, "【 选项表!" &amp; ADDRESS(ROW(选规格[[#This Row],[X自检]]),COLUMN(选规格[[#This Row],[X自检]])) &amp; "】",
         _xlfn.IFS(ISBLANK(_xlpm.x),   "error:右侧选项不足:" &amp;  _xlpm.cellAddress,
               ISERROR(_xlpm.x),   "error:右侧选项执行失败:" &amp; _xlpm.cellAddress,
               TRUE,             "ok")
)</f>
        <v>ok</v>
      </c>
      <c r="M57" t="str" cm="1">
        <f t="array" ref="M57:AH57">IFERROR(_xlfn._xlws.SORT(
    _xlfn.UNIQUE(
        TRANSPOSE(
            _xlfn.FILTERXML("&lt;select&gt;&lt;x&gt;"&amp;SUBSTITUTE(选规格[[#This Row],[选项表]],",","&lt;/x&gt;&lt;x&gt;") &amp;"&lt;/x&gt;&lt;/select&gt;","//x")
        )
    )
),"无合适选项，请联系作者更新数据")</f>
        <v>标准型S6</v>
      </c>
      <c r="N57" t="str">
        <v>标准型SA2</v>
      </c>
      <c r="O57" t="str">
        <v>标准型S5</v>
      </c>
      <c r="P57" t="str">
        <v>标准型SA3</v>
      </c>
      <c r="Q57" t="str">
        <v>标准型S4</v>
      </c>
      <c r="R57" t="str">
        <v>标准网络优化型SN3ne</v>
      </c>
      <c r="S57" t="str">
        <v>标准型S3</v>
      </c>
      <c r="T57" t="str">
        <v>标准型SA1</v>
      </c>
      <c r="U57" t="str">
        <v>标准型S2</v>
      </c>
      <c r="V57" t="str">
        <v>内存型M6</v>
      </c>
      <c r="W57" t="str">
        <v>内存型MA2</v>
      </c>
      <c r="X57" t="str">
        <v>内存型M5</v>
      </c>
      <c r="Y57" t="str">
        <v>内存型M4</v>
      </c>
      <c r="Z57" t="str">
        <v>内存型M3</v>
      </c>
      <c r="AA57" t="str">
        <v>内存型M2</v>
      </c>
      <c r="AB57" t="str">
        <v>计算型C5</v>
      </c>
      <c r="AC57" t="str">
        <v>计算型C4</v>
      </c>
      <c r="AD57" t="str">
        <v>计算网络增强型CN3</v>
      </c>
      <c r="AE57" t="str">
        <v>计算型C3</v>
      </c>
      <c r="AF57" t="str">
        <v>计算型C2</v>
      </c>
      <c r="AG57" t="str">
        <v>GPU计算型GN6S</v>
      </c>
      <c r="AH57" t="str">
        <v>GPU计算型GN7</v>
      </c>
    </row>
    <row r="58" spans="1:42" x14ac:dyDescent="0.4">
      <c r="A58" s="4" t="s">
        <v>59</v>
      </c>
      <c r="B58" s="4" t="s">
        <v>11</v>
      </c>
      <c r="C58" s="4" t="s">
        <v>2220</v>
      </c>
      <c r="D58">
        <v>8</v>
      </c>
      <c r="F58" s="4" t="str">
        <f t="shared" si="0"/>
        <v>选规格!$M$58#</v>
      </c>
      <c r="G58" s="4" t="str" cm="1">
        <f t="array" ref="G58">_xlfn.LET(_xlpm.x, M58,
         _xlpm.cellAddress, "【 选项表!" &amp; ADDRESS(ROW(选规格[[#This Row],[X自检]]),COLUMN(选规格[[#This Row],[X自检]])) &amp; "】",
         _xlfn.IFS(ISBLANK(_xlpm.x),   "error:右侧选项不足:" &amp;  _xlpm.cellAddress,
               ISERROR(_xlpm.x),   "error:右侧选项执行失败:" &amp; _xlpm.cellAddress,
               TRUE,             "ok")
)</f>
        <v>ok</v>
      </c>
      <c r="M58" t="str" cm="1">
        <f t="array" ref="M58:AN58">IFERROR(_xlfn._xlws.SORT(
    _xlfn.UNIQUE(
        TRANSPOSE(
            _xlfn.FILTERXML("&lt;select&gt;&lt;x&gt;"&amp;SUBSTITUTE(选规格[[#This Row],[选项表]],",","&lt;/x&gt;&lt;x&gt;") &amp;"&lt;/x&gt;&lt;/select&gt;","//x")
        )
    )
),"无合适选项，请联系作者更新数据")</f>
        <v>标准型S6</v>
      </c>
      <c r="N58" t="str">
        <v>标准型SA2</v>
      </c>
      <c r="O58" t="str">
        <v>标准型S5</v>
      </c>
      <c r="P58" t="str">
        <v>标准存储增强型S5se</v>
      </c>
      <c r="Q58" t="str">
        <v>标准型SA3</v>
      </c>
      <c r="R58" t="str">
        <v>标准型S4</v>
      </c>
      <c r="S58" t="str">
        <v>标准网络优化型SN3ne</v>
      </c>
      <c r="T58" t="str">
        <v>标准型S3</v>
      </c>
      <c r="U58" t="str">
        <v>标准型SA1</v>
      </c>
      <c r="V58" t="str">
        <v>标准型S2</v>
      </c>
      <c r="W58" t="str">
        <v>高IO型I3</v>
      </c>
      <c r="X58" t="str">
        <v>内存型M6</v>
      </c>
      <c r="Y58" t="str">
        <v>内存型MA2</v>
      </c>
      <c r="Z58" t="str">
        <v>内存型M5</v>
      </c>
      <c r="AA58" t="str">
        <v>内存型M4</v>
      </c>
      <c r="AB58" t="str">
        <v>内存型M3</v>
      </c>
      <c r="AC58" t="str">
        <v>内存型M2</v>
      </c>
      <c r="AD58" t="str">
        <v>计算型C5</v>
      </c>
      <c r="AE58" t="str">
        <v>计算型C4</v>
      </c>
      <c r="AF58" t="str">
        <v>计算网络增强型CN3</v>
      </c>
      <c r="AG58" t="str">
        <v>计算型C3</v>
      </c>
      <c r="AH58" t="str">
        <v>计算型C2</v>
      </c>
      <c r="AI58" t="str">
        <v>GPU计算型GN6S</v>
      </c>
      <c r="AJ58" t="str">
        <v>GPU计算型GN7</v>
      </c>
      <c r="AK58" t="str">
        <v>GPU计算型GN10X</v>
      </c>
      <c r="AL58" t="str">
        <v>大数据型D3</v>
      </c>
      <c r="AM58" t="str">
        <v>大数据型D2</v>
      </c>
      <c r="AN58" t="str">
        <v>大数据型D1</v>
      </c>
    </row>
    <row r="59" spans="1:42" x14ac:dyDescent="0.4">
      <c r="A59" s="4" t="s">
        <v>59</v>
      </c>
      <c r="B59" s="4" t="s">
        <v>11</v>
      </c>
      <c r="C59" s="4" t="s">
        <v>2221</v>
      </c>
      <c r="D59">
        <v>16</v>
      </c>
      <c r="F59" s="4" t="str">
        <f t="shared" si="0"/>
        <v>选规格!$M$59#</v>
      </c>
      <c r="G59" s="4" t="str" cm="1">
        <f t="array" ref="G59">_xlfn.LET(_xlpm.x, M59,
         _xlpm.cellAddress, "【 选项表!" &amp; ADDRESS(ROW(选规格[[#This Row],[X自检]]),COLUMN(选规格[[#This Row],[X自检]])) &amp; "】",
         _xlfn.IFS(ISBLANK(_xlpm.x),   "error:右侧选项不足:" &amp;  _xlpm.cellAddress,
               ISERROR(_xlpm.x),   "error:右侧选项执行失败:" &amp; _xlpm.cellAddress,
               TRUE,             "ok")
)</f>
        <v>ok</v>
      </c>
      <c r="M59" t="str" cm="1">
        <f t="array" ref="M59:AN59">IFERROR(_xlfn._xlws.SORT(
    _xlfn.UNIQUE(
        TRANSPOSE(
            _xlfn.FILTERXML("&lt;select&gt;&lt;x&gt;"&amp;SUBSTITUTE(选规格[[#This Row],[选项表]],",","&lt;/x&gt;&lt;x&gt;") &amp;"&lt;/x&gt;&lt;/select&gt;","//x")
        )
    )
),"无合适选项，请联系作者更新数据")</f>
        <v>标准型S6</v>
      </c>
      <c r="N59" t="str">
        <v>标准型SA2</v>
      </c>
      <c r="O59" t="str">
        <v>标准型S5</v>
      </c>
      <c r="P59" t="str">
        <v>标准存储增强型S5se</v>
      </c>
      <c r="Q59" t="str">
        <v>标准型SA3</v>
      </c>
      <c r="R59" t="str">
        <v>标准型S4</v>
      </c>
      <c r="S59" t="str">
        <v>标准网络优化型SN3ne</v>
      </c>
      <c r="T59" t="str">
        <v>标准型S3</v>
      </c>
      <c r="U59" t="str">
        <v>标准型SA1</v>
      </c>
      <c r="V59" t="str">
        <v>标准型S2</v>
      </c>
      <c r="W59" t="str">
        <v>高IO型IT5</v>
      </c>
      <c r="X59" t="str">
        <v>高IO型IT3</v>
      </c>
      <c r="Y59" t="str">
        <v>高IO型I3</v>
      </c>
      <c r="Z59" t="str">
        <v>内存型M6</v>
      </c>
      <c r="AA59" t="str">
        <v>内存型MA2</v>
      </c>
      <c r="AB59" t="str">
        <v>内存型M5</v>
      </c>
      <c r="AC59" t="str">
        <v>内存型M4</v>
      </c>
      <c r="AD59" t="str">
        <v>内存型M3</v>
      </c>
      <c r="AE59" t="str">
        <v>内存型M2</v>
      </c>
      <c r="AF59" t="str">
        <v>计算型C5</v>
      </c>
      <c r="AG59" t="str">
        <v>计算型C4</v>
      </c>
      <c r="AH59" t="str">
        <v>计算网络增强型CN3</v>
      </c>
      <c r="AI59" t="str">
        <v>计算型C3</v>
      </c>
      <c r="AJ59" t="str">
        <v>计算型C2</v>
      </c>
      <c r="AK59" t="str">
        <v>GPU计算型GT4</v>
      </c>
      <c r="AL59" t="str">
        <v>大数据型D3</v>
      </c>
      <c r="AM59" t="str">
        <v>大数据型D2</v>
      </c>
      <c r="AN59" t="str">
        <v>大数据型D1</v>
      </c>
    </row>
    <row r="60" spans="1:42" x14ac:dyDescent="0.4">
      <c r="A60" s="4" t="s">
        <v>59</v>
      </c>
      <c r="B60" s="4" t="s">
        <v>11</v>
      </c>
      <c r="C60" s="4" t="s">
        <v>2222</v>
      </c>
      <c r="D60">
        <v>32</v>
      </c>
      <c r="F60" s="4" t="str">
        <f t="shared" si="0"/>
        <v>选规格!$M$60#</v>
      </c>
      <c r="G60" s="4" t="str" cm="1">
        <f t="array" ref="G60">_xlfn.LET(_xlpm.x, M60,
         _xlpm.cellAddress, "【 选项表!" &amp; ADDRESS(ROW(选规格[[#This Row],[X自检]]),COLUMN(选规格[[#This Row],[X自检]])) &amp; "】",
         _xlfn.IFS(ISBLANK(_xlpm.x),   "error:右侧选项不足:" &amp;  _xlpm.cellAddress,
               ISERROR(_xlpm.x),   "error:右侧选项执行失败:" &amp; _xlpm.cellAddress,
               TRUE,             "ok")
)</f>
        <v>ok</v>
      </c>
      <c r="M60" t="str" cm="1">
        <f t="array" ref="M60:AP60">IFERROR(_xlfn._xlws.SORT(
    _xlfn.UNIQUE(
        TRANSPOSE(
            _xlfn.FILTERXML("&lt;select&gt;&lt;x&gt;"&amp;SUBSTITUTE(选规格[[#This Row],[选项表]],",","&lt;/x&gt;&lt;x&gt;") &amp;"&lt;/x&gt;&lt;/select&gt;","//x")
        )
    )
),"无合适选项，请联系作者更新数据")</f>
        <v>标准型S6</v>
      </c>
      <c r="N60" t="str">
        <v>标准型SA2</v>
      </c>
      <c r="O60" t="str">
        <v>标准型S5</v>
      </c>
      <c r="P60" t="str">
        <v>标准存储增强型S5se</v>
      </c>
      <c r="Q60" t="str">
        <v>标准型SA3</v>
      </c>
      <c r="R60" t="str">
        <v>标准型S4</v>
      </c>
      <c r="S60" t="str">
        <v>标准网络优化型SN3ne</v>
      </c>
      <c r="T60" t="str">
        <v>标准型S3</v>
      </c>
      <c r="U60" t="str">
        <v>标准型SA1</v>
      </c>
      <c r="V60" t="str">
        <v>标准型S2</v>
      </c>
      <c r="W60" t="str">
        <v>高IO型IT5</v>
      </c>
      <c r="X60" t="str">
        <v>高IO型IT3</v>
      </c>
      <c r="Y60" t="str">
        <v>高IO型I3</v>
      </c>
      <c r="Z60" t="str">
        <v>内存型M6</v>
      </c>
      <c r="AA60" t="str">
        <v>内存型MA2</v>
      </c>
      <c r="AB60" t="str">
        <v>内存型M5</v>
      </c>
      <c r="AC60" t="str">
        <v>内存型M4</v>
      </c>
      <c r="AD60" t="str">
        <v>内存型M3</v>
      </c>
      <c r="AE60" t="str">
        <v>内存型M2</v>
      </c>
      <c r="AF60" t="str">
        <v>计算型C5</v>
      </c>
      <c r="AG60" t="str">
        <v>计算型C4</v>
      </c>
      <c r="AH60" t="str">
        <v>计算网络增强型CN3</v>
      </c>
      <c r="AI60" t="str">
        <v>计算型C3</v>
      </c>
      <c r="AJ60" t="str">
        <v>计算型C2</v>
      </c>
      <c r="AK60" t="str">
        <v>GPU计算型GN7</v>
      </c>
      <c r="AL60" t="str">
        <v>GPU推理型GI3X</v>
      </c>
      <c r="AM60" t="str">
        <v>GPU计算型GT4</v>
      </c>
      <c r="AN60" t="str">
        <v>大数据型D3</v>
      </c>
      <c r="AO60" t="str">
        <v>大数据型D2</v>
      </c>
      <c r="AP60" t="str">
        <v>大数据型D1</v>
      </c>
    </row>
    <row r="61" spans="1:42" x14ac:dyDescent="0.4">
      <c r="A61" s="4" t="s">
        <v>59</v>
      </c>
      <c r="B61" s="4" t="s">
        <v>11</v>
      </c>
      <c r="C61" s="4" t="s">
        <v>2223</v>
      </c>
      <c r="D61">
        <v>48</v>
      </c>
      <c r="F61" s="4" t="str">
        <f t="shared" si="0"/>
        <v>选规格!$M$61#</v>
      </c>
      <c r="G61" s="4" t="str" cm="1">
        <f t="array" ref="G61">_xlfn.LET(_xlpm.x, M61,
         _xlpm.cellAddress, "【 选项表!" &amp; ADDRESS(ROW(选规格[[#This Row],[X自检]]),COLUMN(选规格[[#This Row],[X自检]])) &amp; "】",
         _xlfn.IFS(ISBLANK(_xlpm.x),   "error:右侧选项不足:" &amp;  _xlpm.cellAddress,
               ISERROR(_xlpm.x),   "error:右侧选项执行失败:" &amp; _xlpm.cellAddress,
               TRUE,             "ok")
)</f>
        <v>ok</v>
      </c>
      <c r="M61" t="str" cm="1">
        <f t="array" ref="M61:W61">IFERROR(_xlfn._xlws.SORT(
    _xlfn.UNIQUE(
        TRANSPOSE(
            _xlfn.FILTERXML("&lt;select&gt;&lt;x&gt;"&amp;SUBSTITUTE(选规格[[#This Row],[选项表]],",","&lt;/x&gt;&lt;x&gt;") &amp;"&lt;/x&gt;&lt;/select&gt;","//x")
        )
    )
),"无合适选项，请联系作者更新数据")</f>
        <v>标准型S6</v>
      </c>
      <c r="N61" t="str">
        <v>标准型SA2</v>
      </c>
      <c r="O61" t="str">
        <v>标准型S5</v>
      </c>
      <c r="P61" t="str">
        <v>标准型SA3</v>
      </c>
      <c r="Q61" t="str">
        <v>标准型S4</v>
      </c>
      <c r="R61" t="str">
        <v>标准网络优化型SN3ne</v>
      </c>
      <c r="S61" t="str">
        <v>标准型S3</v>
      </c>
      <c r="T61" t="str">
        <v>内存型MA2</v>
      </c>
      <c r="U61" t="str">
        <v>内存型M2</v>
      </c>
      <c r="V61" t="str">
        <v>计算型C5</v>
      </c>
      <c r="W61" t="str">
        <v>大数据型D2</v>
      </c>
    </row>
    <row r="62" spans="1:42" x14ac:dyDescent="0.4">
      <c r="A62" s="4" t="s">
        <v>59</v>
      </c>
      <c r="B62" s="4" t="s">
        <v>11</v>
      </c>
      <c r="C62" s="4" t="s">
        <v>1991</v>
      </c>
      <c r="D62">
        <v>62</v>
      </c>
      <c r="F62" s="4" t="str">
        <f t="shared" si="0"/>
        <v>选规格!$M$62#</v>
      </c>
      <c r="G62" s="4" t="str" cm="1">
        <f t="array" ref="G62">_xlfn.LET(_xlpm.x, M62,
         _xlpm.cellAddress, "【 选项表!" &amp; ADDRESS(ROW(选规格[[#This Row],[X自检]]),COLUMN(选规格[[#This Row],[X自检]])) &amp; "】",
         _xlfn.IFS(ISBLANK(_xlpm.x),   "error:右侧选项不足:" &amp;  _xlpm.cellAddress,
               ISERROR(_xlpm.x),   "error:右侧选项执行失败:" &amp; _xlpm.cellAddress,
               TRUE,             "ok")
)</f>
        <v>ok</v>
      </c>
      <c r="M62" t="str" cm="1">
        <f t="array" ref="M62:N62">IFERROR(_xlfn._xlws.SORT(
    _xlfn.UNIQUE(
        TRANSPOSE(
            _xlfn.FILTERXML("&lt;select&gt;&lt;x&gt;"&amp;SUBSTITUTE(选规格[[#This Row],[选项表]],",","&lt;/x&gt;&lt;x&gt;") &amp;"&lt;/x&gt;&lt;/select&gt;","//x")
        )
    )
),"无合适选项，请联系作者更新数据")</f>
        <v>标准型S6</v>
      </c>
      <c r="N62" t="str">
        <v>内存型M6</v>
      </c>
    </row>
    <row r="63" spans="1:42" x14ac:dyDescent="0.4">
      <c r="A63" s="4" t="s">
        <v>59</v>
      </c>
      <c r="B63" s="4" t="s">
        <v>11</v>
      </c>
      <c r="C63" s="4" t="s">
        <v>2224</v>
      </c>
      <c r="D63">
        <v>64</v>
      </c>
      <c r="F63" s="4" t="str">
        <f t="shared" si="0"/>
        <v>选规格!$M$63#</v>
      </c>
      <c r="G63" s="4" t="str" cm="1">
        <f t="array" ref="G63">_xlfn.LET(_xlpm.x, M63,
         _xlpm.cellAddress, "【 选项表!" &amp; ADDRESS(ROW(选规格[[#This Row],[X自检]]),COLUMN(选规格[[#This Row],[X自检]])) &amp; "】",
         _xlfn.IFS(ISBLANK(_xlpm.x),   "error:右侧选项不足:" &amp;  _xlpm.cellAddress,
               ISERROR(_xlpm.x),   "error:右侧选项执行失败:" &amp; _xlpm.cellAddress,
               TRUE,             "ok")
)</f>
        <v>ok</v>
      </c>
      <c r="M63" t="str" cm="1">
        <f t="array" ref="M63:AE63">IFERROR(_xlfn._xlws.SORT(
    _xlfn.UNIQUE(
        TRANSPOSE(
            _xlfn.FILTERXML("&lt;select&gt;&lt;x&gt;"&amp;SUBSTITUTE(选规格[[#This Row],[选项表]],",","&lt;/x&gt;&lt;x&gt;") &amp;"&lt;/x&gt;&lt;/select&gt;","//x")
        )
    )
),"无合适选项，请联系作者更新数据")</f>
        <v>标准型S6</v>
      </c>
      <c r="N63" t="str">
        <v>标准型SA2</v>
      </c>
      <c r="O63" t="str">
        <v>标准型S5</v>
      </c>
      <c r="P63" t="str">
        <v>标准型SA3</v>
      </c>
      <c r="Q63" t="str">
        <v>标准型S4</v>
      </c>
      <c r="R63" t="str">
        <v>标准网络优化型SN3ne</v>
      </c>
      <c r="S63" t="str">
        <v>标准型S3</v>
      </c>
      <c r="T63" t="str">
        <v>标准型SA1</v>
      </c>
      <c r="U63" t="str">
        <v>高IO型IT5</v>
      </c>
      <c r="V63" t="str">
        <v>高IO型IT3</v>
      </c>
      <c r="W63" t="str">
        <v>高IO型I3</v>
      </c>
      <c r="X63" t="str">
        <v>内存型M6</v>
      </c>
      <c r="Y63" t="str">
        <v>内存型M5</v>
      </c>
      <c r="Z63" t="str">
        <v>内存型M4</v>
      </c>
      <c r="AA63" t="str">
        <v>内存型M3</v>
      </c>
      <c r="AB63" t="str">
        <v>计算型C5</v>
      </c>
      <c r="AC63" t="str">
        <v>计算型C4</v>
      </c>
      <c r="AD63" t="str">
        <v>大数据型D3</v>
      </c>
      <c r="AE63" t="str">
        <v>大数据型D2</v>
      </c>
    </row>
    <row r="64" spans="1:42" x14ac:dyDescent="0.4">
      <c r="A64" s="4" t="s">
        <v>59</v>
      </c>
      <c r="B64" s="4" t="s">
        <v>11</v>
      </c>
      <c r="C64" s="4" t="s">
        <v>1991</v>
      </c>
      <c r="D64">
        <v>124</v>
      </c>
      <c r="F64" s="4" t="str">
        <f t="shared" si="0"/>
        <v>选规格!$M$64#</v>
      </c>
      <c r="G64" s="4" t="str" cm="1">
        <f t="array" ref="G64">_xlfn.LET(_xlpm.x, M64,
         _xlpm.cellAddress, "【 选项表!" &amp; ADDRESS(ROW(选规格[[#This Row],[X自检]]),COLUMN(选规格[[#This Row],[X自检]])) &amp; "】",
         _xlfn.IFS(ISBLANK(_xlpm.x),   "error:右侧选项不足:" &amp;  _xlpm.cellAddress,
               ISERROR(_xlpm.x),   "error:右侧选项执行失败:" &amp; _xlpm.cellAddress,
               TRUE,             "ok")
)</f>
        <v>ok</v>
      </c>
      <c r="M64" t="str" cm="1">
        <f t="array" ref="M64:N64">IFERROR(_xlfn._xlws.SORT(
    _xlfn.UNIQUE(
        TRANSPOSE(
            _xlfn.FILTERXML("&lt;select&gt;&lt;x&gt;"&amp;SUBSTITUTE(选规格[[#This Row],[选项表]],",","&lt;/x&gt;&lt;x&gt;") &amp;"&lt;/x&gt;&lt;/select&gt;","//x")
        )
    )
),"无合适选项，请联系作者更新数据")</f>
        <v>标准型S6</v>
      </c>
      <c r="N64" t="str">
        <v>内存型M6</v>
      </c>
    </row>
    <row r="65" spans="1:22" x14ac:dyDescent="0.4">
      <c r="A65" s="4" t="s">
        <v>59</v>
      </c>
      <c r="B65" s="4" t="s">
        <v>11</v>
      </c>
      <c r="C65" s="4" t="s">
        <v>2225</v>
      </c>
      <c r="D65">
        <v>80</v>
      </c>
      <c r="F65" s="4" t="str">
        <f t="shared" si="0"/>
        <v>选规格!$M$65#</v>
      </c>
      <c r="G65" s="4" t="str" cm="1">
        <f t="array" ref="G65">_xlfn.LET(_xlpm.x, M65,
         _xlpm.cellAddress, "【 选项表!" &amp; ADDRESS(ROW(选规格[[#This Row],[X自检]]),COLUMN(选规格[[#This Row],[X自检]])) &amp; "】",
         _xlfn.IFS(ISBLANK(_xlpm.x),   "error:右侧选项不足:" &amp;  _xlpm.cellAddress,
               ISERROR(_xlpm.x),   "error:右侧选项执行失败:" &amp; _xlpm.cellAddress,
               TRUE,             "ok")
)</f>
        <v>ok</v>
      </c>
      <c r="M65" t="str" cm="1">
        <f t="array" ref="M65:S65">IFERROR(_xlfn._xlws.SORT(
    _xlfn.UNIQUE(
        TRANSPOSE(
            _xlfn.FILTERXML("&lt;select&gt;&lt;x&gt;"&amp;SUBSTITUTE(选规格[[#This Row],[选项表]],",","&lt;/x&gt;&lt;x&gt;") &amp;"&lt;/x&gt;&lt;/select&gt;","//x")
        )
    )
),"无合适选项，请联系作者更新数据")</f>
        <v>标准型SA2</v>
      </c>
      <c r="N65" t="str">
        <v>标准型SA3</v>
      </c>
      <c r="O65" t="str">
        <v>标准型S3</v>
      </c>
      <c r="P65" t="str">
        <v>GPU计算型GN7</v>
      </c>
      <c r="Q65" t="str">
        <v>GPU计算型GN10Xp</v>
      </c>
      <c r="R65" t="str">
        <v>标准型黑石物理服务器BMS4</v>
      </c>
      <c r="S65" t="str">
        <v>大数据型黑石物理服务器BMD2</v>
      </c>
    </row>
    <row r="66" spans="1:22" x14ac:dyDescent="0.4">
      <c r="A66" s="4" t="s">
        <v>59</v>
      </c>
      <c r="B66" s="4" t="s">
        <v>11</v>
      </c>
      <c r="C66" s="4" t="s">
        <v>1989</v>
      </c>
      <c r="D66">
        <v>90</v>
      </c>
      <c r="F66" s="4" t="str">
        <f t="shared" ref="F66:F129" si="1">"选规格!" &amp; ADDRESS(ROW(M66),COLUMN(M66)) &amp; "#"</f>
        <v>选规格!$M$66#</v>
      </c>
      <c r="G66" s="4" t="str" cm="1">
        <f t="array" ref="G66">_xlfn.LET(_xlpm.x, M66,
         _xlpm.cellAddress, "【 选项表!" &amp; ADDRESS(ROW(选规格[[#This Row],[X自检]]),COLUMN(选规格[[#This Row],[X自检]])) &amp; "】",
         _xlfn.IFS(ISBLANK(_xlpm.x),   "error:右侧选项不足:" &amp;  _xlpm.cellAddress,
               ISERROR(_xlpm.x),   "error:右侧选项执行失败:" &amp; _xlpm.cellAddress,
               TRUE,             "ok")
)</f>
        <v>ok</v>
      </c>
      <c r="M66" t="str" cm="1">
        <f t="array" ref="M66:N66">IFERROR(_xlfn._xlws.SORT(
    _xlfn.UNIQUE(
        TRANSPOSE(
            _xlfn.FILTERXML("&lt;select&gt;&lt;x&gt;"&amp;SUBSTITUTE(选规格[[#This Row],[选项表]],",","&lt;/x&gt;&lt;x&gt;") &amp;"&lt;/x&gt;&lt;/select&gt;","//x")
        )
    )
),"无合适选项，请联系作者更新数据")</f>
        <v>标准型SA2</v>
      </c>
      <c r="N66" t="str">
        <v>GPU推理型GI3X</v>
      </c>
    </row>
    <row r="67" spans="1:22" x14ac:dyDescent="0.4">
      <c r="A67" s="4" t="s">
        <v>59</v>
      </c>
      <c r="B67" s="4" t="s">
        <v>11</v>
      </c>
      <c r="C67" s="4" t="s">
        <v>2214</v>
      </c>
      <c r="D67">
        <v>128</v>
      </c>
      <c r="F67" s="4" t="str">
        <f t="shared" si="1"/>
        <v>选规格!$M$67#</v>
      </c>
      <c r="G67" s="4" t="str" cm="1">
        <f t="array" ref="G67">_xlfn.LET(_xlpm.x, M67,
         _xlpm.cellAddress, "【 选项表!" &amp; ADDRESS(ROW(选规格[[#This Row],[X自检]]),COLUMN(选规格[[#This Row],[X自检]])) &amp; "】",
         _xlfn.IFS(ISBLANK(_xlpm.x),   "error:右侧选项不足:" &amp;  _xlpm.cellAddress,
               ISERROR(_xlpm.x),   "error:右侧选项执行失败:" &amp; _xlpm.cellAddress,
               TRUE,             "ok")
)</f>
        <v>ok</v>
      </c>
      <c r="M67" t="str" cm="1">
        <f t="array" ref="M67:O67">IFERROR(_xlfn._xlws.SORT(
    _xlfn.UNIQUE(
        TRANSPOSE(
            _xlfn.FILTERXML("&lt;select&gt;&lt;x&gt;"&amp;SUBSTITUTE(选规格[[#This Row],[选项表]],",","&lt;/x&gt;&lt;x&gt;") &amp;"&lt;/x&gt;&lt;/select&gt;","//x")
        )
    )
),"无合适选项，请联系作者更新数据")</f>
        <v>标准型SA2</v>
      </c>
      <c r="N67" t="str">
        <v>标准型SA3</v>
      </c>
      <c r="O67" t="str">
        <v>标准型SA1</v>
      </c>
    </row>
    <row r="68" spans="1:22" x14ac:dyDescent="0.4">
      <c r="A68" s="4" t="s">
        <v>59</v>
      </c>
      <c r="B68" s="4" t="s">
        <v>11</v>
      </c>
      <c r="C68" s="4" t="s">
        <v>2154</v>
      </c>
      <c r="D68">
        <v>160</v>
      </c>
      <c r="F68" s="4" t="str">
        <f t="shared" si="1"/>
        <v>选规格!$M$68#</v>
      </c>
      <c r="G68" s="4" t="str" cm="1">
        <f t="array" ref="G68">_xlfn.LET(_xlpm.x, M68,
         _xlpm.cellAddress, "【 选项表!" &amp; ADDRESS(ROW(选规格[[#This Row],[X自检]]),COLUMN(选规格[[#This Row],[X自检]])) &amp; "】",
         _xlfn.IFS(ISBLANK(_xlpm.x),   "error:右侧选项不足:" &amp;  _xlpm.cellAddress,
               ISERROR(_xlpm.x),   "error:右侧选项执行失败:" &amp; _xlpm.cellAddress,
               TRUE,             "ok")
)</f>
        <v>ok</v>
      </c>
      <c r="M68" t="str" cm="1">
        <f t="array" ref="M68:N68">IFERROR(_xlfn._xlws.SORT(
    _xlfn.UNIQUE(
        TRANSPOSE(
            _xlfn.FILTERXML("&lt;select&gt;&lt;x&gt;"&amp;SUBSTITUTE(选规格[[#This Row],[选项表]],",","&lt;/x&gt;&lt;x&gt;") &amp;"&lt;/x&gt;&lt;/select&gt;","//x")
        )
    )
),"无合适选项，请联系作者更新数据")</f>
        <v>标准型SA2</v>
      </c>
      <c r="N68" t="str">
        <v>标准型SA3</v>
      </c>
    </row>
    <row r="69" spans="1:22" x14ac:dyDescent="0.4">
      <c r="A69" s="4" t="s">
        <v>59</v>
      </c>
      <c r="B69" s="4" t="s">
        <v>11</v>
      </c>
      <c r="C69" s="4" t="s">
        <v>1989</v>
      </c>
      <c r="D69">
        <v>180</v>
      </c>
      <c r="F69" s="4" t="str">
        <f t="shared" si="1"/>
        <v>选规格!$M$69#</v>
      </c>
      <c r="G69" s="4" t="str" cm="1">
        <f t="array" ref="G69">_xlfn.LET(_xlpm.x, M69,
         _xlpm.cellAddress, "【 选项表!" &amp; ADDRESS(ROW(选规格[[#This Row],[X自检]]),COLUMN(选规格[[#This Row],[X自检]])) &amp; "】",
         _xlfn.IFS(ISBLANK(_xlpm.x),   "error:右侧选项不足:" &amp;  _xlpm.cellAddress,
               ISERROR(_xlpm.x),   "error:右侧选项执行失败:" &amp; _xlpm.cellAddress,
               TRUE,             "ok")
)</f>
        <v>ok</v>
      </c>
      <c r="M69" t="str" cm="1">
        <f t="array" ref="M69:N69">IFERROR(_xlfn._xlws.SORT(
    _xlfn.UNIQUE(
        TRANSPOSE(
            _xlfn.FILTERXML("&lt;select&gt;&lt;x&gt;"&amp;SUBSTITUTE(选规格[[#This Row],[选项表]],",","&lt;/x&gt;&lt;x&gt;") &amp;"&lt;/x&gt;&lt;/select&gt;","//x")
        )
    )
),"无合适选项，请联系作者更新数据")</f>
        <v>标准型SA2</v>
      </c>
      <c r="N69" t="str">
        <v>GPU推理型GI3X</v>
      </c>
    </row>
    <row r="70" spans="1:22" x14ac:dyDescent="0.4">
      <c r="A70" s="4" t="s">
        <v>59</v>
      </c>
      <c r="B70" s="4" t="s">
        <v>11</v>
      </c>
      <c r="C70" s="4" t="s">
        <v>2226</v>
      </c>
      <c r="D70">
        <v>24</v>
      </c>
      <c r="F70" s="4" t="str">
        <f t="shared" si="1"/>
        <v>选规格!$M$70#</v>
      </c>
      <c r="G70" s="4" t="str" cm="1">
        <f t="array" ref="G70">_xlfn.LET(_xlpm.x, M70,
         _xlpm.cellAddress, "【 选项表!" &amp; ADDRESS(ROW(选规格[[#This Row],[X自检]]),COLUMN(选规格[[#This Row],[X自检]])) &amp; "】",
         _xlfn.IFS(ISBLANK(_xlpm.x),   "error:右侧选项不足:" &amp;  _xlpm.cellAddress,
               ISERROR(_xlpm.x),   "error:右侧选项执行失败:" &amp; _xlpm.cellAddress,
               TRUE,             "ok")
)</f>
        <v>ok</v>
      </c>
      <c r="M70" t="str" cm="1">
        <f t="array" ref="M70:V70">IFERROR(_xlfn._xlws.SORT(
    _xlfn.UNIQUE(
        TRANSPOSE(
            _xlfn.FILTERXML("&lt;select&gt;&lt;x&gt;"&amp;SUBSTITUTE(选规格[[#This Row],[选项表]],",","&lt;/x&gt;&lt;x&gt;") &amp;"&lt;/x&gt;&lt;/select&gt;","//x")
        )
    )
),"无合适选项，请联系作者更新数据")</f>
        <v>标准型S5</v>
      </c>
      <c r="N70" t="str">
        <v>标准型S4</v>
      </c>
      <c r="O70" t="str">
        <v>标准网络优化型SN3ne</v>
      </c>
      <c r="P70" t="str">
        <v>标准型S3</v>
      </c>
      <c r="Q70" t="str">
        <v>标准型S2</v>
      </c>
      <c r="R70" t="str">
        <v>高IO型I3</v>
      </c>
      <c r="S70" t="str">
        <v>内存型M4</v>
      </c>
      <c r="T70" t="str">
        <v>内存型M2</v>
      </c>
      <c r="U70" t="str">
        <v>大数据型D2</v>
      </c>
      <c r="V70" t="str">
        <v>大数据型D1</v>
      </c>
    </row>
    <row r="71" spans="1:22" x14ac:dyDescent="0.4">
      <c r="A71" s="4" t="s">
        <v>59</v>
      </c>
      <c r="B71" s="4" t="s">
        <v>11</v>
      </c>
      <c r="C71" s="4" t="s">
        <v>1917</v>
      </c>
      <c r="D71">
        <v>68</v>
      </c>
      <c r="F71" s="4" t="str">
        <f t="shared" si="1"/>
        <v>选规格!$M$71#</v>
      </c>
      <c r="G71" s="4" t="str" cm="1">
        <f t="array" ref="G71">_xlfn.LET(_xlpm.x, M71,
         _xlpm.cellAddress, "【 选项表!" &amp; ADDRESS(ROW(选规格[[#This Row],[X自检]]),COLUMN(选规格[[#This Row],[X自检]])) &amp; "】",
         _xlfn.IFS(ISBLANK(_xlpm.x),   "error:右侧选项不足:" &amp;  _xlpm.cellAddress,
               ISERROR(_xlpm.x),   "error:右侧选项执行失败:" &amp; _xlpm.cellAddress,
               TRUE,             "ok")
)</f>
        <v>ok</v>
      </c>
      <c r="M71" t="str" cm="1">
        <f t="array" ref="M71">IFERROR(_xlfn._xlws.SORT(
    _xlfn.UNIQUE(
        TRANSPOSE(
            _xlfn.FILTERXML("&lt;select&gt;&lt;x&gt;"&amp;SUBSTITUTE(选规格[[#This Row],[选项表]],",","&lt;/x&gt;&lt;x&gt;") &amp;"&lt;/x&gt;&lt;/select&gt;","//x")
        )
    )
),"无合适选项，请联系作者更新数据")</f>
        <v>标准存储增强型S5se</v>
      </c>
    </row>
    <row r="72" spans="1:22" x14ac:dyDescent="0.4">
      <c r="A72" s="4" t="s">
        <v>59</v>
      </c>
      <c r="B72" s="4" t="s">
        <v>11</v>
      </c>
      <c r="C72" s="4" t="s">
        <v>2227</v>
      </c>
      <c r="D72">
        <v>96</v>
      </c>
      <c r="F72" s="4" t="str">
        <f t="shared" si="1"/>
        <v>选规格!$M$72#</v>
      </c>
      <c r="G72" s="4" t="str" cm="1">
        <f t="array" ref="G72">_xlfn.LET(_xlpm.x, M72,
         _xlpm.cellAddress, "【 选项表!" &amp; ADDRESS(ROW(选规格[[#This Row],[X自检]]),COLUMN(选规格[[#This Row],[X自检]])) &amp; "】",
         _xlfn.IFS(ISBLANK(_xlpm.x),   "error:右侧选项不足:" &amp;  _xlpm.cellAddress,
               ISERROR(_xlpm.x),   "error:右侧选项执行失败:" &amp; _xlpm.cellAddress,
               TRUE,             "ok")
)</f>
        <v>ok</v>
      </c>
      <c r="M72" t="str" cm="1">
        <f t="array" ref="M72:P72">IFERROR(_xlfn._xlws.SORT(
    _xlfn.UNIQUE(
        TRANSPOSE(
            _xlfn.FILTERXML("&lt;select&gt;&lt;x&gt;"&amp;SUBSTITUTE(选规格[[#This Row],[选项表]],",","&lt;/x&gt;&lt;x&gt;") &amp;"&lt;/x&gt;&lt;/select&gt;","//x")
        )
    )
),"无合适选项，请联系作者更新数据")</f>
        <v>标准型SA3</v>
      </c>
      <c r="N72" t="str">
        <v>大数据型黑石物理服务器BMD3s</v>
      </c>
      <c r="O72" t="str">
        <v>高IO型黑石物理服务器BMI5</v>
      </c>
      <c r="P72" t="str">
        <v>GPU型黑石物理服务器BMG5t</v>
      </c>
    </row>
    <row r="73" spans="1:22" x14ac:dyDescent="0.4">
      <c r="A73" s="4" t="s">
        <v>59</v>
      </c>
      <c r="B73" s="4" t="s">
        <v>11</v>
      </c>
      <c r="C73" s="4" t="s">
        <v>1919</v>
      </c>
      <c r="D73">
        <v>116</v>
      </c>
      <c r="F73" s="4" t="str">
        <f t="shared" si="1"/>
        <v>选规格!$M$73#</v>
      </c>
      <c r="G73" s="4" t="str" cm="1">
        <f t="array" ref="G73">_xlfn.LET(_xlpm.x, M73,
         _xlpm.cellAddress, "【 选项表!" &amp; ADDRESS(ROW(选规格[[#This Row],[X自检]]),COLUMN(选规格[[#This Row],[X自检]])) &amp; "】",
         _xlfn.IFS(ISBLANK(_xlpm.x),   "error:右侧选项不足:" &amp;  _xlpm.cellAddress,
               ISERROR(_xlpm.x),   "error:右侧选项执行失败:" &amp; _xlpm.cellAddress,
               TRUE,             "ok")
)</f>
        <v>ok</v>
      </c>
      <c r="M73" t="str" cm="1">
        <f t="array" ref="M73">IFERROR(_xlfn._xlws.SORT(
    _xlfn.UNIQUE(
        TRANSPOSE(
            _xlfn.FILTERXML("&lt;select&gt;&lt;x&gt;"&amp;SUBSTITUTE(选规格[[#This Row],[选项表]],",","&lt;/x&gt;&lt;x&gt;") &amp;"&lt;/x&gt;&lt;/select&gt;","//x")
        )
    )
),"无合适选项，请联系作者更新数据")</f>
        <v>标准型SA3</v>
      </c>
    </row>
    <row r="74" spans="1:22" x14ac:dyDescent="0.4">
      <c r="A74" s="4" t="s">
        <v>59</v>
      </c>
      <c r="B74" s="4" t="s">
        <v>11</v>
      </c>
      <c r="C74" s="4" t="s">
        <v>1919</v>
      </c>
      <c r="D74">
        <v>232</v>
      </c>
      <c r="F74" s="4" t="str">
        <f t="shared" si="1"/>
        <v>选规格!$M$74#</v>
      </c>
      <c r="G74" s="4" t="str" cm="1">
        <f t="array" ref="G74">_xlfn.LET(_xlpm.x, M74,
         _xlpm.cellAddress, "【 选项表!" &amp; ADDRESS(ROW(选规格[[#This Row],[X自检]]),COLUMN(选规格[[#This Row],[X自检]])) &amp; "】",
         _xlfn.IFS(ISBLANK(_xlpm.x),   "error:右侧选项不足:" &amp;  _xlpm.cellAddress,
               ISERROR(_xlpm.x),   "error:右侧选项执行失败:" &amp; _xlpm.cellAddress,
               TRUE,             "ok")
)</f>
        <v>ok</v>
      </c>
      <c r="M74" t="str" cm="1">
        <f t="array" ref="M74">IFERROR(_xlfn._xlws.SORT(
    _xlfn.UNIQUE(
        TRANSPOSE(
            _xlfn.FILTERXML("&lt;select&gt;&lt;x&gt;"&amp;SUBSTITUTE(选规格[[#This Row],[选项表]],",","&lt;/x&gt;&lt;x&gt;") &amp;"&lt;/x&gt;&lt;/select&gt;","//x")
        )
    )
),"无合适选项，请联系作者更新数据")</f>
        <v>标准型SA3</v>
      </c>
    </row>
    <row r="75" spans="1:22" x14ac:dyDescent="0.4">
      <c r="A75" s="4" t="s">
        <v>59</v>
      </c>
      <c r="B75" s="4" t="s">
        <v>11</v>
      </c>
      <c r="C75" s="4" t="s">
        <v>2216</v>
      </c>
      <c r="D75">
        <v>72</v>
      </c>
      <c r="F75" s="4" t="str">
        <f t="shared" si="1"/>
        <v>选规格!$M$75#</v>
      </c>
      <c r="G75" s="4" t="str" cm="1">
        <f t="array" ref="G75">_xlfn.LET(_xlpm.x, M75,
         _xlpm.cellAddress, "【 选项表!" &amp; ADDRESS(ROW(选规格[[#This Row],[X自检]]),COLUMN(选规格[[#This Row],[X自检]])) &amp; "】",
         _xlfn.IFS(ISBLANK(_xlpm.x),   "error:右侧选项不足:" &amp;  _xlpm.cellAddress,
               ISERROR(_xlpm.x),   "error:右侧选项执行失败:" &amp; _xlpm.cellAddress,
               TRUE,             "ok")
)</f>
        <v>ok</v>
      </c>
      <c r="M75" t="str" cm="1">
        <f t="array" ref="M75:P75">IFERROR(_xlfn._xlws.SORT(
    _xlfn.UNIQUE(
        TRANSPOSE(
            _xlfn.FILTERXML("&lt;select&gt;&lt;x&gt;"&amp;SUBSTITUTE(选规格[[#This Row],[选项表]],",","&lt;/x&gt;&lt;x&gt;") &amp;"&lt;/x&gt;&lt;/select&gt;","//x")
        )
    )
),"无合适选项，请联系作者更新数据")</f>
        <v>标准型S4</v>
      </c>
      <c r="N75" t="str">
        <v>标准网络优化型SN3ne</v>
      </c>
      <c r="O75" t="str">
        <v>内存型M4</v>
      </c>
      <c r="P75" t="str">
        <v>GPU计算型GN10X</v>
      </c>
    </row>
    <row r="76" spans="1:22" x14ac:dyDescent="0.4">
      <c r="A76" s="4" t="s">
        <v>59</v>
      </c>
      <c r="B76" s="4" t="s">
        <v>11</v>
      </c>
      <c r="C76" s="4" t="s">
        <v>2184</v>
      </c>
      <c r="D76">
        <v>76</v>
      </c>
      <c r="F76" s="4" t="str">
        <f t="shared" si="1"/>
        <v>选规格!$M$76#</v>
      </c>
      <c r="G76" s="4" t="str" cm="1">
        <f t="array" ref="G76">_xlfn.LET(_xlpm.x, M76,
         _xlpm.cellAddress, "【 选项表!" &amp; ADDRESS(ROW(选规格[[#This Row],[X自检]]),COLUMN(选规格[[#This Row],[X自检]])) &amp; "】",
         _xlfn.IFS(ISBLANK(_xlpm.x),   "error:右侧选项不足:" &amp;  _xlpm.cellAddress,
               ISERROR(_xlpm.x),   "error:右侧选项执行失败:" &amp; _xlpm.cellAddress,
               TRUE,             "ok")
)</f>
        <v>ok</v>
      </c>
      <c r="M76" t="str" cm="1">
        <f t="array" ref="M76:P76">IFERROR(_xlfn._xlws.SORT(
    _xlfn.UNIQUE(
        TRANSPOSE(
            _xlfn.FILTERXML("&lt;select&gt;&lt;x&gt;"&amp;SUBSTITUTE(选规格[[#This Row],[选项表]],",","&lt;/x&gt;&lt;x&gt;") &amp;"&lt;/x&gt;&lt;/select&gt;","//x")
        )
    )
),"无合适选项，请联系作者更新数据")</f>
        <v>标准型S4</v>
      </c>
      <c r="N76" t="str">
        <v>标准网络优化型SN3ne</v>
      </c>
      <c r="O76" t="str">
        <v>高IO型I3</v>
      </c>
      <c r="P76" t="str">
        <v>大数据型D2</v>
      </c>
    </row>
    <row r="77" spans="1:22" x14ac:dyDescent="0.4">
      <c r="A77" s="4" t="s">
        <v>59</v>
      </c>
      <c r="B77" s="4" t="s">
        <v>11</v>
      </c>
      <c r="C77" s="4" t="s">
        <v>2034</v>
      </c>
      <c r="D77">
        <v>12</v>
      </c>
      <c r="F77" s="4" t="str">
        <f t="shared" si="1"/>
        <v>选规格!$M$77#</v>
      </c>
      <c r="G77" s="4" t="str" cm="1">
        <f t="array" ref="G77">_xlfn.LET(_xlpm.x, M77,
         _xlpm.cellAddress, "【 选项表!" &amp; ADDRESS(ROW(选规格[[#This Row],[X自检]]),COLUMN(选规格[[#This Row],[X自检]])) &amp; "】",
         _xlfn.IFS(ISBLANK(_xlpm.x),   "error:右侧选项不足:" &amp;  _xlpm.cellAddress,
               ISERROR(_xlpm.x),   "error:右侧选项执行失败:" &amp; _xlpm.cellAddress,
               TRUE,             "ok")
)</f>
        <v>ok</v>
      </c>
      <c r="M77" t="str" cm="1">
        <f t="array" ref="M77:S77">IFERROR(_xlfn._xlws.SORT(
    _xlfn.UNIQUE(
        TRANSPOSE(
            _xlfn.FILTERXML("&lt;select&gt;&lt;x&gt;"&amp;SUBSTITUTE(选规格[[#This Row],[选项表]],",","&lt;/x&gt;&lt;x&gt;") &amp;"&lt;/x&gt;&lt;/select&gt;","//x")
        )
    )
),"无合适选项，请联系作者更新数据")</f>
        <v>标准网络优化型SN3ne</v>
      </c>
      <c r="N77" t="str">
        <v>标准型S3</v>
      </c>
      <c r="O77" t="str">
        <v>标准型S2</v>
      </c>
      <c r="P77" t="str">
        <v>内存型M5</v>
      </c>
      <c r="Q77" t="str">
        <v>内存型M4</v>
      </c>
      <c r="R77" t="str">
        <v>内存型M3</v>
      </c>
      <c r="S77" t="str">
        <v>内存型M2</v>
      </c>
    </row>
    <row r="78" spans="1:22" x14ac:dyDescent="0.4">
      <c r="A78" s="4" t="s">
        <v>59</v>
      </c>
      <c r="B78" s="4" t="s">
        <v>11</v>
      </c>
      <c r="C78" s="4" t="s">
        <v>2005</v>
      </c>
      <c r="D78">
        <v>40</v>
      </c>
      <c r="F78" s="4" t="str">
        <f t="shared" si="1"/>
        <v>选规格!$M$78#</v>
      </c>
      <c r="G78" s="4" t="str" cm="1">
        <f t="array" ref="G78">_xlfn.LET(_xlpm.x, M78,
         _xlpm.cellAddress, "【 选项表!" &amp; ADDRESS(ROW(选规格[[#This Row],[X自检]]),COLUMN(选规格[[#This Row],[X自检]])) &amp; "】",
         _xlfn.IFS(ISBLANK(_xlpm.x),   "error:右侧选项不足:" &amp;  _xlpm.cellAddress,
               ISERROR(_xlpm.x),   "error:右侧选项执行失败:" &amp; _xlpm.cellAddress,
               TRUE,             "ok")
)</f>
        <v>ok</v>
      </c>
      <c r="M78" t="str" cm="1">
        <f t="array" ref="M78:O78">IFERROR(_xlfn._xlws.SORT(
    _xlfn.UNIQUE(
        TRANSPOSE(
            _xlfn.FILTERXML("&lt;select&gt;&lt;x&gt;"&amp;SUBSTITUTE(选规格[[#This Row],[选项表]],",","&lt;/x&gt;&lt;x&gt;") &amp;"&lt;/x&gt;&lt;/select&gt;","//x")
        )
    )
),"无合适选项，请联系作者更新数据")</f>
        <v>标准型S3</v>
      </c>
      <c r="N78" t="str">
        <v>GPU计算型GN7</v>
      </c>
      <c r="O78" t="str">
        <v>GPU计算型GN10Xp</v>
      </c>
    </row>
    <row r="79" spans="1:22" x14ac:dyDescent="0.4">
      <c r="A79" s="4" t="s">
        <v>59</v>
      </c>
      <c r="B79" s="4" t="s">
        <v>11</v>
      </c>
      <c r="C79" s="4" t="s">
        <v>2228</v>
      </c>
      <c r="D79">
        <v>56</v>
      </c>
      <c r="F79" s="4" t="str">
        <f t="shared" si="1"/>
        <v>选规格!$M$79#</v>
      </c>
      <c r="G79" s="4" t="str" cm="1">
        <f t="array" ref="G79">_xlfn.LET(_xlpm.x, M79,
         _xlpm.cellAddress, "【 选项表!" &amp; ADDRESS(ROW(选规格[[#This Row],[X自检]]),COLUMN(选规格[[#This Row],[X自检]])) &amp; "】",
         _xlfn.IFS(ISBLANK(_xlpm.x),   "error:右侧选项不足:" &amp;  _xlpm.cellAddress,
               ISERROR(_xlpm.x),   "error:右侧选项执行失败:" &amp; _xlpm.cellAddress,
               TRUE,             "ok")
)</f>
        <v>ok</v>
      </c>
      <c r="M79" t="str" cm="1">
        <f t="array" ref="M79:P79">IFERROR(_xlfn._xlws.SORT(
    _xlfn.UNIQUE(
        TRANSPOSE(
            _xlfn.FILTERXML("&lt;select&gt;&lt;x&gt;"&amp;SUBSTITUTE(选规格[[#This Row],[选项表]],",","&lt;/x&gt;&lt;x&gt;") &amp;"&lt;/x&gt;&lt;/select&gt;","//x")
        )
    )
),"无合适选项，请联系作者更新数据")</f>
        <v>标准型S2</v>
      </c>
      <c r="N79" t="str">
        <v>内存型M2</v>
      </c>
      <c r="O79" t="str">
        <v>GPU计算型GN8</v>
      </c>
      <c r="P79" t="str">
        <v>大数据型D1</v>
      </c>
    </row>
    <row r="80" spans="1:22" x14ac:dyDescent="0.4">
      <c r="A80" s="4" t="s">
        <v>59</v>
      </c>
      <c r="B80" s="4" t="s">
        <v>11</v>
      </c>
      <c r="C80" s="4" t="s">
        <v>1972</v>
      </c>
      <c r="D80">
        <v>84</v>
      </c>
      <c r="F80" s="4" t="str">
        <f t="shared" si="1"/>
        <v>选规格!$M$80#</v>
      </c>
      <c r="G80" s="4" t="str" cm="1">
        <f t="array" ref="G80">_xlfn.LET(_xlpm.x, M80,
         _xlpm.cellAddress, "【 选项表!" &amp; ADDRESS(ROW(选规格[[#This Row],[X自检]]),COLUMN(选规格[[#This Row],[X自检]])) &amp; "】",
         _xlfn.IFS(ISBLANK(_xlpm.x),   "error:右侧选项不足:" &amp;  _xlpm.cellAddress,
               ISERROR(_xlpm.x),   "error:右侧选项执行失败:" &amp; _xlpm.cellAddress,
               TRUE,             "ok")
)</f>
        <v>ok</v>
      </c>
      <c r="M80" t="str" cm="1">
        <f t="array" ref="M80:N80">IFERROR(_xlfn._xlws.SORT(
    _xlfn.UNIQUE(
        TRANSPOSE(
            _xlfn.FILTERXML("&lt;select&gt;&lt;x&gt;"&amp;SUBSTITUTE(选规格[[#This Row],[选项表]],",","&lt;/x&gt;&lt;x&gt;") &amp;"&lt;/x&gt;&lt;/select&gt;","//x")
        )
    )
),"无合适选项，请联系作者更新数据")</f>
        <v>高IO型IT5</v>
      </c>
      <c r="N80" t="str">
        <v>大数据型D3</v>
      </c>
    </row>
    <row r="81" spans="1:43" x14ac:dyDescent="0.4">
      <c r="A81" s="4" t="s">
        <v>59</v>
      </c>
      <c r="B81" s="4" t="s">
        <v>11</v>
      </c>
      <c r="C81" s="4" t="s">
        <v>1912</v>
      </c>
      <c r="D81">
        <v>52</v>
      </c>
      <c r="F81" s="4" t="str">
        <f t="shared" si="1"/>
        <v>选规格!$M$81#</v>
      </c>
      <c r="G81" s="4" t="str" cm="1">
        <f t="array" ref="G81">_xlfn.LET(_xlpm.x, M81,
         _xlpm.cellAddress, "【 选项表!" &amp; ADDRESS(ROW(选规格[[#This Row],[X自检]]),COLUMN(选规格[[#This Row],[X自检]])) &amp; "】",
         _xlfn.IFS(ISBLANK(_xlpm.x),   "error:右侧选项不足:" &amp;  _xlpm.cellAddress,
               ISERROR(_xlpm.x),   "error:右侧选项执行失败:" &amp; _xlpm.cellAddress,
               TRUE,             "ok")
)</f>
        <v>ok</v>
      </c>
      <c r="M81" t="str" cm="1">
        <f t="array" ref="M81">IFERROR(_xlfn._xlws.SORT(
    _xlfn.UNIQUE(
        TRANSPOSE(
            _xlfn.FILTERXML("&lt;select&gt;&lt;x&gt;"&amp;SUBSTITUTE(选规格[[#This Row],[选项表]],",","&lt;/x&gt;&lt;x&gt;") &amp;"&lt;/x&gt;&lt;/select&gt;","//x")
        )
    )
),"无合适选项，请联系作者更新数据")</f>
        <v>计算型C5</v>
      </c>
    </row>
    <row r="82" spans="1:43" x14ac:dyDescent="0.4">
      <c r="A82" s="4" t="s">
        <v>59</v>
      </c>
      <c r="B82" s="4" t="s">
        <v>11</v>
      </c>
      <c r="C82" s="4" t="s">
        <v>1912</v>
      </c>
      <c r="D82">
        <v>104</v>
      </c>
      <c r="F82" s="4" t="str">
        <f t="shared" si="1"/>
        <v>选规格!$M$82#</v>
      </c>
      <c r="G82" s="4" t="str" cm="1">
        <f t="array" ref="G82">_xlfn.LET(_xlpm.x, M82,
         _xlpm.cellAddress, "【 选项表!" &amp; ADDRESS(ROW(选规格[[#This Row],[X自检]]),COLUMN(选规格[[#This Row],[X自检]])) &amp; "】",
         _xlfn.IFS(ISBLANK(_xlpm.x),   "error:右侧选项不足:" &amp;  _xlpm.cellAddress,
               ISERROR(_xlpm.x),   "error:右侧选项执行失败:" &amp; _xlpm.cellAddress,
               TRUE,             "ok")
)</f>
        <v>ok</v>
      </c>
      <c r="M82" t="str" cm="1">
        <f t="array" ref="M82">IFERROR(_xlfn._xlws.SORT(
    _xlfn.UNIQUE(
        TRANSPOSE(
            _xlfn.FILTERXML("&lt;select&gt;&lt;x&gt;"&amp;SUBSTITUTE(选规格[[#This Row],[选项表]],",","&lt;/x&gt;&lt;x&gt;") &amp;"&lt;/x&gt;&lt;/select&gt;","//x")
        )
    )
),"无合适选项，请联系作者更新数据")</f>
        <v>计算型C5</v>
      </c>
    </row>
    <row r="83" spans="1:43" x14ac:dyDescent="0.4">
      <c r="A83" s="4" t="s">
        <v>59</v>
      </c>
      <c r="B83" s="4" t="s">
        <v>11</v>
      </c>
      <c r="C83" s="4" t="s">
        <v>1998</v>
      </c>
      <c r="D83">
        <v>10</v>
      </c>
      <c r="F83" s="4" t="str">
        <f t="shared" si="1"/>
        <v>选规格!$M$83#</v>
      </c>
      <c r="G83" s="4" t="str" cm="1">
        <f t="array" ref="G83">_xlfn.LET(_xlpm.x, M83,
         _xlpm.cellAddress, "【 选项表!" &amp; ADDRESS(ROW(选规格[[#This Row],[X自检]]),COLUMN(选规格[[#This Row],[X自检]])) &amp; "】",
         _xlfn.IFS(ISBLANK(_xlpm.x),   "error:右侧选项不足:" &amp;  _xlpm.cellAddress,
               ISERROR(_xlpm.x),   "error:右侧选项执行失败:" &amp; _xlpm.cellAddress,
               TRUE,             "ok")
)</f>
        <v>ok</v>
      </c>
      <c r="M83" t="str" cm="1">
        <f t="array" ref="M83:O83">IFERROR(_xlfn._xlws.SORT(
    _xlfn.UNIQUE(
        TRANSPOSE(
            _xlfn.FILTERXML("&lt;select&gt;&lt;x&gt;"&amp;SUBSTITUTE(选规格[[#This Row],[选项表]],",","&lt;/x&gt;&lt;x&gt;") &amp;"&lt;/x&gt;&lt;/select&gt;","//x")
        )
    )
),"无合适选项，请联系作者更新数据")</f>
        <v>GPU计算型GN7</v>
      </c>
      <c r="N83" t="str">
        <v>GPU计算型GN10Xp</v>
      </c>
      <c r="O83" t="str">
        <v>FPGA加速型FX4</v>
      </c>
    </row>
    <row r="84" spans="1:43" x14ac:dyDescent="0.4">
      <c r="A84" s="4" t="s">
        <v>59</v>
      </c>
      <c r="B84" s="4" t="s">
        <v>11</v>
      </c>
      <c r="C84" s="4" t="s">
        <v>2000</v>
      </c>
      <c r="D84">
        <v>20</v>
      </c>
      <c r="F84" s="4" t="str">
        <f t="shared" si="1"/>
        <v>选规格!$M$84#</v>
      </c>
      <c r="G84" s="4" t="str" cm="1">
        <f t="array" ref="G84">_xlfn.LET(_xlpm.x, M84,
         _xlpm.cellAddress, "【 选项表!" &amp; ADDRESS(ROW(选规格[[#This Row],[X自检]]),COLUMN(选规格[[#This Row],[X自检]])) &amp; "】",
         _xlfn.IFS(ISBLANK(_xlpm.x),   "error:右侧选项不足:" &amp;  _xlpm.cellAddress,
               ISERROR(_xlpm.x),   "error:右侧选项执行失败:" &amp; _xlpm.cellAddress,
               TRUE,             "ok")
)</f>
        <v>ok</v>
      </c>
      <c r="M84" t="str" cm="1">
        <f t="array" ref="M84:N84">IFERROR(_xlfn._xlws.SORT(
    _xlfn.UNIQUE(
        TRANSPOSE(
            _xlfn.FILTERXML("&lt;select&gt;&lt;x&gt;"&amp;SUBSTITUTE(选规格[[#This Row],[选项表]],",","&lt;/x&gt;&lt;x&gt;") &amp;"&lt;/x&gt;&lt;/select&gt;","//x")
        )
    )
),"无合适选项，请联系作者更新数据")</f>
        <v>GPU计算型GN7</v>
      </c>
      <c r="N84" t="str">
        <v>GPU计算型GN10Xp</v>
      </c>
    </row>
    <row r="85" spans="1:43" x14ac:dyDescent="0.4">
      <c r="A85" s="4" t="s">
        <v>59</v>
      </c>
      <c r="B85" s="4" t="s">
        <v>11</v>
      </c>
      <c r="C85" s="4" t="s">
        <v>1939</v>
      </c>
      <c r="D85">
        <v>6</v>
      </c>
      <c r="F85" s="4" t="str">
        <f t="shared" si="1"/>
        <v>选规格!$M$85#</v>
      </c>
      <c r="G85" s="4" t="str" cm="1">
        <f t="array" ref="G85">_xlfn.LET(_xlpm.x, M85,
         _xlpm.cellAddress, "【 选项表!" &amp; ADDRESS(ROW(选规格[[#This Row],[X自检]]),COLUMN(选规格[[#This Row],[X自检]])) &amp; "】",
         _xlfn.IFS(ISBLANK(_xlpm.x),   "error:右侧选项不足:" &amp;  _xlpm.cellAddress,
               ISERROR(_xlpm.x),   "error:右侧选项执行失败:" &amp; _xlpm.cellAddress,
               TRUE,             "ok")
)</f>
        <v>ok</v>
      </c>
      <c r="M85" t="str" cm="1">
        <f t="array" ref="M85">IFERROR(_xlfn._xlws.SORT(
    _xlfn.UNIQUE(
        TRANSPOSE(
            _xlfn.FILTERXML("&lt;select&gt;&lt;x&gt;"&amp;SUBSTITUTE(选规格[[#This Row],[选项表]],",","&lt;/x&gt;&lt;x&gt;") &amp;"&lt;/x&gt;&lt;/select&gt;","//x")
        )
    )
),"无合适选项，请联系作者更新数据")</f>
        <v>GPU计算型GN8</v>
      </c>
    </row>
    <row r="86" spans="1:43" x14ac:dyDescent="0.4">
      <c r="A86" s="4" t="s">
        <v>59</v>
      </c>
      <c r="B86" s="4" t="s">
        <v>11</v>
      </c>
      <c r="C86" s="4" t="s">
        <v>1939</v>
      </c>
      <c r="D86">
        <v>14</v>
      </c>
      <c r="F86" s="4" t="str">
        <f t="shared" si="1"/>
        <v>选规格!$M$86#</v>
      </c>
      <c r="G86" s="4" t="str" cm="1">
        <f t="array" ref="G86">_xlfn.LET(_xlpm.x, M86,
         _xlpm.cellAddress, "【 选项表!" &amp; ADDRESS(ROW(选规格[[#This Row],[X自检]]),COLUMN(选规格[[#This Row],[X自检]])) &amp; "】",
         _xlfn.IFS(ISBLANK(_xlpm.x),   "error:右侧选项不足:" &amp;  _xlpm.cellAddress,
               ISERROR(_xlpm.x),   "error:右侧选项执行失败:" &amp; _xlpm.cellAddress,
               TRUE,             "ok")
)</f>
        <v>ok</v>
      </c>
      <c r="M86" t="str" cm="1">
        <f t="array" ref="M86">IFERROR(_xlfn._xlws.SORT(
    _xlfn.UNIQUE(
        TRANSPOSE(
            _xlfn.FILTERXML("&lt;select&gt;&lt;x&gt;"&amp;SUBSTITUTE(选规格[[#This Row],[选项表]],",","&lt;/x&gt;&lt;x&gt;") &amp;"&lt;/x&gt;&lt;/select&gt;","//x")
        )
    )
),"无合适选项，请联系作者更新数据")</f>
        <v>GPU计算型GN8</v>
      </c>
    </row>
    <row r="87" spans="1:43" x14ac:dyDescent="0.4">
      <c r="A87" s="4" t="s">
        <v>59</v>
      </c>
      <c r="B87" s="4" t="s">
        <v>11</v>
      </c>
      <c r="C87" s="4" t="s">
        <v>1939</v>
      </c>
      <c r="D87">
        <v>28</v>
      </c>
      <c r="F87" s="4" t="str">
        <f t="shared" si="1"/>
        <v>选规格!$M$87#</v>
      </c>
      <c r="G87" s="4" t="str" cm="1">
        <f t="array" ref="G87">_xlfn.LET(_xlpm.x, M87,
         _xlpm.cellAddress, "【 选项表!" &amp; ADDRESS(ROW(选规格[[#This Row],[X自检]]),COLUMN(选规格[[#This Row],[X自检]])) &amp; "】",
         _xlfn.IFS(ISBLANK(_xlpm.x),   "error:右侧选项不足:" &amp;  _xlpm.cellAddress,
               ISERROR(_xlpm.x),   "error:右侧选项执行失败:" &amp; _xlpm.cellAddress,
               TRUE,             "ok")
)</f>
        <v>ok</v>
      </c>
      <c r="M87" t="str" cm="1">
        <f t="array" ref="M87">IFERROR(_xlfn._xlws.SORT(
    _xlfn.UNIQUE(
        TRANSPOSE(
            _xlfn.FILTERXML("&lt;select&gt;&lt;x&gt;"&amp;SUBSTITUTE(选规格[[#This Row],[选项表]],",","&lt;/x&gt;&lt;x&gt;") &amp;"&lt;/x&gt;&lt;/select&gt;","//x")
        )
    )
),"无合适选项，请联系作者更新数据")</f>
        <v>GPU计算型GN8</v>
      </c>
    </row>
    <row r="88" spans="1:43" x14ac:dyDescent="0.4">
      <c r="A88" s="4" t="s">
        <v>59</v>
      </c>
      <c r="B88" s="4" t="s">
        <v>11</v>
      </c>
      <c r="C88" s="4" t="s">
        <v>1943</v>
      </c>
      <c r="D88">
        <v>36</v>
      </c>
      <c r="F88" s="4" t="str">
        <f t="shared" si="1"/>
        <v>选规格!$M$88#</v>
      </c>
      <c r="G88" s="4" t="str" cm="1">
        <f t="array" ref="G88">_xlfn.LET(_xlpm.x, M88,
         _xlpm.cellAddress, "【 选项表!" &amp; ADDRESS(ROW(选规格[[#This Row],[X自检]]),COLUMN(选规格[[#This Row],[X自检]])) &amp; "】",
         _xlfn.IFS(ISBLANK(_xlpm.x),   "error:右侧选项不足:" &amp;  _xlpm.cellAddress,
               ISERROR(_xlpm.x),   "error:右侧选项执行失败:" &amp; _xlpm.cellAddress,
               TRUE,             "ok")
)</f>
        <v>ok</v>
      </c>
      <c r="M88" t="str" cm="1">
        <f t="array" ref="M88">IFERROR(_xlfn._xlws.SORT(
    _xlfn.UNIQUE(
        TRANSPOSE(
            _xlfn.FILTERXML("&lt;select&gt;&lt;x&gt;"&amp;SUBSTITUTE(选规格[[#This Row],[选项表]],",","&lt;/x&gt;&lt;x&gt;") &amp;"&lt;/x&gt;&lt;/select&gt;","//x")
        )
    )
),"无合适选项，请联系作者更新数据")</f>
        <v>GPU计算型GN10X</v>
      </c>
    </row>
    <row r="89" spans="1:43" x14ac:dyDescent="0.4">
      <c r="A89" s="4" t="s">
        <v>59</v>
      </c>
      <c r="B89" s="4" t="s">
        <v>11</v>
      </c>
      <c r="C89" s="4" t="s">
        <v>1938</v>
      </c>
      <c r="D89">
        <v>82</v>
      </c>
      <c r="F89" s="4" t="str">
        <f t="shared" si="1"/>
        <v>选规格!$M$89#</v>
      </c>
      <c r="G89" s="4" t="str" cm="1">
        <f t="array" ref="G89">_xlfn.LET(_xlpm.x, M89,
         _xlpm.cellAddress, "【 选项表!" &amp; ADDRESS(ROW(选规格[[#This Row],[X自检]]),COLUMN(选规格[[#This Row],[X自检]])) &amp; "】",
         _xlfn.IFS(ISBLANK(_xlpm.x),   "error:右侧选项不足:" &amp;  _xlpm.cellAddress,
               ISERROR(_xlpm.x),   "error:右侧选项执行失败:" &amp; _xlpm.cellAddress,
               TRUE,             "ok")
)</f>
        <v>ok</v>
      </c>
      <c r="M89" t="str" cm="1">
        <f t="array" ref="M89">IFERROR(_xlfn._xlws.SORT(
    _xlfn.UNIQUE(
        TRANSPOSE(
            _xlfn.FILTERXML("&lt;select&gt;&lt;x&gt;"&amp;SUBSTITUTE(选规格[[#This Row],[选项表]],",","&lt;/x&gt;&lt;x&gt;") &amp;"&lt;/x&gt;&lt;/select&gt;","//x")
        )
    )
),"无合适选项，请联系作者更新数据")</f>
        <v>GPU计算型GT4</v>
      </c>
    </row>
    <row r="90" spans="1:43" x14ac:dyDescent="0.4">
      <c r="A90" s="4" t="s">
        <v>59</v>
      </c>
      <c r="B90" s="4" t="s">
        <v>11</v>
      </c>
      <c r="C90" s="4" t="s">
        <v>1938</v>
      </c>
      <c r="D90">
        <v>164</v>
      </c>
      <c r="F90" s="4" t="str">
        <f t="shared" si="1"/>
        <v>选规格!$M$90#</v>
      </c>
      <c r="G90" s="4" t="str" cm="1">
        <f t="array" ref="G90">_xlfn.LET(_xlpm.x, M90,
         _xlpm.cellAddress, "【 选项表!" &amp; ADDRESS(ROW(选规格[[#This Row],[X自检]]),COLUMN(选规格[[#This Row],[X自检]])) &amp; "】",
         _xlfn.IFS(ISBLANK(_xlpm.x),   "error:右侧选项不足:" &amp;  _xlpm.cellAddress,
               ISERROR(_xlpm.x),   "error:右侧选项执行失败:" &amp; _xlpm.cellAddress,
               TRUE,             "ok")
)</f>
        <v>ok</v>
      </c>
      <c r="M90" t="str" cm="1">
        <f t="array" ref="M90">IFERROR(_xlfn._xlws.SORT(
    _xlfn.UNIQUE(
        TRANSPOSE(
            _xlfn.FILTERXML("&lt;select&gt;&lt;x&gt;"&amp;SUBSTITUTE(选规格[[#This Row],[选项表]],",","&lt;/x&gt;&lt;x&gt;") &amp;"&lt;/x&gt;&lt;/select&gt;","//x")
        )
    )
),"无合适选项，请联系作者更新数据")</f>
        <v>GPU计算型GT4</v>
      </c>
    </row>
    <row r="91" spans="1:43" x14ac:dyDescent="0.4">
      <c r="A91" s="4" t="s">
        <v>59</v>
      </c>
      <c r="B91" s="4" t="s">
        <v>11</v>
      </c>
      <c r="C91" s="4" t="s">
        <v>1946</v>
      </c>
      <c r="D91">
        <v>22</v>
      </c>
      <c r="F91" s="4" t="str">
        <f t="shared" si="1"/>
        <v>选规格!$M$91#</v>
      </c>
      <c r="G91" s="4" t="str" cm="1">
        <f t="array" ref="G91">_xlfn.LET(_xlpm.x, M91,
         _xlpm.cellAddress, "【 选项表!" &amp; ADDRESS(ROW(选规格[[#This Row],[X自检]]),COLUMN(选规格[[#This Row],[X自检]])) &amp; "】",
         _xlfn.IFS(ISBLANK(_xlpm.x),   "error:右侧选项不足:" &amp;  _xlpm.cellAddress,
               ISERROR(_xlpm.x),   "error:右侧选项执行失败:" &amp; _xlpm.cellAddress,
               TRUE,             "ok")
)</f>
        <v>ok</v>
      </c>
      <c r="M91" t="str" cm="1">
        <f t="array" ref="M91">IFERROR(_xlfn._xlws.SORT(
    _xlfn.UNIQUE(
        TRANSPOSE(
            _xlfn.FILTERXML("&lt;select&gt;&lt;x&gt;"&amp;SUBSTITUTE(选规格[[#This Row],[选项表]],",","&lt;/x&gt;&lt;x&gt;") &amp;"&lt;/x&gt;&lt;/select&gt;","//x")
        )
    )
),"无合适选项，请联系作者更新数据")</f>
        <v>FPGA加速型FX4</v>
      </c>
    </row>
    <row r="92" spans="1:43" x14ac:dyDescent="0.4">
      <c r="A92" s="4" t="s">
        <v>59</v>
      </c>
      <c r="B92" s="4" t="s">
        <v>11</v>
      </c>
      <c r="C92" s="4" t="s">
        <v>1946</v>
      </c>
      <c r="D92">
        <v>44</v>
      </c>
      <c r="F92" s="4" t="str">
        <f t="shared" si="1"/>
        <v>选规格!$M$92#</v>
      </c>
      <c r="G92" s="4" t="str" cm="1">
        <f t="array" ref="G92">_xlfn.LET(_xlpm.x, M92,
         _xlpm.cellAddress, "【 选项表!" &amp; ADDRESS(ROW(选规格[[#This Row],[X自检]]),COLUMN(选规格[[#This Row],[X自检]])) &amp; "】",
         _xlfn.IFS(ISBLANK(_xlpm.x),   "error:右侧选项不足:" &amp;  _xlpm.cellAddress,
               ISERROR(_xlpm.x),   "error:右侧选项执行失败:" &amp; _xlpm.cellAddress,
               TRUE,             "ok")
)</f>
        <v>ok</v>
      </c>
      <c r="M92" t="str" cm="1">
        <f t="array" ref="M92">IFERROR(_xlfn._xlws.SORT(
    _xlfn.UNIQUE(
        TRANSPOSE(
            _xlfn.FILTERXML("&lt;select&gt;&lt;x&gt;"&amp;SUBSTITUTE(选规格[[#This Row],[选项表]],",","&lt;/x&gt;&lt;x&gt;") &amp;"&lt;/x&gt;&lt;/select&gt;","//x")
        )
    )
),"无合适选项，请联系作者更新数据")</f>
        <v>FPGA加速型FX4</v>
      </c>
    </row>
    <row r="93" spans="1:43" x14ac:dyDescent="0.4">
      <c r="A93" s="4" t="s">
        <v>59</v>
      </c>
      <c r="B93" s="4" t="s">
        <v>1869</v>
      </c>
      <c r="C93" s="4" t="s">
        <v>2229</v>
      </c>
      <c r="D93">
        <v>32</v>
      </c>
      <c r="F93" s="4" t="str">
        <f t="shared" si="1"/>
        <v>选规格!$M$93#</v>
      </c>
      <c r="G93" s="4" t="str" cm="1">
        <f t="array" ref="G93">_xlfn.LET(_xlpm.x, M93,
         _xlpm.cellAddress, "【 选项表!" &amp; ADDRESS(ROW(选规格[[#This Row],[X自检]]),COLUMN(选规格[[#This Row],[X自检]])) &amp; "】",
         _xlfn.IFS(ISBLANK(_xlpm.x),   "error:右侧选项不足:" &amp;  _xlpm.cellAddress,
               ISERROR(_xlpm.x),   "error:右侧选项执行失败:" &amp; _xlpm.cellAddress,
               TRUE,             "ok")
)</f>
        <v>ok</v>
      </c>
      <c r="M93" t="str" cm="1">
        <f t="array" ref="M93:AQ93">IFERROR(_xlfn._xlws.SORT(
    _xlfn.UNIQUE(
        TRANSPOSE(
            _xlfn.FILTERXML("&lt;select&gt;&lt;x&gt;"&amp;SUBSTITUTE(选规格[[#This Row],[选项表]],",","&lt;/x&gt;&lt;x&gt;") &amp;"&lt;/x&gt;&lt;/select&gt;","//x")
        )
    )
),"无合适选项，请联系作者更新数据")</f>
        <v>标准型S6</v>
      </c>
      <c r="N93" t="str">
        <v>标准型SA2</v>
      </c>
      <c r="O93" t="str">
        <v>标准型S5</v>
      </c>
      <c r="P93" t="str">
        <v>标准存储增强型S5se</v>
      </c>
      <c r="Q93" t="str">
        <v>标准型SA3</v>
      </c>
      <c r="R93" t="str">
        <v>标准型S4</v>
      </c>
      <c r="S93" t="str">
        <v>标准网络优化型SN3ne</v>
      </c>
      <c r="T93" t="str">
        <v>标准型S3</v>
      </c>
      <c r="U93" t="str">
        <v>标准型SA1</v>
      </c>
      <c r="V93" t="str">
        <v>标准型S2</v>
      </c>
      <c r="W93" t="str">
        <v>标准型S1</v>
      </c>
      <c r="X93" t="str">
        <v>高IO型IT5</v>
      </c>
      <c r="Y93" t="str">
        <v>高IO型IT3</v>
      </c>
      <c r="Z93" t="str">
        <v>高IO型I3</v>
      </c>
      <c r="AA93" t="str">
        <v>内存型M6</v>
      </c>
      <c r="AB93" t="str">
        <v>内存型MA2</v>
      </c>
      <c r="AC93" t="str">
        <v>内存型M5</v>
      </c>
      <c r="AD93" t="str">
        <v>内存型M4</v>
      </c>
      <c r="AE93" t="str">
        <v>内存型M2</v>
      </c>
      <c r="AF93" t="str">
        <v>内存型M1</v>
      </c>
      <c r="AG93" t="str">
        <v>计算型C6</v>
      </c>
      <c r="AH93" t="str">
        <v>计算型C5</v>
      </c>
      <c r="AI93" t="str">
        <v>计算型C4</v>
      </c>
      <c r="AJ93" t="str">
        <v>计算网络增强型CN3</v>
      </c>
      <c r="AK93" t="str">
        <v>计算型C3</v>
      </c>
      <c r="AL93" t="str">
        <v>计算型C2</v>
      </c>
      <c r="AM93" t="str">
        <v>GPU计算型GN7</v>
      </c>
      <c r="AN93" t="str">
        <v>GPU推理型GI3X</v>
      </c>
      <c r="AO93" t="str">
        <v>GPU计算型GT4</v>
      </c>
      <c r="AP93" t="str">
        <v>大数据型D3</v>
      </c>
      <c r="AQ93" t="str">
        <v>大数据型D2</v>
      </c>
    </row>
    <row r="94" spans="1:43" x14ac:dyDescent="0.4">
      <c r="A94" s="4" t="s">
        <v>59</v>
      </c>
      <c r="B94" s="4" t="s">
        <v>1869</v>
      </c>
      <c r="C94" s="4" t="s">
        <v>2230</v>
      </c>
      <c r="D94">
        <v>64</v>
      </c>
      <c r="F94" s="4" t="str">
        <f t="shared" si="1"/>
        <v>选规格!$M$94#</v>
      </c>
      <c r="G94" s="4" t="str" cm="1">
        <f t="array" ref="G94">_xlfn.LET(_xlpm.x, M94,
         _xlpm.cellAddress, "【 选项表!" &amp; ADDRESS(ROW(选规格[[#This Row],[X自检]]),COLUMN(选规格[[#This Row],[X自检]])) &amp; "】",
         _xlfn.IFS(ISBLANK(_xlpm.x),   "error:右侧选项不足:" &amp;  _xlpm.cellAddress,
               ISERROR(_xlpm.x),   "error:右侧选项执行失败:" &amp; _xlpm.cellAddress,
               TRUE,             "ok")
)</f>
        <v>ok</v>
      </c>
      <c r="M94" t="str" cm="1">
        <f t="array" ref="M94:AD94">IFERROR(_xlfn._xlws.SORT(
    _xlfn.UNIQUE(
        TRANSPOSE(
            _xlfn.FILTERXML("&lt;select&gt;&lt;x&gt;"&amp;SUBSTITUTE(选规格[[#This Row],[选项表]],",","&lt;/x&gt;&lt;x&gt;") &amp;"&lt;/x&gt;&lt;/select&gt;","//x")
        )
    )
),"无合适选项，请联系作者更新数据")</f>
        <v>标准型S6</v>
      </c>
      <c r="N94" t="str">
        <v>标准型SA2</v>
      </c>
      <c r="O94" t="str">
        <v>标准型S5</v>
      </c>
      <c r="P94" t="str">
        <v>标准型SA3</v>
      </c>
      <c r="Q94" t="str">
        <v>标准型S4</v>
      </c>
      <c r="R94" t="str">
        <v>标准型S3</v>
      </c>
      <c r="S94" t="str">
        <v>标准型SA1</v>
      </c>
      <c r="T94" t="str">
        <v>高IO型IT5</v>
      </c>
      <c r="U94" t="str">
        <v>高IO型IT3</v>
      </c>
      <c r="V94" t="str">
        <v>高IO型I3</v>
      </c>
      <c r="W94" t="str">
        <v>内存型M6</v>
      </c>
      <c r="X94" t="str">
        <v>内存型M5</v>
      </c>
      <c r="Y94" t="str">
        <v>内存型M4</v>
      </c>
      <c r="Z94" t="str">
        <v>计算型C6</v>
      </c>
      <c r="AA94" t="str">
        <v>计算型C5</v>
      </c>
      <c r="AB94" t="str">
        <v>计算型C4</v>
      </c>
      <c r="AC94" t="str">
        <v>大数据型D3</v>
      </c>
      <c r="AD94" t="str">
        <v>大数据型D2</v>
      </c>
    </row>
    <row r="95" spans="1:43" x14ac:dyDescent="0.4">
      <c r="A95" s="4" t="s">
        <v>59</v>
      </c>
      <c r="B95" s="4" t="s">
        <v>1869</v>
      </c>
      <c r="C95" s="4" t="s">
        <v>1991</v>
      </c>
      <c r="D95">
        <v>124</v>
      </c>
      <c r="F95" s="4" t="str">
        <f t="shared" si="1"/>
        <v>选规格!$M$95#</v>
      </c>
      <c r="G95" s="4" t="str" cm="1">
        <f t="array" ref="G95">_xlfn.LET(_xlpm.x, M95,
         _xlpm.cellAddress, "【 选项表!" &amp; ADDRESS(ROW(选规格[[#This Row],[X自检]]),COLUMN(选规格[[#This Row],[X自检]])) &amp; "】",
         _xlfn.IFS(ISBLANK(_xlpm.x),   "error:右侧选项不足:" &amp;  _xlpm.cellAddress,
               ISERROR(_xlpm.x),   "error:右侧选项执行失败:" &amp; _xlpm.cellAddress,
               TRUE,             "ok")
)</f>
        <v>ok</v>
      </c>
      <c r="M95" t="str" cm="1">
        <f t="array" ref="M95:N95">IFERROR(_xlfn._xlws.SORT(
    _xlfn.UNIQUE(
        TRANSPOSE(
            _xlfn.FILTERXML("&lt;select&gt;&lt;x&gt;"&amp;SUBSTITUTE(选规格[[#This Row],[选项表]],",","&lt;/x&gt;&lt;x&gt;") &amp;"&lt;/x&gt;&lt;/select&gt;","//x")
        )
    )
),"无合适选项，请联系作者更新数据")</f>
        <v>标准型S6</v>
      </c>
      <c r="N95" t="str">
        <v>内存型M6</v>
      </c>
    </row>
    <row r="96" spans="1:43" x14ac:dyDescent="0.4">
      <c r="A96" s="4" t="s">
        <v>59</v>
      </c>
      <c r="B96" s="4" t="s">
        <v>1869</v>
      </c>
      <c r="C96" s="4" t="s">
        <v>2231</v>
      </c>
      <c r="D96">
        <v>1</v>
      </c>
      <c r="F96" s="4" t="str">
        <f t="shared" si="1"/>
        <v>选规格!$M$96#</v>
      </c>
      <c r="G96" s="4" t="str" cm="1">
        <f t="array" ref="G96">_xlfn.LET(_xlpm.x, M96,
         _xlpm.cellAddress, "【 选项表!" &amp; ADDRESS(ROW(选规格[[#This Row],[X自检]]),COLUMN(选规格[[#This Row],[X自检]])) &amp; "】",
         _xlfn.IFS(ISBLANK(_xlpm.x),   "error:右侧选项不足:" &amp;  _xlpm.cellAddress,
               ISERROR(_xlpm.x),   "error:右侧选项执行失败:" &amp; _xlpm.cellAddress,
               TRUE,             "ok")
)</f>
        <v>ok</v>
      </c>
      <c r="M96" t="str" cm="1">
        <f t="array" ref="M96:Z96">IFERROR(_xlfn._xlws.SORT(
    _xlfn.UNIQUE(
        TRANSPOSE(
            _xlfn.FILTERXML("&lt;select&gt;&lt;x&gt;"&amp;SUBSTITUTE(选规格[[#This Row],[选项表]],",","&lt;/x&gt;&lt;x&gt;") &amp;"&lt;/x&gt;&lt;/select&gt;","//x")
        )
    )
),"无合适选项，请联系作者更新数据")</f>
        <v>标准型SA2</v>
      </c>
      <c r="N96" t="str">
        <v>标准型S5</v>
      </c>
      <c r="O96" t="str">
        <v>标准型SA3</v>
      </c>
      <c r="P96" t="str">
        <v>标准型S4</v>
      </c>
      <c r="Q96" t="str">
        <v>标准型S3</v>
      </c>
      <c r="R96" t="str">
        <v>标准型SA1</v>
      </c>
      <c r="S96" t="str">
        <v>标准型S2</v>
      </c>
      <c r="T96" t="str">
        <v>标准型S1</v>
      </c>
      <c r="U96" t="str">
        <v>内存型M6</v>
      </c>
      <c r="V96" t="str">
        <v>内存型MA2</v>
      </c>
      <c r="W96" t="str">
        <v>内存型M5</v>
      </c>
      <c r="X96" t="str">
        <v>内存型M4</v>
      </c>
      <c r="Y96" t="str">
        <v>内存型M2</v>
      </c>
      <c r="Z96" t="str">
        <v>内存型M1</v>
      </c>
    </row>
    <row r="97" spans="1:40" x14ac:dyDescent="0.4">
      <c r="A97" s="4" t="s">
        <v>59</v>
      </c>
      <c r="B97" s="4" t="s">
        <v>1869</v>
      </c>
      <c r="C97" s="4" t="s">
        <v>2232</v>
      </c>
      <c r="D97">
        <v>2</v>
      </c>
      <c r="F97" s="4" t="str">
        <f t="shared" si="1"/>
        <v>选规格!$M$97#</v>
      </c>
      <c r="G97" s="4" t="str" cm="1">
        <f t="array" ref="G97">_xlfn.LET(_xlpm.x, M97,
         _xlpm.cellAddress, "【 选项表!" &amp; ADDRESS(ROW(选规格[[#This Row],[X自检]]),COLUMN(选规格[[#This Row],[X自检]])) &amp; "】",
         _xlfn.IFS(ISBLANK(_xlpm.x),   "error:右侧选项不足:" &amp;  _xlpm.cellAddress,
               ISERROR(_xlpm.x),   "error:右侧选项执行失败:" &amp; _xlpm.cellAddress,
               TRUE,             "ok")
)</f>
        <v>ok</v>
      </c>
      <c r="M97" t="str" cm="1">
        <f t="array" ref="M97:Y97">IFERROR(_xlfn._xlws.SORT(
    _xlfn.UNIQUE(
        TRANSPOSE(
            _xlfn.FILTERXML("&lt;select&gt;&lt;x&gt;"&amp;SUBSTITUTE(选规格[[#This Row],[选项表]],",","&lt;/x&gt;&lt;x&gt;") &amp;"&lt;/x&gt;&lt;/select&gt;","//x")
        )
    )
),"无合适选项，请联系作者更新数据")</f>
        <v>标准型SA2</v>
      </c>
      <c r="N97" t="str">
        <v>标准型S5</v>
      </c>
      <c r="O97" t="str">
        <v>标准型SA3</v>
      </c>
      <c r="P97" t="str">
        <v>标准型S4</v>
      </c>
      <c r="Q97" t="str">
        <v>标准型S3</v>
      </c>
      <c r="R97" t="str">
        <v>标准型SA1</v>
      </c>
      <c r="S97" t="str">
        <v>标准型S2</v>
      </c>
      <c r="T97" t="str">
        <v>标准型S1</v>
      </c>
      <c r="U97" t="str">
        <v>内存型M6</v>
      </c>
      <c r="V97" t="str">
        <v>内存型M5</v>
      </c>
      <c r="W97" t="str">
        <v>内存型M4</v>
      </c>
      <c r="X97" t="str">
        <v>内存型M2</v>
      </c>
      <c r="Y97" t="str">
        <v>内存型M1</v>
      </c>
    </row>
    <row r="98" spans="1:40" x14ac:dyDescent="0.4">
      <c r="A98" s="4" t="s">
        <v>59</v>
      </c>
      <c r="B98" s="4" t="s">
        <v>1869</v>
      </c>
      <c r="C98" s="4" t="s">
        <v>2233</v>
      </c>
      <c r="D98">
        <v>4</v>
      </c>
      <c r="F98" s="4" t="str">
        <f t="shared" si="1"/>
        <v>选规格!$M$98#</v>
      </c>
      <c r="G98" s="4" t="str" cm="1">
        <f t="array" ref="G98">_xlfn.LET(_xlpm.x, M98,
         _xlpm.cellAddress, "【 选项表!" &amp; ADDRESS(ROW(选规格[[#This Row],[X自检]]),COLUMN(选规格[[#This Row],[X自检]])) &amp; "】",
         _xlfn.IFS(ISBLANK(_xlpm.x),   "error:右侧选项不足:" &amp;  _xlpm.cellAddress,
               ISERROR(_xlpm.x),   "error:右侧选项执行失败:" &amp; _xlpm.cellAddress,
               TRUE,             "ok")
)</f>
        <v>ok</v>
      </c>
      <c r="M98" t="str" cm="1">
        <f t="array" ref="M98:AI98">IFERROR(_xlfn._xlws.SORT(
    _xlfn.UNIQUE(
        TRANSPOSE(
            _xlfn.FILTERXML("&lt;select&gt;&lt;x&gt;"&amp;SUBSTITUTE(选规格[[#This Row],[选项表]],",","&lt;/x&gt;&lt;x&gt;") &amp;"&lt;/x&gt;&lt;/select&gt;","//x")
        )
    )
),"无合适选项，请联系作者更新数据")</f>
        <v>标准型SA2</v>
      </c>
      <c r="N98" t="str">
        <v>标准型S5</v>
      </c>
      <c r="O98" t="str">
        <v>标准存储增强型S5se</v>
      </c>
      <c r="P98" t="str">
        <v>标准型SA3</v>
      </c>
      <c r="Q98" t="str">
        <v>标准型S4</v>
      </c>
      <c r="R98" t="str">
        <v>标准型S3</v>
      </c>
      <c r="S98" t="str">
        <v>标准型SA1</v>
      </c>
      <c r="T98" t="str">
        <v>标准型S2</v>
      </c>
      <c r="U98" t="str">
        <v>标准型S1</v>
      </c>
      <c r="V98" t="str">
        <v>内存型M6</v>
      </c>
      <c r="W98" t="str">
        <v>内存型MA2</v>
      </c>
      <c r="X98" t="str">
        <v>内存型M5</v>
      </c>
      <c r="Y98" t="str">
        <v>内存型M4</v>
      </c>
      <c r="Z98" t="str">
        <v>内存型M2</v>
      </c>
      <c r="AA98" t="str">
        <v>内存型M1</v>
      </c>
      <c r="AB98" t="str">
        <v>计算型C6</v>
      </c>
      <c r="AC98" t="str">
        <v>计算型C5</v>
      </c>
      <c r="AD98" t="str">
        <v>计算型C4</v>
      </c>
      <c r="AE98" t="str">
        <v>计算网络增强型CN3</v>
      </c>
      <c r="AF98" t="str">
        <v>计算型C3</v>
      </c>
      <c r="AG98" t="str">
        <v>计算型C2</v>
      </c>
      <c r="AH98" t="str">
        <v>GPU计算型GN6S</v>
      </c>
      <c r="AI98" t="str">
        <v>GPU计算型GN7</v>
      </c>
    </row>
    <row r="99" spans="1:40" x14ac:dyDescent="0.4">
      <c r="A99" s="4" t="s">
        <v>59</v>
      </c>
      <c r="B99" s="4" t="s">
        <v>1869</v>
      </c>
      <c r="C99" s="4" t="s">
        <v>2234</v>
      </c>
      <c r="D99">
        <v>8</v>
      </c>
      <c r="F99" s="4" t="str">
        <f t="shared" si="1"/>
        <v>选规格!$M$99#</v>
      </c>
      <c r="G99" s="4" t="str" cm="1">
        <f t="array" ref="G99">_xlfn.LET(_xlpm.x, M99,
         _xlpm.cellAddress, "【 选项表!" &amp; ADDRESS(ROW(选规格[[#This Row],[X自检]]),COLUMN(选规格[[#This Row],[X自检]])) &amp; "】",
         _xlfn.IFS(ISBLANK(_xlpm.x),   "error:右侧选项不足:" &amp;  _xlpm.cellAddress,
               ISERROR(_xlpm.x),   "error:右侧选项执行失败:" &amp; _xlpm.cellAddress,
               TRUE,             "ok")
)</f>
        <v>ok</v>
      </c>
      <c r="M99" t="str" cm="1">
        <f t="array" ref="M99:AN99">IFERROR(_xlfn._xlws.SORT(
    _xlfn.UNIQUE(
        TRANSPOSE(
            _xlfn.FILTERXML("&lt;select&gt;&lt;x&gt;"&amp;SUBSTITUTE(选规格[[#This Row],[选项表]],",","&lt;/x&gt;&lt;x&gt;") &amp;"&lt;/x&gt;&lt;/select&gt;","//x")
        )
    )
),"无合适选项，请联系作者更新数据")</f>
        <v>标准型SA2</v>
      </c>
      <c r="N99" t="str">
        <v>标准型S5</v>
      </c>
      <c r="O99" t="str">
        <v>标准存储增强型S5se</v>
      </c>
      <c r="P99" t="str">
        <v>标准型SA3</v>
      </c>
      <c r="Q99" t="str">
        <v>标准型S4</v>
      </c>
      <c r="R99" t="str">
        <v>标准型S3</v>
      </c>
      <c r="S99" t="str">
        <v>标准型SA1</v>
      </c>
      <c r="T99" t="str">
        <v>标准型S2</v>
      </c>
      <c r="U99" t="str">
        <v>标准型S1</v>
      </c>
      <c r="V99" t="str">
        <v>高IO型IT3</v>
      </c>
      <c r="W99" t="str">
        <v>高IO型I3</v>
      </c>
      <c r="X99" t="str">
        <v>内存型M6</v>
      </c>
      <c r="Y99" t="str">
        <v>内存型MA2</v>
      </c>
      <c r="Z99" t="str">
        <v>内存型M5</v>
      </c>
      <c r="AA99" t="str">
        <v>内存型M4</v>
      </c>
      <c r="AB99" t="str">
        <v>内存型M2</v>
      </c>
      <c r="AC99" t="str">
        <v>内存型M1</v>
      </c>
      <c r="AD99" t="str">
        <v>计算型C6</v>
      </c>
      <c r="AE99" t="str">
        <v>计算型C5</v>
      </c>
      <c r="AF99" t="str">
        <v>计算型C4</v>
      </c>
      <c r="AG99" t="str">
        <v>计算网络增强型CN3</v>
      </c>
      <c r="AH99" t="str">
        <v>计算型C3</v>
      </c>
      <c r="AI99" t="str">
        <v>计算型C2</v>
      </c>
      <c r="AJ99" t="str">
        <v>GPU计算型GN6S</v>
      </c>
      <c r="AK99" t="str">
        <v>GPU计算型GN7</v>
      </c>
      <c r="AL99" t="str">
        <v>GPU计算型GN10X</v>
      </c>
      <c r="AM99" t="str">
        <v>大数据型D3</v>
      </c>
      <c r="AN99" t="str">
        <v>大数据型D2</v>
      </c>
    </row>
    <row r="100" spans="1:40" x14ac:dyDescent="0.4">
      <c r="A100" s="4" t="s">
        <v>59</v>
      </c>
      <c r="B100" s="4" t="s">
        <v>1869</v>
      </c>
      <c r="C100" s="4" t="s">
        <v>2235</v>
      </c>
      <c r="D100">
        <v>16</v>
      </c>
      <c r="F100" s="4" t="str">
        <f t="shared" si="1"/>
        <v>选规格!$M$100#</v>
      </c>
      <c r="G100" s="4" t="str" cm="1">
        <f t="array" ref="G100">_xlfn.LET(_xlpm.x, M100,
         _xlpm.cellAddress, "【 选项表!" &amp; ADDRESS(ROW(选规格[[#This Row],[X自检]]),COLUMN(选规格[[#This Row],[X自检]])) &amp; "】",
         _xlfn.IFS(ISBLANK(_xlpm.x),   "error:右侧选项不足:" &amp;  _xlpm.cellAddress,
               ISERROR(_xlpm.x),   "error:右侧选项执行失败:" &amp; _xlpm.cellAddress,
               TRUE,             "ok")
)</f>
        <v>ok</v>
      </c>
      <c r="M100" t="str" cm="1">
        <f t="array" ref="M100:AM100">IFERROR(_xlfn._xlws.SORT(
    _xlfn.UNIQUE(
        TRANSPOSE(
            _xlfn.FILTERXML("&lt;select&gt;&lt;x&gt;"&amp;SUBSTITUTE(选规格[[#This Row],[选项表]],",","&lt;/x&gt;&lt;x&gt;") &amp;"&lt;/x&gt;&lt;/select&gt;","//x")
        )
    )
),"无合适选项，请联系作者更新数据")</f>
        <v>标准型SA2</v>
      </c>
      <c r="N100" t="str">
        <v>标准型S5</v>
      </c>
      <c r="O100" t="str">
        <v>标准存储增强型S5se</v>
      </c>
      <c r="P100" t="str">
        <v>标准型SA3</v>
      </c>
      <c r="Q100" t="str">
        <v>标准型S4</v>
      </c>
      <c r="R100" t="str">
        <v>标准型S3</v>
      </c>
      <c r="S100" t="str">
        <v>标准型SA1</v>
      </c>
      <c r="T100" t="str">
        <v>标准型S2</v>
      </c>
      <c r="U100" t="str">
        <v>标准型S1</v>
      </c>
      <c r="V100" t="str">
        <v>高IO型IT5</v>
      </c>
      <c r="W100" t="str">
        <v>高IO型IT3</v>
      </c>
      <c r="X100" t="str">
        <v>高IO型I3</v>
      </c>
      <c r="Y100" t="str">
        <v>内存型M6</v>
      </c>
      <c r="Z100" t="str">
        <v>内存型MA2</v>
      </c>
      <c r="AA100" t="str">
        <v>内存型M5</v>
      </c>
      <c r="AB100" t="str">
        <v>内存型M4</v>
      </c>
      <c r="AC100" t="str">
        <v>内存型M2</v>
      </c>
      <c r="AD100" t="str">
        <v>内存型M1</v>
      </c>
      <c r="AE100" t="str">
        <v>计算型C6</v>
      </c>
      <c r="AF100" t="str">
        <v>计算型C5</v>
      </c>
      <c r="AG100" t="str">
        <v>计算型C4</v>
      </c>
      <c r="AH100" t="str">
        <v>计算网络增强型CN3</v>
      </c>
      <c r="AI100" t="str">
        <v>计算型C3</v>
      </c>
      <c r="AJ100" t="str">
        <v>计算型C2</v>
      </c>
      <c r="AK100" t="str">
        <v>GPU计算型GT4</v>
      </c>
      <c r="AL100" t="str">
        <v>大数据型D3</v>
      </c>
      <c r="AM100" t="str">
        <v>大数据型D2</v>
      </c>
    </row>
    <row r="101" spans="1:40" x14ac:dyDescent="0.4">
      <c r="A101" s="4" t="s">
        <v>59</v>
      </c>
      <c r="B101" s="4" t="s">
        <v>1869</v>
      </c>
      <c r="C101" s="4" t="s">
        <v>2236</v>
      </c>
      <c r="D101">
        <v>48</v>
      </c>
      <c r="F101" s="4" t="str">
        <f t="shared" si="1"/>
        <v>选规格!$M$101#</v>
      </c>
      <c r="G101" s="4" t="str" cm="1">
        <f t="array" ref="G101">_xlfn.LET(_xlpm.x, M101,
         _xlpm.cellAddress, "【 选项表!" &amp; ADDRESS(ROW(选规格[[#This Row],[X自检]]),COLUMN(选规格[[#This Row],[X自检]])) &amp; "】",
         _xlfn.IFS(ISBLANK(_xlpm.x),   "error:右侧选项不足:" &amp;  _xlpm.cellAddress,
               ISERROR(_xlpm.x),   "error:右侧选项执行失败:" &amp; _xlpm.cellAddress,
               TRUE,             "ok")
)</f>
        <v>ok</v>
      </c>
      <c r="M101" t="str" cm="1">
        <f t="array" ref="M101:U101">IFERROR(_xlfn._xlws.SORT(
    _xlfn.UNIQUE(
        TRANSPOSE(
            _xlfn.FILTERXML("&lt;select&gt;&lt;x&gt;"&amp;SUBSTITUTE(选规格[[#This Row],[选项表]],",","&lt;/x&gt;&lt;x&gt;") &amp;"&lt;/x&gt;&lt;/select&gt;","//x")
        )
    )
),"无合适选项，请联系作者更新数据")</f>
        <v>标准型SA2</v>
      </c>
      <c r="N101" t="str">
        <v>标准型S5</v>
      </c>
      <c r="O101" t="str">
        <v>标准型SA3</v>
      </c>
      <c r="P101" t="str">
        <v>标准型S4</v>
      </c>
      <c r="Q101" t="str">
        <v>标准型S3</v>
      </c>
      <c r="R101" t="str">
        <v>标准型S1</v>
      </c>
      <c r="S101" t="str">
        <v>内存型MA2</v>
      </c>
      <c r="T101" t="str">
        <v>内存型M2</v>
      </c>
      <c r="U101" t="str">
        <v>计算型C5</v>
      </c>
    </row>
    <row r="102" spans="1:40" x14ac:dyDescent="0.4">
      <c r="A102" s="4" t="s">
        <v>59</v>
      </c>
      <c r="B102" s="4" t="s">
        <v>1869</v>
      </c>
      <c r="C102" s="4" t="s">
        <v>2237</v>
      </c>
      <c r="D102">
        <v>80</v>
      </c>
      <c r="F102" s="4" t="str">
        <f t="shared" si="1"/>
        <v>选规格!$M$102#</v>
      </c>
      <c r="G102" s="4" t="str" cm="1">
        <f t="array" ref="G102">_xlfn.LET(_xlpm.x, M102,
         _xlpm.cellAddress, "【 选项表!" &amp; ADDRESS(ROW(选规格[[#This Row],[X自检]]),COLUMN(选规格[[#This Row],[X自检]])) &amp; "】",
         _xlfn.IFS(ISBLANK(_xlpm.x),   "error:右侧选项不足:" &amp;  _xlpm.cellAddress,
               ISERROR(_xlpm.x),   "error:右侧选项执行失败:" &amp; _xlpm.cellAddress,
               TRUE,             "ok")
)</f>
        <v>ok</v>
      </c>
      <c r="M102" t="str" cm="1">
        <f t="array" ref="M102:U102">IFERROR(_xlfn._xlws.SORT(
    _xlfn.UNIQUE(
        TRANSPOSE(
            _xlfn.FILTERXML("&lt;select&gt;&lt;x&gt;"&amp;SUBSTITUTE(选规格[[#This Row],[选项表]],",","&lt;/x&gt;&lt;x&gt;") &amp;"&lt;/x&gt;&lt;/select&gt;","//x")
        )
    )
),"无合适选项，请联系作者更新数据")</f>
        <v>标准型SA2</v>
      </c>
      <c r="N102" t="str">
        <v>标准型S5</v>
      </c>
      <c r="O102" t="str">
        <v>标准型SA3</v>
      </c>
      <c r="P102" t="str">
        <v>标准型S3</v>
      </c>
      <c r="Q102" t="str">
        <v>计算型C6</v>
      </c>
      <c r="R102" t="str">
        <v>GPU计算型GN7</v>
      </c>
      <c r="S102" t="str">
        <v>GPU计算型GN10Xp</v>
      </c>
      <c r="T102" t="str">
        <v>标准型黑石物理服务器BMS4</v>
      </c>
      <c r="U102" t="str">
        <v>大数据型黑石物理服务器BMD2</v>
      </c>
    </row>
    <row r="103" spans="1:40" x14ac:dyDescent="0.4">
      <c r="A103" s="4" t="s">
        <v>59</v>
      </c>
      <c r="B103" s="4" t="s">
        <v>1869</v>
      </c>
      <c r="C103" s="4" t="s">
        <v>1989</v>
      </c>
      <c r="D103">
        <v>90</v>
      </c>
      <c r="F103" s="4" t="str">
        <f t="shared" si="1"/>
        <v>选规格!$M$103#</v>
      </c>
      <c r="G103" s="4" t="str" cm="1">
        <f t="array" ref="G103">_xlfn.LET(_xlpm.x, M103,
         _xlpm.cellAddress, "【 选项表!" &amp; ADDRESS(ROW(选规格[[#This Row],[X自检]]),COLUMN(选规格[[#This Row],[X自检]])) &amp; "】",
         _xlfn.IFS(ISBLANK(_xlpm.x),   "error:右侧选项不足:" &amp;  _xlpm.cellAddress,
               ISERROR(_xlpm.x),   "error:右侧选项执行失败:" &amp; _xlpm.cellAddress,
               TRUE,             "ok")
)</f>
        <v>ok</v>
      </c>
      <c r="M103" t="str" cm="1">
        <f t="array" ref="M103:N103">IFERROR(_xlfn._xlws.SORT(
    _xlfn.UNIQUE(
        TRANSPOSE(
            _xlfn.FILTERXML("&lt;select&gt;&lt;x&gt;"&amp;SUBSTITUTE(选规格[[#This Row],[选项表]],",","&lt;/x&gt;&lt;x&gt;") &amp;"&lt;/x&gt;&lt;/select&gt;","//x")
        )
    )
),"无合适选项，请联系作者更新数据")</f>
        <v>标准型SA2</v>
      </c>
      <c r="N103" t="str">
        <v>GPU推理型GI3X</v>
      </c>
    </row>
    <row r="104" spans="1:40" x14ac:dyDescent="0.4">
      <c r="A104" s="4" t="s">
        <v>59</v>
      </c>
      <c r="B104" s="4" t="s">
        <v>1869</v>
      </c>
      <c r="C104" s="4" t="s">
        <v>2238</v>
      </c>
      <c r="D104">
        <v>96</v>
      </c>
      <c r="F104" s="4" t="str">
        <f t="shared" si="1"/>
        <v>选规格!$M$104#</v>
      </c>
      <c r="G104" s="4" t="str" cm="1">
        <f t="array" ref="G104">_xlfn.LET(_xlpm.x, M104,
         _xlpm.cellAddress, "【 选项表!" &amp; ADDRESS(ROW(选规格[[#This Row],[X自检]]),COLUMN(选规格[[#This Row],[X自检]])) &amp; "】",
         _xlfn.IFS(ISBLANK(_xlpm.x),   "error:右侧选项不足:" &amp;  _xlpm.cellAddress,
               ISERROR(_xlpm.x),   "error:右侧选项执行失败:" &amp; _xlpm.cellAddress,
               TRUE,             "ok")
)</f>
        <v>ok</v>
      </c>
      <c r="M104" t="str" cm="1">
        <f t="array" ref="M104:R104">IFERROR(_xlfn._xlws.SORT(
    _xlfn.UNIQUE(
        TRANSPOSE(
            _xlfn.FILTERXML("&lt;select&gt;&lt;x&gt;"&amp;SUBSTITUTE(选规格[[#This Row],[选项表]],",","&lt;/x&gt;&lt;x&gt;") &amp;"&lt;/x&gt;&lt;/select&gt;","//x")
        )
    )
),"无合适选项，请联系作者更新数据")</f>
        <v>标准型SA2</v>
      </c>
      <c r="N104" t="str">
        <v>标准型SA3</v>
      </c>
      <c r="O104" t="str">
        <v>大数据型黑石物理服务器BMD3s</v>
      </c>
      <c r="P104" t="str">
        <v>高IO型黑石物理服务器BMI5</v>
      </c>
      <c r="Q104" t="str">
        <v>GPU型黑石物理服务器BMG5t</v>
      </c>
      <c r="R104" t="str">
        <v>GPU型黑石物理服务器BMG5v</v>
      </c>
    </row>
    <row r="105" spans="1:40" x14ac:dyDescent="0.4">
      <c r="A105" s="4" t="s">
        <v>59</v>
      </c>
      <c r="B105" s="4" t="s">
        <v>1869</v>
      </c>
      <c r="C105" s="4" t="s">
        <v>2214</v>
      </c>
      <c r="D105">
        <v>128</v>
      </c>
      <c r="F105" s="4" t="str">
        <f t="shared" si="1"/>
        <v>选规格!$M$105#</v>
      </c>
      <c r="G105" s="4" t="str" cm="1">
        <f t="array" ref="G105">_xlfn.LET(_xlpm.x, M105,
         _xlpm.cellAddress, "【 选项表!" &amp; ADDRESS(ROW(选规格[[#This Row],[X自检]]),COLUMN(选规格[[#This Row],[X自检]])) &amp; "】",
         _xlfn.IFS(ISBLANK(_xlpm.x),   "error:右侧选项不足:" &amp;  _xlpm.cellAddress,
               ISERROR(_xlpm.x),   "error:右侧选项执行失败:" &amp; _xlpm.cellAddress,
               TRUE,             "ok")
)</f>
        <v>ok</v>
      </c>
      <c r="M105" t="str" cm="1">
        <f t="array" ref="M105:O105">IFERROR(_xlfn._xlws.SORT(
    _xlfn.UNIQUE(
        TRANSPOSE(
            _xlfn.FILTERXML("&lt;select&gt;&lt;x&gt;"&amp;SUBSTITUTE(选规格[[#This Row],[选项表]],",","&lt;/x&gt;&lt;x&gt;") &amp;"&lt;/x&gt;&lt;/select&gt;","//x")
        )
    )
),"无合适选项，请联系作者更新数据")</f>
        <v>标准型SA2</v>
      </c>
      <c r="N105" t="str">
        <v>标准型SA3</v>
      </c>
      <c r="O105" t="str">
        <v>标准型SA1</v>
      </c>
    </row>
    <row r="106" spans="1:40" x14ac:dyDescent="0.4">
      <c r="A106" s="4" t="s">
        <v>59</v>
      </c>
      <c r="B106" s="4" t="s">
        <v>1869</v>
      </c>
      <c r="C106" s="4" t="s">
        <v>2154</v>
      </c>
      <c r="D106">
        <v>160</v>
      </c>
      <c r="F106" s="4" t="str">
        <f t="shared" si="1"/>
        <v>选规格!$M$106#</v>
      </c>
      <c r="G106" s="4" t="str" cm="1">
        <f t="array" ref="G106">_xlfn.LET(_xlpm.x, M106,
         _xlpm.cellAddress, "【 选项表!" &amp; ADDRESS(ROW(选规格[[#This Row],[X自检]]),COLUMN(选规格[[#This Row],[X自检]])) &amp; "】",
         _xlfn.IFS(ISBLANK(_xlpm.x),   "error:右侧选项不足:" &amp;  _xlpm.cellAddress,
               ISERROR(_xlpm.x),   "error:右侧选项执行失败:" &amp; _xlpm.cellAddress,
               TRUE,             "ok")
)</f>
        <v>ok</v>
      </c>
      <c r="M106" t="str" cm="1">
        <f t="array" ref="M106:N106">IFERROR(_xlfn._xlws.SORT(
    _xlfn.UNIQUE(
        TRANSPOSE(
            _xlfn.FILTERXML("&lt;select&gt;&lt;x&gt;"&amp;SUBSTITUTE(选规格[[#This Row],[选项表]],",","&lt;/x&gt;&lt;x&gt;") &amp;"&lt;/x&gt;&lt;/select&gt;","//x")
        )
    )
),"无合适选项，请联系作者更新数据")</f>
        <v>标准型SA2</v>
      </c>
      <c r="N106" t="str">
        <v>标准型SA3</v>
      </c>
    </row>
    <row r="107" spans="1:40" x14ac:dyDescent="0.4">
      <c r="A107" s="4" t="s">
        <v>59</v>
      </c>
      <c r="B107" s="4" t="s">
        <v>1869</v>
      </c>
      <c r="C107" s="4" t="s">
        <v>1989</v>
      </c>
      <c r="D107">
        <v>180</v>
      </c>
      <c r="F107" s="4" t="str">
        <f t="shared" si="1"/>
        <v>选规格!$M$107#</v>
      </c>
      <c r="G107" s="4" t="str" cm="1">
        <f t="array" ref="G107">_xlfn.LET(_xlpm.x, M107,
         _xlpm.cellAddress, "【 选项表!" &amp; ADDRESS(ROW(选规格[[#This Row],[X自检]]),COLUMN(选规格[[#This Row],[X自检]])) &amp; "】",
         _xlfn.IFS(ISBLANK(_xlpm.x),   "error:右侧选项不足:" &amp;  _xlpm.cellAddress,
               ISERROR(_xlpm.x),   "error:右侧选项执行失败:" &amp; _xlpm.cellAddress,
               TRUE,             "ok")
)</f>
        <v>ok</v>
      </c>
      <c r="M107" t="str" cm="1">
        <f t="array" ref="M107:N107">IFERROR(_xlfn._xlws.SORT(
    _xlfn.UNIQUE(
        TRANSPOSE(
            _xlfn.FILTERXML("&lt;select&gt;&lt;x&gt;"&amp;SUBSTITUTE(选规格[[#This Row],[选项表]],",","&lt;/x&gt;&lt;x&gt;") &amp;"&lt;/x&gt;&lt;/select&gt;","//x")
        )
    )
),"无合适选项，请联系作者更新数据")</f>
        <v>标准型SA2</v>
      </c>
      <c r="N107" t="str">
        <v>GPU推理型GI3X</v>
      </c>
    </row>
    <row r="108" spans="1:40" x14ac:dyDescent="0.4">
      <c r="A108" s="4" t="s">
        <v>59</v>
      </c>
      <c r="B108" s="4" t="s">
        <v>1869</v>
      </c>
      <c r="C108" s="4" t="s">
        <v>2239</v>
      </c>
      <c r="D108">
        <v>24</v>
      </c>
      <c r="F108" s="4" t="str">
        <f t="shared" si="1"/>
        <v>选规格!$M$108#</v>
      </c>
      <c r="G108" s="4" t="str" cm="1">
        <f t="array" ref="G108">_xlfn.LET(_xlpm.x, M108,
         _xlpm.cellAddress, "【 选项表!" &amp; ADDRESS(ROW(选规格[[#This Row],[X自检]]),COLUMN(选规格[[#This Row],[X自检]])) &amp; "】",
         _xlfn.IFS(ISBLANK(_xlpm.x),   "error:右侧选项不足:" &amp;  _xlpm.cellAddress,
               ISERROR(_xlpm.x),   "error:右侧选项执行失败:" &amp; _xlpm.cellAddress,
               TRUE,             "ok")
)</f>
        <v>ok</v>
      </c>
      <c r="M108" t="str" cm="1">
        <f t="array" ref="M108:V108">IFERROR(_xlfn._xlws.SORT(
    _xlfn.UNIQUE(
        TRANSPOSE(
            _xlfn.FILTERXML("&lt;select&gt;&lt;x&gt;"&amp;SUBSTITUTE(选规格[[#This Row],[选项表]],",","&lt;/x&gt;&lt;x&gt;") &amp;"&lt;/x&gt;&lt;/select&gt;","//x")
        )
    )
),"无合适选项，请联系作者更新数据")</f>
        <v>标准型S5</v>
      </c>
      <c r="N108" t="str">
        <v>标准型S4</v>
      </c>
      <c r="O108" t="str">
        <v>标准型S3</v>
      </c>
      <c r="P108" t="str">
        <v>标准型S2</v>
      </c>
      <c r="Q108" t="str">
        <v>标准型S1</v>
      </c>
      <c r="R108" t="str">
        <v>高IO型I3</v>
      </c>
      <c r="S108" t="str">
        <v>内存型M5</v>
      </c>
      <c r="T108" t="str">
        <v>内存型M2</v>
      </c>
      <c r="U108" t="str">
        <v>内存型M1</v>
      </c>
      <c r="V108" t="str">
        <v>大数据型D2</v>
      </c>
    </row>
    <row r="109" spans="1:40" x14ac:dyDescent="0.4">
      <c r="A109" s="4" t="s">
        <v>59</v>
      </c>
      <c r="B109" s="4" t="s">
        <v>1869</v>
      </c>
      <c r="C109" s="4" t="s">
        <v>2240</v>
      </c>
      <c r="D109">
        <v>76</v>
      </c>
      <c r="F109" s="4" t="str">
        <f t="shared" si="1"/>
        <v>选规格!$M$109#</v>
      </c>
      <c r="G109" s="4" t="str" cm="1">
        <f t="array" ref="G109">_xlfn.LET(_xlpm.x, M109,
         _xlpm.cellAddress, "【 选项表!" &amp; ADDRESS(ROW(选规格[[#This Row],[X自检]]),COLUMN(选规格[[#This Row],[X自检]])) &amp; "】",
         _xlfn.IFS(ISBLANK(_xlpm.x),   "error:右侧选项不足:" &amp;  _xlpm.cellAddress,
               ISERROR(_xlpm.x),   "error:右侧选项执行失败:" &amp; _xlpm.cellAddress,
               TRUE,             "ok")
)</f>
        <v>ok</v>
      </c>
      <c r="M109" t="str" cm="1">
        <f t="array" ref="M109:O109">IFERROR(_xlfn._xlws.SORT(
    _xlfn.UNIQUE(
        TRANSPOSE(
            _xlfn.FILTERXML("&lt;select&gt;&lt;x&gt;"&amp;SUBSTITUTE(选规格[[#This Row],[选项表]],",","&lt;/x&gt;&lt;x&gt;") &amp;"&lt;/x&gt;&lt;/select&gt;","//x")
        )
    )
),"无合适选项，请联系作者更新数据")</f>
        <v>标准型S5</v>
      </c>
      <c r="N109" t="str">
        <v>高IO型I3</v>
      </c>
      <c r="O109" t="str">
        <v>大数据型D2</v>
      </c>
    </row>
    <row r="110" spans="1:40" x14ac:dyDescent="0.4">
      <c r="A110" s="4" t="s">
        <v>59</v>
      </c>
      <c r="B110" s="4" t="s">
        <v>1869</v>
      </c>
      <c r="C110" s="4" t="s">
        <v>2241</v>
      </c>
      <c r="D110">
        <v>84</v>
      </c>
      <c r="F110" s="4" t="str">
        <f t="shared" si="1"/>
        <v>选规格!$M$110#</v>
      </c>
      <c r="G110" s="4" t="str" cm="1">
        <f t="array" ref="G110">_xlfn.LET(_xlpm.x, M110,
         _xlpm.cellAddress, "【 选项表!" &amp; ADDRESS(ROW(选规格[[#This Row],[X自检]]),COLUMN(选规格[[#This Row],[X自检]])) &amp; "】",
         _xlfn.IFS(ISBLANK(_xlpm.x),   "error:右侧选项不足:" &amp;  _xlpm.cellAddress,
               ISERROR(_xlpm.x),   "error:右侧选项执行失败:" &amp; _xlpm.cellAddress,
               TRUE,             "ok")
)</f>
        <v>ok</v>
      </c>
      <c r="M110" t="str" cm="1">
        <f t="array" ref="M110:O110">IFERROR(_xlfn._xlws.SORT(
    _xlfn.UNIQUE(
        TRANSPOSE(
            _xlfn.FILTERXML("&lt;select&gt;&lt;x&gt;"&amp;SUBSTITUTE(选规格[[#This Row],[选项表]],",","&lt;/x&gt;&lt;x&gt;") &amp;"&lt;/x&gt;&lt;/select&gt;","//x")
        )
    )
),"无合适选项，请联系作者更新数据")</f>
        <v>标准型S5</v>
      </c>
      <c r="N110" t="str">
        <v>内存型M5</v>
      </c>
      <c r="O110" t="str">
        <v>大数据型D3</v>
      </c>
    </row>
    <row r="111" spans="1:40" x14ac:dyDescent="0.4">
      <c r="A111" s="4" t="s">
        <v>59</v>
      </c>
      <c r="B111" s="4" t="s">
        <v>1869</v>
      </c>
      <c r="C111" s="4" t="s">
        <v>1917</v>
      </c>
      <c r="D111">
        <v>68</v>
      </c>
      <c r="F111" s="4" t="str">
        <f t="shared" si="1"/>
        <v>选规格!$M$111#</v>
      </c>
      <c r="G111" s="4" t="str" cm="1">
        <f t="array" ref="G111">_xlfn.LET(_xlpm.x, M111,
         _xlpm.cellAddress, "【 选项表!" &amp; ADDRESS(ROW(选规格[[#This Row],[X自检]]),COLUMN(选规格[[#This Row],[X自检]])) &amp; "】",
         _xlfn.IFS(ISBLANK(_xlpm.x),   "error:右侧选项不足:" &amp;  _xlpm.cellAddress,
               ISERROR(_xlpm.x),   "error:右侧选项执行失败:" &amp; _xlpm.cellAddress,
               TRUE,             "ok")
)</f>
        <v>ok</v>
      </c>
      <c r="M111" t="str" cm="1">
        <f t="array" ref="M111">IFERROR(_xlfn._xlws.SORT(
    _xlfn.UNIQUE(
        TRANSPOSE(
            _xlfn.FILTERXML("&lt;select&gt;&lt;x&gt;"&amp;SUBSTITUTE(选规格[[#This Row],[选项表]],",","&lt;/x&gt;&lt;x&gt;") &amp;"&lt;/x&gt;&lt;/select&gt;","//x")
        )
    )
),"无合适选项，请联系作者更新数据")</f>
        <v>标准存储增强型S5se</v>
      </c>
    </row>
    <row r="112" spans="1:40" x14ac:dyDescent="0.4">
      <c r="A112" s="4" t="s">
        <v>59</v>
      </c>
      <c r="B112" s="4" t="s">
        <v>1869</v>
      </c>
      <c r="C112" s="4" t="s">
        <v>1919</v>
      </c>
      <c r="D112">
        <v>116</v>
      </c>
      <c r="F112" s="4" t="str">
        <f t="shared" si="1"/>
        <v>选规格!$M$112#</v>
      </c>
      <c r="G112" s="4" t="str" cm="1">
        <f t="array" ref="G112">_xlfn.LET(_xlpm.x, M112,
         _xlpm.cellAddress, "【 选项表!" &amp; ADDRESS(ROW(选规格[[#This Row],[X自检]]),COLUMN(选规格[[#This Row],[X自检]])) &amp; "】",
         _xlfn.IFS(ISBLANK(_xlpm.x),   "error:右侧选项不足:" &amp;  _xlpm.cellAddress,
               ISERROR(_xlpm.x),   "error:右侧选项执行失败:" &amp; _xlpm.cellAddress,
               TRUE,             "ok")
)</f>
        <v>ok</v>
      </c>
      <c r="M112" t="str" cm="1">
        <f t="array" ref="M112">IFERROR(_xlfn._xlws.SORT(
    _xlfn.UNIQUE(
        TRANSPOSE(
            _xlfn.FILTERXML("&lt;select&gt;&lt;x&gt;"&amp;SUBSTITUTE(选规格[[#This Row],[选项表]],",","&lt;/x&gt;&lt;x&gt;") &amp;"&lt;/x&gt;&lt;/select&gt;","//x")
        )
    )
),"无合适选项，请联系作者更新数据")</f>
        <v>标准型SA3</v>
      </c>
    </row>
    <row r="113" spans="1:20" x14ac:dyDescent="0.4">
      <c r="A113" s="4" t="s">
        <v>59</v>
      </c>
      <c r="B113" s="4" t="s">
        <v>1869</v>
      </c>
      <c r="C113" s="4" t="s">
        <v>1919</v>
      </c>
      <c r="D113">
        <v>232</v>
      </c>
      <c r="F113" s="4" t="str">
        <f t="shared" si="1"/>
        <v>选规格!$M$113#</v>
      </c>
      <c r="G113" s="4" t="str" cm="1">
        <f t="array" ref="G113">_xlfn.LET(_xlpm.x, M113,
         _xlpm.cellAddress, "【 选项表!" &amp; ADDRESS(ROW(选规格[[#This Row],[X自检]]),COLUMN(选规格[[#This Row],[X自检]])) &amp; "】",
         _xlfn.IFS(ISBLANK(_xlpm.x),   "error:右侧选项不足:" &amp;  _xlpm.cellAddress,
               ISERROR(_xlpm.x),   "error:右侧选项执行失败:" &amp; _xlpm.cellAddress,
               TRUE,             "ok")
)</f>
        <v>ok</v>
      </c>
      <c r="M113" t="str" cm="1">
        <f t="array" ref="M113">IFERROR(_xlfn._xlws.SORT(
    _xlfn.UNIQUE(
        TRANSPOSE(
            _xlfn.FILTERXML("&lt;select&gt;&lt;x&gt;"&amp;SUBSTITUTE(选规格[[#This Row],[选项表]],",","&lt;/x&gt;&lt;x&gt;") &amp;"&lt;/x&gt;&lt;/select&gt;","//x")
        )
    )
),"无合适选项，请联系作者更新数据")</f>
        <v>标准型SA3</v>
      </c>
    </row>
    <row r="114" spans="1:20" x14ac:dyDescent="0.4">
      <c r="A114" s="4" t="s">
        <v>59</v>
      </c>
      <c r="B114" s="4" t="s">
        <v>1869</v>
      </c>
      <c r="C114" s="4" t="s">
        <v>2033</v>
      </c>
      <c r="D114">
        <v>12</v>
      </c>
      <c r="F114" s="4" t="str">
        <f t="shared" si="1"/>
        <v>选规格!$M$114#</v>
      </c>
      <c r="G114" s="4" t="str" cm="1">
        <f t="array" ref="G114">_xlfn.LET(_xlpm.x, M114,
         _xlpm.cellAddress, "【 选项表!" &amp; ADDRESS(ROW(选规格[[#This Row],[X自检]]),COLUMN(选规格[[#This Row],[X自检]])) &amp; "】",
         _xlfn.IFS(ISBLANK(_xlpm.x),   "error:右侧选项不足:" &amp;  _xlpm.cellAddress,
               ISERROR(_xlpm.x),   "error:右侧选项执行失败:" &amp; _xlpm.cellAddress,
               TRUE,             "ok")
)</f>
        <v>ok</v>
      </c>
      <c r="M114" t="str" cm="1">
        <f t="array" ref="M114:T114">IFERROR(_xlfn._xlws.SORT(
    _xlfn.UNIQUE(
        TRANSPOSE(
            _xlfn.FILTERXML("&lt;select&gt;&lt;x&gt;"&amp;SUBSTITUTE(选规格[[#This Row],[选项表]],",","&lt;/x&gt;&lt;x&gt;") &amp;"&lt;/x&gt;&lt;/select&gt;","//x")
        )
    )
),"无合适选项，请联系作者更新数据")</f>
        <v>标准型S4</v>
      </c>
      <c r="N114" t="str">
        <v>标准型S3</v>
      </c>
      <c r="O114" t="str">
        <v>标准型S2</v>
      </c>
      <c r="P114" t="str">
        <v>标准型S1</v>
      </c>
      <c r="Q114" t="str">
        <v>内存型M5</v>
      </c>
      <c r="R114" t="str">
        <v>内存型M4</v>
      </c>
      <c r="S114" t="str">
        <v>内存型M2</v>
      </c>
      <c r="T114" t="str">
        <v>内存型M1</v>
      </c>
    </row>
    <row r="115" spans="1:20" x14ac:dyDescent="0.4">
      <c r="A115" s="4" t="s">
        <v>59</v>
      </c>
      <c r="B115" s="4" t="s">
        <v>1869</v>
      </c>
      <c r="C115" s="4" t="s">
        <v>2242</v>
      </c>
      <c r="D115">
        <v>28</v>
      </c>
      <c r="F115" s="4" t="str">
        <f t="shared" si="1"/>
        <v>选规格!$M$115#</v>
      </c>
      <c r="G115" s="4" t="str" cm="1">
        <f t="array" ref="G115">_xlfn.LET(_xlpm.x, M115,
         _xlpm.cellAddress, "【 选项表!" &amp; ADDRESS(ROW(选规格[[#This Row],[X自检]]),COLUMN(选规格[[#This Row],[X自检]])) &amp; "】",
         _xlfn.IFS(ISBLANK(_xlpm.x),   "error:右侧选项不足:" &amp;  _xlpm.cellAddress,
               ISERROR(_xlpm.x),   "error:右侧选项执行失败:" &amp; _xlpm.cellAddress,
               TRUE,             "ok")
)</f>
        <v>ok</v>
      </c>
      <c r="M115" t="str" cm="1">
        <f t="array" ref="M115:O115">IFERROR(_xlfn._xlws.SORT(
    _xlfn.UNIQUE(
        TRANSPOSE(
            _xlfn.FILTERXML("&lt;select&gt;&lt;x&gt;"&amp;SUBSTITUTE(选规格[[#This Row],[选项表]],",","&lt;/x&gt;&lt;x&gt;") &amp;"&lt;/x&gt;&lt;/select&gt;","//x")
        )
    )
),"无合适选项，请联系作者更新数据")</f>
        <v>标准型S4</v>
      </c>
      <c r="N115" t="str">
        <v>GPU计算型GN6</v>
      </c>
      <c r="O115" t="str">
        <v>GPU计算型GN8</v>
      </c>
    </row>
    <row r="116" spans="1:20" x14ac:dyDescent="0.4">
      <c r="A116" s="4" t="s">
        <v>59</v>
      </c>
      <c r="B116" s="4" t="s">
        <v>1869</v>
      </c>
      <c r="C116" s="4" t="s">
        <v>2004</v>
      </c>
      <c r="D116">
        <v>72</v>
      </c>
      <c r="F116" s="4" t="str">
        <f t="shared" si="1"/>
        <v>选规格!$M$116#</v>
      </c>
      <c r="G116" s="4" t="str" cm="1">
        <f t="array" ref="G116">_xlfn.LET(_xlpm.x, M116,
         _xlpm.cellAddress, "【 选项表!" &amp; ADDRESS(ROW(选规格[[#This Row],[X自检]]),COLUMN(选规格[[#This Row],[X自检]])) &amp; "】",
         _xlfn.IFS(ISBLANK(_xlpm.x),   "error:右侧选项不足:" &amp;  _xlpm.cellAddress,
               ISERROR(_xlpm.x),   "error:右侧选项执行失败:" &amp; _xlpm.cellAddress,
               TRUE,             "ok")
)</f>
        <v>ok</v>
      </c>
      <c r="M116" t="str" cm="1">
        <f t="array" ref="M116:O116">IFERROR(_xlfn._xlws.SORT(
    _xlfn.UNIQUE(
        TRANSPOSE(
            _xlfn.FILTERXML("&lt;select&gt;&lt;x&gt;"&amp;SUBSTITUTE(选规格[[#This Row],[选项表]],",","&lt;/x&gt;&lt;x&gt;") &amp;"&lt;/x&gt;&lt;/select&gt;","//x")
        )
    )
),"无合适选项，请联系作者更新数据")</f>
        <v>标准型S4</v>
      </c>
      <c r="N116" t="str">
        <v>内存型M4</v>
      </c>
      <c r="O116" t="str">
        <v>GPU计算型GN10X</v>
      </c>
    </row>
    <row r="117" spans="1:20" x14ac:dyDescent="0.4">
      <c r="A117" s="4" t="s">
        <v>59</v>
      </c>
      <c r="B117" s="4" t="s">
        <v>1869</v>
      </c>
      <c r="C117" s="4" t="s">
        <v>2243</v>
      </c>
      <c r="D117">
        <v>56</v>
      </c>
      <c r="F117" s="4" t="str">
        <f t="shared" si="1"/>
        <v>选规格!$M$117#</v>
      </c>
      <c r="G117" s="4" t="str" cm="1">
        <f t="array" ref="G117">_xlfn.LET(_xlpm.x, M117,
         _xlpm.cellAddress, "【 选项表!" &amp; ADDRESS(ROW(选规格[[#This Row],[X自检]]),COLUMN(选规格[[#This Row],[X自检]])) &amp; "】",
         _xlfn.IFS(ISBLANK(_xlpm.x),   "error:右侧选项不足:" &amp;  _xlpm.cellAddress,
               ISERROR(_xlpm.x),   "error:右侧选项执行失败:" &amp; _xlpm.cellAddress,
               TRUE,             "ok")
)</f>
        <v>ok</v>
      </c>
      <c r="M117" t="str" cm="1">
        <f t="array" ref="M117:Q117">IFERROR(_xlfn._xlws.SORT(
    _xlfn.UNIQUE(
        TRANSPOSE(
            _xlfn.FILTERXML("&lt;select&gt;&lt;x&gt;"&amp;SUBSTITUTE(选规格[[#This Row],[选项表]],",","&lt;/x&gt;&lt;x&gt;") &amp;"&lt;/x&gt;&lt;/select&gt;","//x")
        )
    )
),"无合适选项，请联系作者更新数据")</f>
        <v>标准型S2</v>
      </c>
      <c r="N117" t="str">
        <v>内存型M2</v>
      </c>
      <c r="O117" t="str">
        <v>GPU计算型GN6</v>
      </c>
      <c r="P117" t="str">
        <v>GPU计算型GN8</v>
      </c>
      <c r="Q117" t="str">
        <v>大数据型D1</v>
      </c>
    </row>
    <row r="118" spans="1:20" x14ac:dyDescent="0.4">
      <c r="A118" s="4" t="s">
        <v>59</v>
      </c>
      <c r="B118" s="4" t="s">
        <v>1869</v>
      </c>
      <c r="C118" s="4" t="s">
        <v>1932</v>
      </c>
      <c r="D118">
        <v>62</v>
      </c>
      <c r="F118" s="4" t="str">
        <f t="shared" si="1"/>
        <v>选规格!$M$118#</v>
      </c>
      <c r="G118" s="4" t="str" cm="1">
        <f t="array" ref="G118">_xlfn.LET(_xlpm.x, M118,
         _xlpm.cellAddress, "【 选项表!" &amp; ADDRESS(ROW(选规格[[#This Row],[X自检]]),COLUMN(选规格[[#This Row],[X自检]])) &amp; "】",
         _xlfn.IFS(ISBLANK(_xlpm.x),   "error:右侧选项不足:" &amp;  _xlpm.cellAddress,
               ISERROR(_xlpm.x),   "error:右侧选项执行失败:" &amp; _xlpm.cellAddress,
               TRUE,             "ok")
)</f>
        <v>ok</v>
      </c>
      <c r="M118" t="str" cm="1">
        <f t="array" ref="M118">IFERROR(_xlfn._xlws.SORT(
    _xlfn.UNIQUE(
        TRANSPOSE(
            _xlfn.FILTERXML("&lt;select&gt;&lt;x&gt;"&amp;SUBSTITUTE(选规格[[#This Row],[选项表]],",","&lt;/x&gt;&lt;x&gt;") &amp;"&lt;/x&gt;&lt;/select&gt;","//x")
        )
    )
),"无合适选项，请联系作者更新数据")</f>
        <v>内存型M6</v>
      </c>
    </row>
    <row r="119" spans="1:20" x14ac:dyDescent="0.4">
      <c r="A119" s="4" t="s">
        <v>59</v>
      </c>
      <c r="B119" s="4" t="s">
        <v>1869</v>
      </c>
      <c r="C119" s="4" t="s">
        <v>1911</v>
      </c>
      <c r="D119">
        <v>46</v>
      </c>
      <c r="F119" s="4" t="str">
        <f t="shared" si="1"/>
        <v>选规格!$M$119#</v>
      </c>
      <c r="G119" s="4" t="str" cm="1">
        <f t="array" ref="G119">_xlfn.LET(_xlpm.x, M119,
         _xlpm.cellAddress, "【 选项表!" &amp; ADDRESS(ROW(选规格[[#This Row],[X自检]]),COLUMN(选规格[[#This Row],[X自检]])) &amp; "】",
         _xlfn.IFS(ISBLANK(_xlpm.x),   "error:右侧选项不足:" &amp;  _xlpm.cellAddress,
               ISERROR(_xlpm.x),   "error:右侧选项执行失败:" &amp; _xlpm.cellAddress,
               TRUE,             "ok")
)</f>
        <v>ok</v>
      </c>
      <c r="M119" t="str" cm="1">
        <f t="array" ref="M119">IFERROR(_xlfn._xlws.SORT(
    _xlfn.UNIQUE(
        TRANSPOSE(
            _xlfn.FILTERXML("&lt;select&gt;&lt;x&gt;"&amp;SUBSTITUTE(选规格[[#This Row],[选项表]],",","&lt;/x&gt;&lt;x&gt;") &amp;"&lt;/x&gt;&lt;/select&gt;","//x")
        )
    )
),"无合适选项，请联系作者更新数据")</f>
        <v>计算型C6</v>
      </c>
    </row>
    <row r="120" spans="1:20" x14ac:dyDescent="0.4">
      <c r="A120" s="4" t="s">
        <v>59</v>
      </c>
      <c r="B120" s="4" t="s">
        <v>1869</v>
      </c>
      <c r="C120" s="4" t="s">
        <v>1911</v>
      </c>
      <c r="D120">
        <v>92</v>
      </c>
      <c r="F120" s="4" t="str">
        <f t="shared" si="1"/>
        <v>选规格!$M$120#</v>
      </c>
      <c r="G120" s="4" t="str" cm="1">
        <f t="array" ref="G120">_xlfn.LET(_xlpm.x, M120,
         _xlpm.cellAddress, "【 选项表!" &amp; ADDRESS(ROW(选规格[[#This Row],[X自检]]),COLUMN(选规格[[#This Row],[X自检]])) &amp; "】",
         _xlfn.IFS(ISBLANK(_xlpm.x),   "error:右侧选项不足:" &amp;  _xlpm.cellAddress,
               ISERROR(_xlpm.x),   "error:右侧选项执行失败:" &amp; _xlpm.cellAddress,
               TRUE,             "ok")
)</f>
        <v>ok</v>
      </c>
      <c r="M120" t="str" cm="1">
        <f t="array" ref="M120">IFERROR(_xlfn._xlws.SORT(
    _xlfn.UNIQUE(
        TRANSPOSE(
            _xlfn.FILTERXML("&lt;select&gt;&lt;x&gt;"&amp;SUBSTITUTE(选规格[[#This Row],[选项表]],",","&lt;/x&gt;&lt;x&gt;") &amp;"&lt;/x&gt;&lt;/select&gt;","//x")
        )
    )
),"无合适选项，请联系作者更新数据")</f>
        <v>计算型C6</v>
      </c>
    </row>
    <row r="121" spans="1:20" x14ac:dyDescent="0.4">
      <c r="A121" s="4" t="s">
        <v>59</v>
      </c>
      <c r="B121" s="4" t="s">
        <v>1869</v>
      </c>
      <c r="C121" s="4" t="s">
        <v>1912</v>
      </c>
      <c r="D121">
        <v>52</v>
      </c>
      <c r="F121" s="4" t="str">
        <f t="shared" si="1"/>
        <v>选规格!$M$121#</v>
      </c>
      <c r="G121" s="4" t="str" cm="1">
        <f t="array" ref="G121">_xlfn.LET(_xlpm.x, M121,
         _xlpm.cellAddress, "【 选项表!" &amp; ADDRESS(ROW(选规格[[#This Row],[X自检]]),COLUMN(选规格[[#This Row],[X自检]])) &amp; "】",
         _xlfn.IFS(ISBLANK(_xlpm.x),   "error:右侧选项不足:" &amp;  _xlpm.cellAddress,
               ISERROR(_xlpm.x),   "error:右侧选项执行失败:" &amp; _xlpm.cellAddress,
               TRUE,             "ok")
)</f>
        <v>ok</v>
      </c>
      <c r="M121" t="str" cm="1">
        <f t="array" ref="M121">IFERROR(_xlfn._xlws.SORT(
    _xlfn.UNIQUE(
        TRANSPOSE(
            _xlfn.FILTERXML("&lt;select&gt;&lt;x&gt;"&amp;SUBSTITUTE(选规格[[#This Row],[选项表]],",","&lt;/x&gt;&lt;x&gt;") &amp;"&lt;/x&gt;&lt;/select&gt;","//x")
        )
    )
),"无合适选项，请联系作者更新数据")</f>
        <v>计算型C5</v>
      </c>
    </row>
    <row r="122" spans="1:20" x14ac:dyDescent="0.4">
      <c r="A122" s="4" t="s">
        <v>59</v>
      </c>
      <c r="B122" s="4" t="s">
        <v>1869</v>
      </c>
      <c r="C122" s="4" t="s">
        <v>1912</v>
      </c>
      <c r="D122">
        <v>104</v>
      </c>
      <c r="F122" s="4" t="str">
        <f t="shared" si="1"/>
        <v>选规格!$M$122#</v>
      </c>
      <c r="G122" s="4" t="str" cm="1">
        <f t="array" ref="G122">_xlfn.LET(_xlpm.x, M122,
         _xlpm.cellAddress, "【 选项表!" &amp; ADDRESS(ROW(选规格[[#This Row],[X自检]]),COLUMN(选规格[[#This Row],[X自检]])) &amp; "】",
         _xlfn.IFS(ISBLANK(_xlpm.x),   "error:右侧选项不足:" &amp;  _xlpm.cellAddress,
               ISERROR(_xlpm.x),   "error:右侧选项执行失败:" &amp; _xlpm.cellAddress,
               TRUE,             "ok")
)</f>
        <v>ok</v>
      </c>
      <c r="M122" t="str" cm="1">
        <f t="array" ref="M122">IFERROR(_xlfn._xlws.SORT(
    _xlfn.UNIQUE(
        TRANSPOSE(
            _xlfn.FILTERXML("&lt;select&gt;&lt;x&gt;"&amp;SUBSTITUTE(选规格[[#This Row],[选项表]],",","&lt;/x&gt;&lt;x&gt;") &amp;"&lt;/x&gt;&lt;/select&gt;","//x")
        )
    )
),"无合适选项，请联系作者更新数据")</f>
        <v>计算型C5</v>
      </c>
    </row>
    <row r="123" spans="1:20" x14ac:dyDescent="0.4">
      <c r="A123" s="4" t="s">
        <v>59</v>
      </c>
      <c r="B123" s="4" t="s">
        <v>1869</v>
      </c>
      <c r="C123" s="4" t="s">
        <v>1998</v>
      </c>
      <c r="D123">
        <v>10</v>
      </c>
      <c r="F123" s="4" t="str">
        <f t="shared" si="1"/>
        <v>选规格!$M$123#</v>
      </c>
      <c r="G123" s="4" t="str" cm="1">
        <f t="array" ref="G123">_xlfn.LET(_xlpm.x, M123,
         _xlpm.cellAddress, "【 选项表!" &amp; ADDRESS(ROW(选规格[[#This Row],[X自检]]),COLUMN(选规格[[#This Row],[X自检]])) &amp; "】",
         _xlfn.IFS(ISBLANK(_xlpm.x),   "error:右侧选项不足:" &amp;  _xlpm.cellAddress,
               ISERROR(_xlpm.x),   "error:右侧选项执行失败:" &amp; _xlpm.cellAddress,
               TRUE,             "ok")
)</f>
        <v>ok</v>
      </c>
      <c r="M123" t="str" cm="1">
        <f t="array" ref="M123:O123">IFERROR(_xlfn._xlws.SORT(
    _xlfn.UNIQUE(
        TRANSPOSE(
            _xlfn.FILTERXML("&lt;select&gt;&lt;x&gt;"&amp;SUBSTITUTE(选规格[[#This Row],[选项表]],",","&lt;/x&gt;&lt;x&gt;") &amp;"&lt;/x&gt;&lt;/select&gt;","//x")
        )
    )
),"无合适选项，请联系作者更新数据")</f>
        <v>GPU计算型GN7</v>
      </c>
      <c r="N123" t="str">
        <v>GPU计算型GN10Xp</v>
      </c>
      <c r="O123" t="str">
        <v>FPGA加速型FX4</v>
      </c>
    </row>
    <row r="124" spans="1:20" x14ac:dyDescent="0.4">
      <c r="A124" s="4" t="s">
        <v>59</v>
      </c>
      <c r="B124" s="4" t="s">
        <v>1869</v>
      </c>
      <c r="C124" s="4" t="s">
        <v>2000</v>
      </c>
      <c r="D124">
        <v>20</v>
      </c>
      <c r="F124" s="4" t="str">
        <f t="shared" si="1"/>
        <v>选规格!$M$124#</v>
      </c>
      <c r="G124" s="4" t="str" cm="1">
        <f t="array" ref="G124">_xlfn.LET(_xlpm.x, M124,
         _xlpm.cellAddress, "【 选项表!" &amp; ADDRESS(ROW(选规格[[#This Row],[X自检]]),COLUMN(选规格[[#This Row],[X自检]])) &amp; "】",
         _xlfn.IFS(ISBLANK(_xlpm.x),   "error:右侧选项不足:" &amp;  _xlpm.cellAddress,
               ISERROR(_xlpm.x),   "error:右侧选项执行失败:" &amp; _xlpm.cellAddress,
               TRUE,             "ok")
)</f>
        <v>ok</v>
      </c>
      <c r="M124" t="str" cm="1">
        <f t="array" ref="M124:N124">IFERROR(_xlfn._xlws.SORT(
    _xlfn.UNIQUE(
        TRANSPOSE(
            _xlfn.FILTERXML("&lt;select&gt;&lt;x&gt;"&amp;SUBSTITUTE(选规格[[#This Row],[选项表]],",","&lt;/x&gt;&lt;x&gt;") &amp;"&lt;/x&gt;&lt;/select&gt;","//x")
        )
    )
),"无合适选项，请联系作者更新数据")</f>
        <v>GPU计算型GN7</v>
      </c>
      <c r="N124" t="str">
        <v>GPU计算型GN10Xp</v>
      </c>
    </row>
    <row r="125" spans="1:20" x14ac:dyDescent="0.4">
      <c r="A125" s="4" t="s">
        <v>59</v>
      </c>
      <c r="B125" s="4" t="s">
        <v>1869</v>
      </c>
      <c r="C125" s="4" t="s">
        <v>2000</v>
      </c>
      <c r="D125">
        <v>40</v>
      </c>
      <c r="F125" s="4" t="str">
        <f t="shared" si="1"/>
        <v>选规格!$M$125#</v>
      </c>
      <c r="G125" s="4" t="str" cm="1">
        <f t="array" ref="G125">_xlfn.LET(_xlpm.x, M125,
         _xlpm.cellAddress, "【 选项表!" &amp; ADDRESS(ROW(选规格[[#This Row],[X自检]]),COLUMN(选规格[[#This Row],[X自检]])) &amp; "】",
         _xlfn.IFS(ISBLANK(_xlpm.x),   "error:右侧选项不足:" &amp;  _xlpm.cellAddress,
               ISERROR(_xlpm.x),   "error:右侧选项执行失败:" &amp; _xlpm.cellAddress,
               TRUE,             "ok")
)</f>
        <v>ok</v>
      </c>
      <c r="M125" t="str" cm="1">
        <f t="array" ref="M125:N125">IFERROR(_xlfn._xlws.SORT(
    _xlfn.UNIQUE(
        TRANSPOSE(
            _xlfn.FILTERXML("&lt;select&gt;&lt;x&gt;"&amp;SUBSTITUTE(选规格[[#This Row],[选项表]],",","&lt;/x&gt;&lt;x&gt;") &amp;"&lt;/x&gt;&lt;/select&gt;","//x")
        )
    )
),"无合适选项，请联系作者更新数据")</f>
        <v>GPU计算型GN7</v>
      </c>
      <c r="N125" t="str">
        <v>GPU计算型GN10Xp</v>
      </c>
    </row>
    <row r="126" spans="1:20" x14ac:dyDescent="0.4">
      <c r="A126" s="4" t="s">
        <v>59</v>
      </c>
      <c r="B126" s="4" t="s">
        <v>1869</v>
      </c>
      <c r="C126" s="4" t="s">
        <v>1939</v>
      </c>
      <c r="D126">
        <v>6</v>
      </c>
      <c r="F126" s="4" t="str">
        <f t="shared" si="1"/>
        <v>选规格!$M$126#</v>
      </c>
      <c r="G126" s="4" t="str" cm="1">
        <f t="array" ref="G126">_xlfn.LET(_xlpm.x, M126,
         _xlpm.cellAddress, "【 选项表!" &amp; ADDRESS(ROW(选规格[[#This Row],[X自检]]),COLUMN(选规格[[#This Row],[X自检]])) &amp; "】",
         _xlfn.IFS(ISBLANK(_xlpm.x),   "error:右侧选项不足:" &amp;  _xlpm.cellAddress,
               ISERROR(_xlpm.x),   "error:右侧选项执行失败:" &amp; _xlpm.cellAddress,
               TRUE,             "ok")
)</f>
        <v>ok</v>
      </c>
      <c r="M126" t="str" cm="1">
        <f t="array" ref="M126">IFERROR(_xlfn._xlws.SORT(
    _xlfn.UNIQUE(
        TRANSPOSE(
            _xlfn.FILTERXML("&lt;select&gt;&lt;x&gt;"&amp;SUBSTITUTE(选规格[[#This Row],[选项表]],",","&lt;/x&gt;&lt;x&gt;") &amp;"&lt;/x&gt;&lt;/select&gt;","//x")
        )
    )
),"无合适选项，请联系作者更新数据")</f>
        <v>GPU计算型GN8</v>
      </c>
    </row>
    <row r="127" spans="1:20" x14ac:dyDescent="0.4">
      <c r="A127" s="4" t="s">
        <v>59</v>
      </c>
      <c r="B127" s="4" t="s">
        <v>1869</v>
      </c>
      <c r="C127" s="4" t="s">
        <v>1939</v>
      </c>
      <c r="D127">
        <v>14</v>
      </c>
      <c r="F127" s="4" t="str">
        <f t="shared" si="1"/>
        <v>选规格!$M$127#</v>
      </c>
      <c r="G127" s="4" t="str" cm="1">
        <f t="array" ref="G127">_xlfn.LET(_xlpm.x, M127,
         _xlpm.cellAddress, "【 选项表!" &amp; ADDRESS(ROW(选规格[[#This Row],[X自检]]),COLUMN(选规格[[#This Row],[X自检]])) &amp; "】",
         _xlfn.IFS(ISBLANK(_xlpm.x),   "error:右侧选项不足:" &amp;  _xlpm.cellAddress,
               ISERROR(_xlpm.x),   "error:右侧选项执行失败:" &amp; _xlpm.cellAddress,
               TRUE,             "ok")
)</f>
        <v>ok</v>
      </c>
      <c r="M127" t="str" cm="1">
        <f t="array" ref="M127">IFERROR(_xlfn._xlws.SORT(
    _xlfn.UNIQUE(
        TRANSPOSE(
            _xlfn.FILTERXML("&lt;select&gt;&lt;x&gt;"&amp;SUBSTITUTE(选规格[[#This Row],[选项表]],",","&lt;/x&gt;&lt;x&gt;") &amp;"&lt;/x&gt;&lt;/select&gt;","//x")
        )
    )
),"无合适选项，请联系作者更新数据")</f>
        <v>GPU计算型GN8</v>
      </c>
    </row>
    <row r="128" spans="1:20" x14ac:dyDescent="0.4">
      <c r="A128" s="4" t="s">
        <v>59</v>
      </c>
      <c r="B128" s="4" t="s">
        <v>1869</v>
      </c>
      <c r="C128" s="4" t="s">
        <v>1943</v>
      </c>
      <c r="D128">
        <v>36</v>
      </c>
      <c r="F128" s="4" t="str">
        <f t="shared" si="1"/>
        <v>选规格!$M$128#</v>
      </c>
      <c r="G128" s="4" t="str" cm="1">
        <f t="array" ref="G128">_xlfn.LET(_xlpm.x, M128,
         _xlpm.cellAddress, "【 选项表!" &amp; ADDRESS(ROW(选规格[[#This Row],[X自检]]),COLUMN(选规格[[#This Row],[X自检]])) &amp; "】",
         _xlfn.IFS(ISBLANK(_xlpm.x),   "error:右侧选项不足:" &amp;  _xlpm.cellAddress,
               ISERROR(_xlpm.x),   "error:右侧选项执行失败:" &amp; _xlpm.cellAddress,
               TRUE,             "ok")
)</f>
        <v>ok</v>
      </c>
      <c r="M128" t="str" cm="1">
        <f t="array" ref="M128">IFERROR(_xlfn._xlws.SORT(
    _xlfn.UNIQUE(
        TRANSPOSE(
            _xlfn.FILTERXML("&lt;select&gt;&lt;x&gt;"&amp;SUBSTITUTE(选规格[[#This Row],[选项表]],",","&lt;/x&gt;&lt;x&gt;") &amp;"&lt;/x&gt;&lt;/select&gt;","//x")
        )
    )
),"无合适选项，请联系作者更新数据")</f>
        <v>GPU计算型GN10X</v>
      </c>
    </row>
    <row r="129" spans="1:17" x14ac:dyDescent="0.4">
      <c r="A129" s="4" t="s">
        <v>59</v>
      </c>
      <c r="B129" s="4" t="s">
        <v>1869</v>
      </c>
      <c r="C129" s="4" t="s">
        <v>1938</v>
      </c>
      <c r="D129">
        <v>82</v>
      </c>
      <c r="F129" s="4" t="str">
        <f t="shared" si="1"/>
        <v>选规格!$M$129#</v>
      </c>
      <c r="G129" s="4" t="str" cm="1">
        <f t="array" ref="G129">_xlfn.LET(_xlpm.x, M129,
         _xlpm.cellAddress, "【 选项表!" &amp; ADDRESS(ROW(选规格[[#This Row],[X自检]]),COLUMN(选规格[[#This Row],[X自检]])) &amp; "】",
         _xlfn.IFS(ISBLANK(_xlpm.x),   "error:右侧选项不足:" &amp;  _xlpm.cellAddress,
               ISERROR(_xlpm.x),   "error:右侧选项执行失败:" &amp; _xlpm.cellAddress,
               TRUE,             "ok")
)</f>
        <v>ok</v>
      </c>
      <c r="M129" t="str" cm="1">
        <f t="array" ref="M129">IFERROR(_xlfn._xlws.SORT(
    _xlfn.UNIQUE(
        TRANSPOSE(
            _xlfn.FILTERXML("&lt;select&gt;&lt;x&gt;"&amp;SUBSTITUTE(选规格[[#This Row],[选项表]],",","&lt;/x&gt;&lt;x&gt;") &amp;"&lt;/x&gt;&lt;/select&gt;","//x")
        )
    )
),"无合适选项，请联系作者更新数据")</f>
        <v>GPU计算型GT4</v>
      </c>
    </row>
    <row r="130" spans="1:17" x14ac:dyDescent="0.4">
      <c r="A130" s="4" t="s">
        <v>59</v>
      </c>
      <c r="B130" s="4" t="s">
        <v>1869</v>
      </c>
      <c r="C130" s="4" t="s">
        <v>1938</v>
      </c>
      <c r="D130">
        <v>164</v>
      </c>
      <c r="F130" s="4" t="str">
        <f t="shared" ref="F130:F193" si="2">"选规格!" &amp; ADDRESS(ROW(M130),COLUMN(M130)) &amp; "#"</f>
        <v>选规格!$M$130#</v>
      </c>
      <c r="G130" s="4" t="str" cm="1">
        <f t="array" ref="G130">_xlfn.LET(_xlpm.x, M130,
         _xlpm.cellAddress, "【 选项表!" &amp; ADDRESS(ROW(选规格[[#This Row],[X自检]]),COLUMN(选规格[[#This Row],[X自检]])) &amp; "】",
         _xlfn.IFS(ISBLANK(_xlpm.x),   "error:右侧选项不足:" &amp;  _xlpm.cellAddress,
               ISERROR(_xlpm.x),   "error:右侧选项执行失败:" &amp; _xlpm.cellAddress,
               TRUE,             "ok")
)</f>
        <v>ok</v>
      </c>
      <c r="M130" t="str" cm="1">
        <f t="array" ref="M130">IFERROR(_xlfn._xlws.SORT(
    _xlfn.UNIQUE(
        TRANSPOSE(
            _xlfn.FILTERXML("&lt;select&gt;&lt;x&gt;"&amp;SUBSTITUTE(选规格[[#This Row],[选项表]],",","&lt;/x&gt;&lt;x&gt;") &amp;"&lt;/x&gt;&lt;/select&gt;","//x")
        )
    )
),"无合适选项，请联系作者更新数据")</f>
        <v>GPU计算型GT4</v>
      </c>
    </row>
    <row r="131" spans="1:17" x14ac:dyDescent="0.4">
      <c r="A131" s="4" t="s">
        <v>59</v>
      </c>
      <c r="B131" s="4" t="s">
        <v>1869</v>
      </c>
      <c r="C131" s="4" t="s">
        <v>1946</v>
      </c>
      <c r="D131">
        <v>22</v>
      </c>
      <c r="F131" s="4" t="str">
        <f t="shared" si="2"/>
        <v>选规格!$M$131#</v>
      </c>
      <c r="G131" s="4" t="str" cm="1">
        <f t="array" ref="G131">_xlfn.LET(_xlpm.x, M131,
         _xlpm.cellAddress, "【 选项表!" &amp; ADDRESS(ROW(选规格[[#This Row],[X自检]]),COLUMN(选规格[[#This Row],[X自检]])) &amp; "】",
         _xlfn.IFS(ISBLANK(_xlpm.x),   "error:右侧选项不足:" &amp;  _xlpm.cellAddress,
               ISERROR(_xlpm.x),   "error:右侧选项执行失败:" &amp; _xlpm.cellAddress,
               TRUE,             "ok")
)</f>
        <v>ok</v>
      </c>
      <c r="M131" t="str" cm="1">
        <f t="array" ref="M131">IFERROR(_xlfn._xlws.SORT(
    _xlfn.UNIQUE(
        TRANSPOSE(
            _xlfn.FILTERXML("&lt;select&gt;&lt;x&gt;"&amp;SUBSTITUTE(选规格[[#This Row],[选项表]],",","&lt;/x&gt;&lt;x&gt;") &amp;"&lt;/x&gt;&lt;/select&gt;","//x")
        )
    )
),"无合适选项，请联系作者更新数据")</f>
        <v>FPGA加速型FX4</v>
      </c>
    </row>
    <row r="132" spans="1:17" x14ac:dyDescent="0.4">
      <c r="A132" s="4" t="s">
        <v>59</v>
      </c>
      <c r="B132" s="4" t="s">
        <v>1869</v>
      </c>
      <c r="C132" s="4" t="s">
        <v>1946</v>
      </c>
      <c r="D132">
        <v>44</v>
      </c>
      <c r="F132" s="4" t="str">
        <f t="shared" si="2"/>
        <v>选规格!$M$132#</v>
      </c>
      <c r="G132" s="4" t="str" cm="1">
        <f t="array" ref="G132">_xlfn.LET(_xlpm.x, M132,
         _xlpm.cellAddress, "【 选项表!" &amp; ADDRESS(ROW(选规格[[#This Row],[X自检]]),COLUMN(选规格[[#This Row],[X自检]])) &amp; "】",
         _xlfn.IFS(ISBLANK(_xlpm.x),   "error:右侧选项不足:" &amp;  _xlpm.cellAddress,
               ISERROR(_xlpm.x),   "error:右侧选项执行失败:" &amp; _xlpm.cellAddress,
               TRUE,             "ok")
)</f>
        <v>ok</v>
      </c>
      <c r="M132" t="str" cm="1">
        <f t="array" ref="M132">IFERROR(_xlfn._xlws.SORT(
    _xlfn.UNIQUE(
        TRANSPOSE(
            _xlfn.FILTERXML("&lt;select&gt;&lt;x&gt;"&amp;SUBSTITUTE(选规格[[#This Row],[选项表]],",","&lt;/x&gt;&lt;x&gt;") &amp;"&lt;/x&gt;&lt;/select&gt;","//x")
        )
    )
),"无合适选项，请联系作者更新数据")</f>
        <v>FPGA加速型FX4</v>
      </c>
    </row>
    <row r="133" spans="1:17" x14ac:dyDescent="0.4">
      <c r="A133" s="4" t="s">
        <v>2082</v>
      </c>
      <c r="B133" s="4" t="s">
        <v>1869</v>
      </c>
      <c r="C133" s="4" t="s">
        <v>2118</v>
      </c>
      <c r="D133">
        <v>2</v>
      </c>
      <c r="F133" s="4" t="str">
        <f t="shared" si="2"/>
        <v>选规格!$M$133#</v>
      </c>
      <c r="G133" s="4" t="str" cm="1">
        <f t="array" ref="G133">_xlfn.LET(_xlpm.x, M133,
         _xlpm.cellAddress, "【 选项表!" &amp; ADDRESS(ROW(选规格[[#This Row],[X自检]]),COLUMN(选规格[[#This Row],[X自检]])) &amp; "】",
         _xlfn.IFS(ISBLANK(_xlpm.x),   "error:右侧选项不足:" &amp;  _xlpm.cellAddress,
               ISERROR(_xlpm.x),   "error:右侧选项执行失败:" &amp; _xlpm.cellAddress,
               TRUE,             "ok")
)</f>
        <v>ok</v>
      </c>
      <c r="M133" t="str" cm="1">
        <f t="array" ref="M133:P133">IFERROR(_xlfn._xlws.SORT(
    _xlfn.UNIQUE(
        TRANSPOSE(
            _xlfn.FILTERXML("&lt;select&gt;&lt;x&gt;"&amp;SUBSTITUTE(选规格[[#This Row],[选项表]],",","&lt;/x&gt;&lt;x&gt;") &amp;"&lt;/x&gt;&lt;/select&gt;","//x")
        )
    )
),"无合适选项，请联系作者更新数据")</f>
        <v>标准型 S5</v>
      </c>
      <c r="N133" t="str">
        <v>标准型 SA3</v>
      </c>
      <c r="O133" t="str">
        <v>标准型 SA2</v>
      </c>
      <c r="P133" t="str">
        <v>内存型 M5</v>
      </c>
    </row>
    <row r="134" spans="1:17" x14ac:dyDescent="0.4">
      <c r="A134" s="4" t="s">
        <v>2082</v>
      </c>
      <c r="B134" s="4" t="s">
        <v>11</v>
      </c>
      <c r="C134" s="4" t="s">
        <v>2118</v>
      </c>
      <c r="D134">
        <v>2</v>
      </c>
      <c r="F134" s="4" t="str">
        <f t="shared" si="2"/>
        <v>选规格!$M$134#</v>
      </c>
      <c r="G134" s="4" t="str" cm="1">
        <f t="array" ref="G134">_xlfn.LET(_xlpm.x, M134,
         _xlpm.cellAddress, "【 选项表!" &amp; ADDRESS(ROW(选规格[[#This Row],[X自检]]),COLUMN(选规格[[#This Row],[X自检]])) &amp; "】",
         _xlfn.IFS(ISBLANK(_xlpm.x),   "error:右侧选项不足:" &amp;  _xlpm.cellAddress,
               ISERROR(_xlpm.x),   "error:右侧选项执行失败:" &amp; _xlpm.cellAddress,
               TRUE,             "ok")
)</f>
        <v>ok</v>
      </c>
      <c r="M134" t="str" cm="1">
        <f t="array" ref="M134:P134">IFERROR(_xlfn._xlws.SORT(
    _xlfn.UNIQUE(
        TRANSPOSE(
            _xlfn.FILTERXML("&lt;select&gt;&lt;x&gt;"&amp;SUBSTITUTE(选规格[[#This Row],[选项表]],",","&lt;/x&gt;&lt;x&gt;") &amp;"&lt;/x&gt;&lt;/select&gt;","//x")
        )
    )
),"无合适选项，请联系作者更新数据")</f>
        <v>标准型 S5</v>
      </c>
      <c r="N134" t="str">
        <v>标准型 SA3</v>
      </c>
      <c r="O134" t="str">
        <v>标准型 SA2</v>
      </c>
      <c r="P134" t="str">
        <v>内存型 M5</v>
      </c>
    </row>
    <row r="135" spans="1:17" x14ac:dyDescent="0.4">
      <c r="A135" s="4" t="s">
        <v>2082</v>
      </c>
      <c r="B135" s="4" t="s">
        <v>1868</v>
      </c>
      <c r="C135" s="4" t="s">
        <v>2118</v>
      </c>
      <c r="D135">
        <v>2</v>
      </c>
      <c r="F135" s="4" t="str">
        <f t="shared" si="2"/>
        <v>选规格!$M$135#</v>
      </c>
      <c r="G135" s="4" t="str" cm="1">
        <f t="array" ref="G135">_xlfn.LET(_xlpm.x, M135,
         _xlpm.cellAddress, "【 选项表!" &amp; ADDRESS(ROW(选规格[[#This Row],[X自检]]),COLUMN(选规格[[#This Row],[X自检]])) &amp; "】",
         _xlfn.IFS(ISBLANK(_xlpm.x),   "error:右侧选项不足:" &amp;  _xlpm.cellAddress,
               ISERROR(_xlpm.x),   "error:右侧选项执行失败:" &amp; _xlpm.cellAddress,
               TRUE,             "ok")
)</f>
        <v>ok</v>
      </c>
      <c r="M135" t="str" cm="1">
        <f t="array" ref="M135:P135">IFERROR(_xlfn._xlws.SORT(
    _xlfn.UNIQUE(
        TRANSPOSE(
            _xlfn.FILTERXML("&lt;select&gt;&lt;x&gt;"&amp;SUBSTITUTE(选规格[[#This Row],[选项表]],",","&lt;/x&gt;&lt;x&gt;") &amp;"&lt;/x&gt;&lt;/select&gt;","//x")
        )
    )
),"无合适选项，请联系作者更新数据")</f>
        <v>标准型 S5</v>
      </c>
      <c r="N135" t="str">
        <v>标准型 SA3</v>
      </c>
      <c r="O135" t="str">
        <v>标准型 SA2</v>
      </c>
      <c r="P135" t="str">
        <v>内存型 M5</v>
      </c>
    </row>
    <row r="136" spans="1:17" x14ac:dyDescent="0.4">
      <c r="A136" s="4" t="s">
        <v>2082</v>
      </c>
      <c r="B136" s="4" t="s">
        <v>1869</v>
      </c>
      <c r="C136" s="4" t="s">
        <v>2119</v>
      </c>
      <c r="D136">
        <v>4</v>
      </c>
      <c r="F136" s="4" t="str">
        <f t="shared" si="2"/>
        <v>选规格!$M$136#</v>
      </c>
      <c r="G136" s="4" t="str" cm="1">
        <f t="array" ref="G136">_xlfn.LET(_xlpm.x, M136,
         _xlpm.cellAddress, "【 选项表!" &amp; ADDRESS(ROW(选规格[[#This Row],[X自检]]),COLUMN(选规格[[#This Row],[X自检]])) &amp; "】",
         _xlfn.IFS(ISBLANK(_xlpm.x),   "error:右侧选项不足:" &amp;  _xlpm.cellAddress,
               ISERROR(_xlpm.x),   "error:右侧选项执行失败:" &amp; _xlpm.cellAddress,
               TRUE,             "ok")
)</f>
        <v>ok</v>
      </c>
      <c r="M136" t="str" cm="1">
        <f t="array" ref="M136:Q136">IFERROR(_xlfn._xlws.SORT(
    _xlfn.UNIQUE(
        TRANSPOSE(
            _xlfn.FILTERXML("&lt;select&gt;&lt;x&gt;"&amp;SUBSTITUTE(选规格[[#This Row],[选项表]],",","&lt;/x&gt;&lt;x&gt;") &amp;"&lt;/x&gt;&lt;/select&gt;","//x")
        )
    )
),"无合适选项，请联系作者更新数据")</f>
        <v>标准型 S5</v>
      </c>
      <c r="N136" t="str">
        <v>标准型 SA3</v>
      </c>
      <c r="O136" t="str">
        <v>标准型 SA2</v>
      </c>
      <c r="P136" t="str">
        <v>内存型 MA2</v>
      </c>
      <c r="Q136" t="str">
        <v>内存型 M5</v>
      </c>
    </row>
    <row r="137" spans="1:17" x14ac:dyDescent="0.4">
      <c r="A137" s="4" t="s">
        <v>2082</v>
      </c>
      <c r="B137" s="4" t="s">
        <v>11</v>
      </c>
      <c r="C137" s="4" t="s">
        <v>2119</v>
      </c>
      <c r="D137">
        <v>4</v>
      </c>
      <c r="F137" s="4" t="str">
        <f t="shared" si="2"/>
        <v>选规格!$M$137#</v>
      </c>
      <c r="G137" s="4" t="str" cm="1">
        <f t="array" ref="G137">_xlfn.LET(_xlpm.x, M137,
         _xlpm.cellAddress, "【 选项表!" &amp; ADDRESS(ROW(选规格[[#This Row],[X自检]]),COLUMN(选规格[[#This Row],[X自检]])) &amp; "】",
         _xlfn.IFS(ISBLANK(_xlpm.x),   "error:右侧选项不足:" &amp;  _xlpm.cellAddress,
               ISERROR(_xlpm.x),   "error:右侧选项执行失败:" &amp; _xlpm.cellAddress,
               TRUE,             "ok")
)</f>
        <v>ok</v>
      </c>
      <c r="M137" t="str" cm="1">
        <f t="array" ref="M137:Q137">IFERROR(_xlfn._xlws.SORT(
    _xlfn.UNIQUE(
        TRANSPOSE(
            _xlfn.FILTERXML("&lt;select&gt;&lt;x&gt;"&amp;SUBSTITUTE(选规格[[#This Row],[选项表]],",","&lt;/x&gt;&lt;x&gt;") &amp;"&lt;/x&gt;&lt;/select&gt;","//x")
        )
    )
),"无合适选项，请联系作者更新数据")</f>
        <v>标准型 S5</v>
      </c>
      <c r="N137" t="str">
        <v>标准型 SA3</v>
      </c>
      <c r="O137" t="str">
        <v>标准型 SA2</v>
      </c>
      <c r="P137" t="str">
        <v>内存型 MA2</v>
      </c>
      <c r="Q137" t="str">
        <v>内存型 M5</v>
      </c>
    </row>
    <row r="138" spans="1:17" x14ac:dyDescent="0.4">
      <c r="A138" s="4" t="s">
        <v>2082</v>
      </c>
      <c r="B138" s="4" t="s">
        <v>1868</v>
      </c>
      <c r="C138" s="4" t="s">
        <v>2119</v>
      </c>
      <c r="D138">
        <v>4</v>
      </c>
      <c r="F138" s="4" t="str">
        <f t="shared" si="2"/>
        <v>选规格!$M$138#</v>
      </c>
      <c r="G138" s="4" t="str" cm="1">
        <f t="array" ref="G138">_xlfn.LET(_xlpm.x, M138,
         _xlpm.cellAddress, "【 选项表!" &amp; ADDRESS(ROW(选规格[[#This Row],[X自检]]),COLUMN(选规格[[#This Row],[X自检]])) &amp; "】",
         _xlfn.IFS(ISBLANK(_xlpm.x),   "error:右侧选项不足:" &amp;  _xlpm.cellAddress,
               ISERROR(_xlpm.x),   "error:右侧选项执行失败:" &amp; _xlpm.cellAddress,
               TRUE,             "ok")
)</f>
        <v>ok</v>
      </c>
      <c r="M138" t="str" cm="1">
        <f t="array" ref="M138:Q138">IFERROR(_xlfn._xlws.SORT(
    _xlfn.UNIQUE(
        TRANSPOSE(
            _xlfn.FILTERXML("&lt;select&gt;&lt;x&gt;"&amp;SUBSTITUTE(选规格[[#This Row],[选项表]],",","&lt;/x&gt;&lt;x&gt;") &amp;"&lt;/x&gt;&lt;/select&gt;","//x")
        )
    )
),"无合适选项，请联系作者更新数据")</f>
        <v>标准型 S5</v>
      </c>
      <c r="N138" t="str">
        <v>标准型 SA3</v>
      </c>
      <c r="O138" t="str">
        <v>标准型 SA2</v>
      </c>
      <c r="P138" t="str">
        <v>内存型 MA2</v>
      </c>
      <c r="Q138" t="str">
        <v>内存型 M5</v>
      </c>
    </row>
    <row r="139" spans="1:17" x14ac:dyDescent="0.4">
      <c r="A139" s="4" t="s">
        <v>2082</v>
      </c>
      <c r="B139" s="4" t="s">
        <v>1869</v>
      </c>
      <c r="C139" s="4" t="s">
        <v>2119</v>
      </c>
      <c r="D139">
        <v>8</v>
      </c>
      <c r="F139" s="4" t="str">
        <f t="shared" si="2"/>
        <v>选规格!$M$139#</v>
      </c>
      <c r="G139" s="4" t="str" cm="1">
        <f t="array" ref="G139">_xlfn.LET(_xlpm.x, M139,
         _xlpm.cellAddress, "【 选项表!" &amp; ADDRESS(ROW(选规格[[#This Row],[X自检]]),COLUMN(选规格[[#This Row],[X自检]])) &amp; "】",
         _xlfn.IFS(ISBLANK(_xlpm.x),   "error:右侧选项不足:" &amp;  _xlpm.cellAddress,
               ISERROR(_xlpm.x),   "error:右侧选项执行失败:" &amp; _xlpm.cellAddress,
               TRUE,             "ok")
)</f>
        <v>ok</v>
      </c>
      <c r="M139" t="str" cm="1">
        <f t="array" ref="M139:Q139">IFERROR(_xlfn._xlws.SORT(
    _xlfn.UNIQUE(
        TRANSPOSE(
            _xlfn.FILTERXML("&lt;select&gt;&lt;x&gt;"&amp;SUBSTITUTE(选规格[[#This Row],[选项表]],",","&lt;/x&gt;&lt;x&gt;") &amp;"&lt;/x&gt;&lt;/select&gt;","//x")
        )
    )
),"无合适选项，请联系作者更新数据")</f>
        <v>标准型 S5</v>
      </c>
      <c r="N139" t="str">
        <v>标准型 SA3</v>
      </c>
      <c r="O139" t="str">
        <v>标准型 SA2</v>
      </c>
      <c r="P139" t="str">
        <v>内存型 MA2</v>
      </c>
      <c r="Q139" t="str">
        <v>内存型 M5</v>
      </c>
    </row>
    <row r="140" spans="1:17" x14ac:dyDescent="0.4">
      <c r="A140" s="4" t="s">
        <v>2082</v>
      </c>
      <c r="B140" s="4" t="s">
        <v>11</v>
      </c>
      <c r="C140" s="4" t="s">
        <v>2119</v>
      </c>
      <c r="D140">
        <v>8</v>
      </c>
      <c r="F140" s="4" t="str">
        <f t="shared" si="2"/>
        <v>选规格!$M$140#</v>
      </c>
      <c r="G140" s="4" t="str" cm="1">
        <f t="array" ref="G140">_xlfn.LET(_xlpm.x, M140,
         _xlpm.cellAddress, "【 选项表!" &amp; ADDRESS(ROW(选规格[[#This Row],[X自检]]),COLUMN(选规格[[#This Row],[X自检]])) &amp; "】",
         _xlfn.IFS(ISBLANK(_xlpm.x),   "error:右侧选项不足:" &amp;  _xlpm.cellAddress,
               ISERROR(_xlpm.x),   "error:右侧选项执行失败:" &amp; _xlpm.cellAddress,
               TRUE,             "ok")
)</f>
        <v>ok</v>
      </c>
      <c r="M140" t="str" cm="1">
        <f t="array" ref="M140:Q140">IFERROR(_xlfn._xlws.SORT(
    _xlfn.UNIQUE(
        TRANSPOSE(
            _xlfn.FILTERXML("&lt;select&gt;&lt;x&gt;"&amp;SUBSTITUTE(选规格[[#This Row],[选项表]],",","&lt;/x&gt;&lt;x&gt;") &amp;"&lt;/x&gt;&lt;/select&gt;","//x")
        )
    )
),"无合适选项，请联系作者更新数据")</f>
        <v>标准型 S5</v>
      </c>
      <c r="N140" t="str">
        <v>标准型 SA3</v>
      </c>
      <c r="O140" t="str">
        <v>标准型 SA2</v>
      </c>
      <c r="P140" t="str">
        <v>内存型 MA2</v>
      </c>
      <c r="Q140" t="str">
        <v>内存型 M5</v>
      </c>
    </row>
    <row r="141" spans="1:17" x14ac:dyDescent="0.4">
      <c r="A141" s="4" t="s">
        <v>2082</v>
      </c>
      <c r="B141" s="4" t="s">
        <v>1868</v>
      </c>
      <c r="C141" s="4" t="s">
        <v>2119</v>
      </c>
      <c r="D141">
        <v>8</v>
      </c>
      <c r="F141" s="4" t="str">
        <f t="shared" si="2"/>
        <v>选规格!$M$141#</v>
      </c>
      <c r="G141" s="4" t="str" cm="1">
        <f t="array" ref="G141">_xlfn.LET(_xlpm.x, M141,
         _xlpm.cellAddress, "【 选项表!" &amp; ADDRESS(ROW(选规格[[#This Row],[X自检]]),COLUMN(选规格[[#This Row],[X自检]])) &amp; "】",
         _xlfn.IFS(ISBLANK(_xlpm.x),   "error:右侧选项不足:" &amp;  _xlpm.cellAddress,
               ISERROR(_xlpm.x),   "error:右侧选项执行失败:" &amp; _xlpm.cellAddress,
               TRUE,             "ok")
)</f>
        <v>ok</v>
      </c>
      <c r="M141" t="str" cm="1">
        <f t="array" ref="M141:Q141">IFERROR(_xlfn._xlws.SORT(
    _xlfn.UNIQUE(
        TRANSPOSE(
            _xlfn.FILTERXML("&lt;select&gt;&lt;x&gt;"&amp;SUBSTITUTE(选规格[[#This Row],[选项表]],",","&lt;/x&gt;&lt;x&gt;") &amp;"&lt;/x&gt;&lt;/select&gt;","//x")
        )
    )
),"无合适选项，请联系作者更新数据")</f>
        <v>标准型 S5</v>
      </c>
      <c r="N141" t="str">
        <v>标准型 SA3</v>
      </c>
      <c r="O141" t="str">
        <v>标准型 SA2</v>
      </c>
      <c r="P141" t="str">
        <v>内存型 MA2</v>
      </c>
      <c r="Q141" t="str">
        <v>内存型 M5</v>
      </c>
    </row>
    <row r="142" spans="1:17" x14ac:dyDescent="0.4">
      <c r="A142" s="4" t="s">
        <v>2082</v>
      </c>
      <c r="B142" s="4" t="s">
        <v>1869</v>
      </c>
      <c r="C142" s="4" t="s">
        <v>2120</v>
      </c>
      <c r="D142">
        <v>16</v>
      </c>
      <c r="F142" s="4" t="str">
        <f t="shared" si="2"/>
        <v>选规格!$M$142#</v>
      </c>
      <c r="G142" s="4" t="str" cm="1">
        <f t="array" ref="G142">_xlfn.LET(_xlpm.x, M142,
         _xlpm.cellAddress, "【 选项表!" &amp; ADDRESS(ROW(选规格[[#This Row],[X自检]]),COLUMN(选规格[[#This Row],[X自检]])) &amp; "】",
         _xlfn.IFS(ISBLANK(_xlpm.x),   "error:右侧选项不足:" &amp;  _xlpm.cellAddress,
               ISERROR(_xlpm.x),   "error:右侧选项执行失败:" &amp; _xlpm.cellAddress,
               TRUE,             "ok")
)</f>
        <v>ok</v>
      </c>
      <c r="M142" t="str" cm="1">
        <f t="array" ref="M142:Q142">IFERROR(_xlfn._xlws.SORT(
    _xlfn.UNIQUE(
        TRANSPOSE(
            _xlfn.FILTERXML("&lt;select&gt;&lt;x&gt;"&amp;SUBSTITUTE(选规格[[#This Row],[选项表]],",","&lt;/x&gt;&lt;x&gt;") &amp;"&lt;/x&gt;&lt;/select&gt;","//x")
        )
    )
),"无合适选项，请联系作者更新数据")</f>
        <v>标准型 S5</v>
      </c>
      <c r="N142" t="str">
        <v>标准型 SA3</v>
      </c>
      <c r="O142" t="str">
        <v>标准型 SA2</v>
      </c>
      <c r="P142" t="str">
        <v>高 IO 型 IT5</v>
      </c>
      <c r="Q142" t="str">
        <v>内存型 MA2</v>
      </c>
    </row>
    <row r="143" spans="1:17" x14ac:dyDescent="0.4">
      <c r="A143" s="4" t="s">
        <v>2082</v>
      </c>
      <c r="B143" s="4" t="s">
        <v>11</v>
      </c>
      <c r="C143" s="4" t="s">
        <v>2120</v>
      </c>
      <c r="D143">
        <v>16</v>
      </c>
      <c r="F143" s="4" t="str">
        <f t="shared" si="2"/>
        <v>选规格!$M$143#</v>
      </c>
      <c r="G143" s="4" t="str" cm="1">
        <f t="array" ref="G143">_xlfn.LET(_xlpm.x, M143,
         _xlpm.cellAddress, "【 选项表!" &amp; ADDRESS(ROW(选规格[[#This Row],[X自检]]),COLUMN(选规格[[#This Row],[X自检]])) &amp; "】",
         _xlfn.IFS(ISBLANK(_xlpm.x),   "error:右侧选项不足:" &amp;  _xlpm.cellAddress,
               ISERROR(_xlpm.x),   "error:右侧选项执行失败:" &amp; _xlpm.cellAddress,
               TRUE,             "ok")
)</f>
        <v>ok</v>
      </c>
      <c r="M143" t="str" cm="1">
        <f t="array" ref="M143:Q143">IFERROR(_xlfn._xlws.SORT(
    _xlfn.UNIQUE(
        TRANSPOSE(
            _xlfn.FILTERXML("&lt;select&gt;&lt;x&gt;"&amp;SUBSTITUTE(选规格[[#This Row],[选项表]],",","&lt;/x&gt;&lt;x&gt;") &amp;"&lt;/x&gt;&lt;/select&gt;","//x")
        )
    )
),"无合适选项，请联系作者更新数据")</f>
        <v>标准型 S5</v>
      </c>
      <c r="N143" t="str">
        <v>标准型 SA3</v>
      </c>
      <c r="O143" t="str">
        <v>标准型 SA2</v>
      </c>
      <c r="P143" t="str">
        <v>高 IO 型 IT5</v>
      </c>
      <c r="Q143" t="str">
        <v>内存型 MA2</v>
      </c>
    </row>
    <row r="144" spans="1:17" x14ac:dyDescent="0.4">
      <c r="A144" s="4" t="s">
        <v>2082</v>
      </c>
      <c r="B144" s="4" t="s">
        <v>1868</v>
      </c>
      <c r="C144" s="4" t="s">
        <v>2120</v>
      </c>
      <c r="D144">
        <v>16</v>
      </c>
      <c r="F144" s="4" t="str">
        <f t="shared" si="2"/>
        <v>选规格!$M$144#</v>
      </c>
      <c r="G144" s="4" t="str" cm="1">
        <f t="array" ref="G144">_xlfn.LET(_xlpm.x, M144,
         _xlpm.cellAddress, "【 选项表!" &amp; ADDRESS(ROW(选规格[[#This Row],[X自检]]),COLUMN(选规格[[#This Row],[X自检]])) &amp; "】",
         _xlfn.IFS(ISBLANK(_xlpm.x),   "error:右侧选项不足:" &amp;  _xlpm.cellAddress,
               ISERROR(_xlpm.x),   "error:右侧选项执行失败:" &amp; _xlpm.cellAddress,
               TRUE,             "ok")
)</f>
        <v>ok</v>
      </c>
      <c r="M144" t="str" cm="1">
        <f t="array" ref="M144:Q144">IFERROR(_xlfn._xlws.SORT(
    _xlfn.UNIQUE(
        TRANSPOSE(
            _xlfn.FILTERXML("&lt;select&gt;&lt;x&gt;"&amp;SUBSTITUTE(选规格[[#This Row],[选项表]],",","&lt;/x&gt;&lt;x&gt;") &amp;"&lt;/x&gt;&lt;/select&gt;","//x")
        )
    )
),"无合适选项，请联系作者更新数据")</f>
        <v>标准型 S5</v>
      </c>
      <c r="N144" t="str">
        <v>标准型 SA3</v>
      </c>
      <c r="O144" t="str">
        <v>标准型 SA2</v>
      </c>
      <c r="P144" t="str">
        <v>高 IO 型 IT5</v>
      </c>
      <c r="Q144" t="str">
        <v>内存型 MA2</v>
      </c>
    </row>
    <row r="145" spans="1:18" x14ac:dyDescent="0.4">
      <c r="A145" s="4" t="s">
        <v>2082</v>
      </c>
      <c r="B145" s="4" t="s">
        <v>1869</v>
      </c>
      <c r="C145" s="4" t="s">
        <v>2083</v>
      </c>
      <c r="D145">
        <v>24</v>
      </c>
      <c r="F145" s="4" t="str">
        <f t="shared" si="2"/>
        <v>选规格!$M$145#</v>
      </c>
      <c r="G145" s="4" t="str" cm="1">
        <f t="array" ref="G145">_xlfn.LET(_xlpm.x, M145,
         _xlpm.cellAddress, "【 选项表!" &amp; ADDRESS(ROW(选规格[[#This Row],[X自检]]),COLUMN(选规格[[#This Row],[X自检]])) &amp; "】",
         _xlfn.IFS(ISBLANK(_xlpm.x),   "error:右侧选项不足:" &amp;  _xlpm.cellAddress,
               ISERROR(_xlpm.x),   "error:右侧选项执行失败:" &amp; _xlpm.cellAddress,
               TRUE,             "ok")
)</f>
        <v>ok</v>
      </c>
      <c r="M145" t="str" cm="1">
        <f t="array" ref="M145">IFERROR(_xlfn._xlws.SORT(
    _xlfn.UNIQUE(
        TRANSPOSE(
            _xlfn.FILTERXML("&lt;select&gt;&lt;x&gt;"&amp;SUBSTITUTE(选规格[[#This Row],[选项表]],",","&lt;/x&gt;&lt;x&gt;") &amp;"&lt;/x&gt;&lt;/select&gt;","//x")
        )
    )
),"无合适选项，请联系作者更新数据")</f>
        <v>标准型 S5</v>
      </c>
    </row>
    <row r="146" spans="1:18" x14ac:dyDescent="0.4">
      <c r="A146" s="4" t="s">
        <v>2082</v>
      </c>
      <c r="B146" s="4" t="s">
        <v>11</v>
      </c>
      <c r="C146" s="4" t="s">
        <v>2083</v>
      </c>
      <c r="D146">
        <v>24</v>
      </c>
      <c r="F146" s="4" t="str">
        <f t="shared" si="2"/>
        <v>选规格!$M$146#</v>
      </c>
      <c r="G146" s="4" t="str" cm="1">
        <f t="array" ref="G146">_xlfn.LET(_xlpm.x, M146,
         _xlpm.cellAddress, "【 选项表!" &amp; ADDRESS(ROW(选规格[[#This Row],[X自检]]),COLUMN(选规格[[#This Row],[X自检]])) &amp; "】",
         _xlfn.IFS(ISBLANK(_xlpm.x),   "error:右侧选项不足:" &amp;  _xlpm.cellAddress,
               ISERROR(_xlpm.x),   "error:右侧选项执行失败:" &amp; _xlpm.cellAddress,
               TRUE,             "ok")
)</f>
        <v>ok</v>
      </c>
      <c r="M146" t="str" cm="1">
        <f t="array" ref="M146">IFERROR(_xlfn._xlws.SORT(
    _xlfn.UNIQUE(
        TRANSPOSE(
            _xlfn.FILTERXML("&lt;select&gt;&lt;x&gt;"&amp;SUBSTITUTE(选规格[[#This Row],[选项表]],",","&lt;/x&gt;&lt;x&gt;") &amp;"&lt;/x&gt;&lt;/select&gt;","//x")
        )
    )
),"无合适选项，请联系作者更新数据")</f>
        <v>标准型 S5</v>
      </c>
    </row>
    <row r="147" spans="1:18" x14ac:dyDescent="0.4">
      <c r="A147" s="4" t="s">
        <v>2082</v>
      </c>
      <c r="B147" s="4" t="s">
        <v>1868</v>
      </c>
      <c r="C147" s="4" t="s">
        <v>2083</v>
      </c>
      <c r="D147">
        <v>24</v>
      </c>
      <c r="F147" s="4" t="str">
        <f t="shared" si="2"/>
        <v>选规格!$M$147#</v>
      </c>
      <c r="G147" s="4" t="str" cm="1">
        <f t="array" ref="G147">_xlfn.LET(_xlpm.x, M147,
         _xlpm.cellAddress, "【 选项表!" &amp; ADDRESS(ROW(选规格[[#This Row],[X自检]]),COLUMN(选规格[[#This Row],[X自检]])) &amp; "】",
         _xlfn.IFS(ISBLANK(_xlpm.x),   "error:右侧选项不足:" &amp;  _xlpm.cellAddress,
               ISERROR(_xlpm.x),   "error:右侧选项执行失败:" &amp; _xlpm.cellAddress,
               TRUE,             "ok")
)</f>
        <v>ok</v>
      </c>
      <c r="M147" t="str" cm="1">
        <f t="array" ref="M147">IFERROR(_xlfn._xlws.SORT(
    _xlfn.UNIQUE(
        TRANSPOSE(
            _xlfn.FILTERXML("&lt;select&gt;&lt;x&gt;"&amp;SUBSTITUTE(选规格[[#This Row],[选项表]],",","&lt;/x&gt;&lt;x&gt;") &amp;"&lt;/x&gt;&lt;/select&gt;","//x")
        )
    )
),"无合适选项，请联系作者更新数据")</f>
        <v>标准型 S5</v>
      </c>
    </row>
    <row r="148" spans="1:18" x14ac:dyDescent="0.4">
      <c r="A148" s="4" t="s">
        <v>2082</v>
      </c>
      <c r="B148" s="4" t="s">
        <v>1869</v>
      </c>
      <c r="C148" s="4" t="s">
        <v>2110</v>
      </c>
      <c r="D148">
        <v>32</v>
      </c>
      <c r="F148" s="4" t="str">
        <f t="shared" si="2"/>
        <v>选规格!$M$148#</v>
      </c>
      <c r="G148" s="4" t="str" cm="1">
        <f t="array" ref="G148">_xlfn.LET(_xlpm.x, M148,
         _xlpm.cellAddress, "【 选项表!" &amp; ADDRESS(ROW(选规格[[#This Row],[X自检]]),COLUMN(选规格[[#This Row],[X自检]])) &amp; "】",
         _xlfn.IFS(ISBLANK(_xlpm.x),   "error:右侧选项不足:" &amp;  _xlpm.cellAddress,
               ISERROR(_xlpm.x),   "error:右侧选项执行失败:" &amp; _xlpm.cellAddress,
               TRUE,             "ok")
)</f>
        <v>ok</v>
      </c>
      <c r="M148" t="str" cm="1">
        <f t="array" ref="M148:R148">IFERROR(_xlfn._xlws.SORT(
    _xlfn.UNIQUE(
        TRANSPOSE(
            _xlfn.FILTERXML("&lt;select&gt;&lt;x&gt;"&amp;SUBSTITUTE(选规格[[#This Row],[选项表]],",","&lt;/x&gt;&lt;x&gt;") &amp;"&lt;/x&gt;&lt;/select&gt;","//x")
        )
    )
),"无合适选项，请联系作者更新数据")</f>
        <v>标准型 S5</v>
      </c>
      <c r="N148" t="str">
        <v>标准型 SA3</v>
      </c>
      <c r="O148" t="str">
        <v>标准型 SA2</v>
      </c>
      <c r="P148" t="str">
        <v>高 IO 型 IT5</v>
      </c>
      <c r="Q148" t="str">
        <v>内存型 MA2</v>
      </c>
      <c r="R148" t="str">
        <v>内存型 M5</v>
      </c>
    </row>
    <row r="149" spans="1:18" x14ac:dyDescent="0.4">
      <c r="A149" s="4" t="s">
        <v>2082</v>
      </c>
      <c r="B149" s="4" t="s">
        <v>11</v>
      </c>
      <c r="C149" s="4" t="s">
        <v>2110</v>
      </c>
      <c r="D149">
        <v>32</v>
      </c>
      <c r="F149" s="4" t="str">
        <f t="shared" si="2"/>
        <v>选规格!$M$149#</v>
      </c>
      <c r="G149" s="4" t="str" cm="1">
        <f t="array" ref="G149">_xlfn.LET(_xlpm.x, M149,
         _xlpm.cellAddress, "【 选项表!" &amp; ADDRESS(ROW(选规格[[#This Row],[X自检]]),COLUMN(选规格[[#This Row],[X自检]])) &amp; "】",
         _xlfn.IFS(ISBLANK(_xlpm.x),   "error:右侧选项不足:" &amp;  _xlpm.cellAddress,
               ISERROR(_xlpm.x),   "error:右侧选项执行失败:" &amp; _xlpm.cellAddress,
               TRUE,             "ok")
)</f>
        <v>ok</v>
      </c>
      <c r="M149" t="str" cm="1">
        <f t="array" ref="M149:R149">IFERROR(_xlfn._xlws.SORT(
    _xlfn.UNIQUE(
        TRANSPOSE(
            _xlfn.FILTERXML("&lt;select&gt;&lt;x&gt;"&amp;SUBSTITUTE(选规格[[#This Row],[选项表]],",","&lt;/x&gt;&lt;x&gt;") &amp;"&lt;/x&gt;&lt;/select&gt;","//x")
        )
    )
),"无合适选项，请联系作者更新数据")</f>
        <v>标准型 S5</v>
      </c>
      <c r="N149" t="str">
        <v>标准型 SA3</v>
      </c>
      <c r="O149" t="str">
        <v>标准型 SA2</v>
      </c>
      <c r="P149" t="str">
        <v>高 IO 型 IT5</v>
      </c>
      <c r="Q149" t="str">
        <v>内存型 MA2</v>
      </c>
      <c r="R149" t="str">
        <v>内存型 M5</v>
      </c>
    </row>
    <row r="150" spans="1:18" x14ac:dyDescent="0.4">
      <c r="A150" s="4" t="s">
        <v>2082</v>
      </c>
      <c r="B150" s="4" t="s">
        <v>1868</v>
      </c>
      <c r="C150" s="4" t="s">
        <v>2110</v>
      </c>
      <c r="D150">
        <v>32</v>
      </c>
      <c r="F150" s="4" t="str">
        <f t="shared" si="2"/>
        <v>选规格!$M$150#</v>
      </c>
      <c r="G150" s="4" t="str" cm="1">
        <f t="array" ref="G150">_xlfn.LET(_xlpm.x, M150,
         _xlpm.cellAddress, "【 选项表!" &amp; ADDRESS(ROW(选规格[[#This Row],[X自检]]),COLUMN(选规格[[#This Row],[X自检]])) &amp; "】",
         _xlfn.IFS(ISBLANK(_xlpm.x),   "error:右侧选项不足:" &amp;  _xlpm.cellAddress,
               ISERROR(_xlpm.x),   "error:右侧选项执行失败:" &amp; _xlpm.cellAddress,
               TRUE,             "ok")
)</f>
        <v>ok</v>
      </c>
      <c r="M150" t="str" cm="1">
        <f t="array" ref="M150:R150">IFERROR(_xlfn._xlws.SORT(
    _xlfn.UNIQUE(
        TRANSPOSE(
            _xlfn.FILTERXML("&lt;select&gt;&lt;x&gt;"&amp;SUBSTITUTE(选规格[[#This Row],[选项表]],",","&lt;/x&gt;&lt;x&gt;") &amp;"&lt;/x&gt;&lt;/select&gt;","//x")
        )
    )
),"无合适选项，请联系作者更新数据")</f>
        <v>标准型 S5</v>
      </c>
      <c r="N150" t="str">
        <v>标准型 SA3</v>
      </c>
      <c r="O150" t="str">
        <v>标准型 SA2</v>
      </c>
      <c r="P150" t="str">
        <v>高 IO 型 IT5</v>
      </c>
      <c r="Q150" t="str">
        <v>内存型 MA2</v>
      </c>
      <c r="R150" t="str">
        <v>内存型 M5</v>
      </c>
    </row>
    <row r="151" spans="1:18" x14ac:dyDescent="0.4">
      <c r="A151" s="4" t="s">
        <v>2082</v>
      </c>
      <c r="B151" s="4" t="s">
        <v>1869</v>
      </c>
      <c r="C151" s="4" t="s">
        <v>2121</v>
      </c>
      <c r="D151">
        <v>48</v>
      </c>
      <c r="F151" s="4" t="str">
        <f t="shared" si="2"/>
        <v>选规格!$M$151#</v>
      </c>
      <c r="G151" s="4" t="str" cm="1">
        <f t="array" ref="G151">_xlfn.LET(_xlpm.x, M151,
         _xlpm.cellAddress, "【 选项表!" &amp; ADDRESS(ROW(选规格[[#This Row],[X自检]]),COLUMN(选规格[[#This Row],[X自检]])) &amp; "】",
         _xlfn.IFS(ISBLANK(_xlpm.x),   "error:右侧选项不足:" &amp;  _xlpm.cellAddress,
               ISERROR(_xlpm.x),   "error:右侧选项执行失败:" &amp; _xlpm.cellAddress,
               TRUE,             "ok")
)</f>
        <v>ok</v>
      </c>
      <c r="M151" t="str" cm="1">
        <f t="array" ref="M151:O151">IFERROR(_xlfn._xlws.SORT(
    _xlfn.UNIQUE(
        TRANSPOSE(
            _xlfn.FILTERXML("&lt;select&gt;&lt;x&gt;"&amp;SUBSTITUTE(选规格[[#This Row],[选项表]],",","&lt;/x&gt;&lt;x&gt;") &amp;"&lt;/x&gt;&lt;/select&gt;","//x")
        )
    )
),"无合适选项，请联系作者更新数据")</f>
        <v>标准型 S5</v>
      </c>
      <c r="N151" t="str">
        <v>标准型 SA3</v>
      </c>
      <c r="O151" t="str">
        <v>内存型 MA2</v>
      </c>
    </row>
    <row r="152" spans="1:18" x14ac:dyDescent="0.4">
      <c r="A152" s="4" t="s">
        <v>2082</v>
      </c>
      <c r="B152" s="4" t="s">
        <v>11</v>
      </c>
      <c r="C152" s="4" t="s">
        <v>2121</v>
      </c>
      <c r="D152">
        <v>48</v>
      </c>
      <c r="F152" s="4" t="str">
        <f t="shared" si="2"/>
        <v>选规格!$M$152#</v>
      </c>
      <c r="G152" s="4" t="str" cm="1">
        <f t="array" ref="G152">_xlfn.LET(_xlpm.x, M152,
         _xlpm.cellAddress, "【 选项表!" &amp; ADDRESS(ROW(选规格[[#This Row],[X自检]]),COLUMN(选规格[[#This Row],[X自检]])) &amp; "】",
         _xlfn.IFS(ISBLANK(_xlpm.x),   "error:右侧选项不足:" &amp;  _xlpm.cellAddress,
               ISERROR(_xlpm.x),   "error:右侧选项执行失败:" &amp; _xlpm.cellAddress,
               TRUE,             "ok")
)</f>
        <v>ok</v>
      </c>
      <c r="M152" t="str" cm="1">
        <f t="array" ref="M152:O152">IFERROR(_xlfn._xlws.SORT(
    _xlfn.UNIQUE(
        TRANSPOSE(
            _xlfn.FILTERXML("&lt;select&gt;&lt;x&gt;"&amp;SUBSTITUTE(选规格[[#This Row],[选项表]],",","&lt;/x&gt;&lt;x&gt;") &amp;"&lt;/x&gt;&lt;/select&gt;","//x")
        )
    )
),"无合适选项，请联系作者更新数据")</f>
        <v>标准型 S5</v>
      </c>
      <c r="N152" t="str">
        <v>标准型 SA3</v>
      </c>
      <c r="O152" t="str">
        <v>内存型 MA2</v>
      </c>
    </row>
    <row r="153" spans="1:18" x14ac:dyDescent="0.4">
      <c r="A153" s="4" t="s">
        <v>2082</v>
      </c>
      <c r="B153" s="4" t="s">
        <v>1868</v>
      </c>
      <c r="C153" s="4" t="s">
        <v>2121</v>
      </c>
      <c r="D153">
        <v>48</v>
      </c>
      <c r="F153" s="4" t="str">
        <f t="shared" si="2"/>
        <v>选规格!$M$153#</v>
      </c>
      <c r="G153" s="4" t="str" cm="1">
        <f t="array" ref="G153">_xlfn.LET(_xlpm.x, M153,
         _xlpm.cellAddress, "【 选项表!" &amp; ADDRESS(ROW(选规格[[#This Row],[X自检]]),COLUMN(选规格[[#This Row],[X自检]])) &amp; "】",
         _xlfn.IFS(ISBLANK(_xlpm.x),   "error:右侧选项不足:" &amp;  _xlpm.cellAddress,
               ISERROR(_xlpm.x),   "error:右侧选项执行失败:" &amp; _xlpm.cellAddress,
               TRUE,             "ok")
)</f>
        <v>ok</v>
      </c>
      <c r="M153" t="str" cm="1">
        <f t="array" ref="M153:O153">IFERROR(_xlfn._xlws.SORT(
    _xlfn.UNIQUE(
        TRANSPOSE(
            _xlfn.FILTERXML("&lt;select&gt;&lt;x&gt;"&amp;SUBSTITUTE(选规格[[#This Row],[选项表]],",","&lt;/x&gt;&lt;x&gt;") &amp;"&lt;/x&gt;&lt;/select&gt;","//x")
        )
    )
),"无合适选项，请联系作者更新数据")</f>
        <v>标准型 S5</v>
      </c>
      <c r="N153" t="str">
        <v>标准型 SA3</v>
      </c>
      <c r="O153" t="str">
        <v>内存型 MA2</v>
      </c>
    </row>
    <row r="154" spans="1:18" x14ac:dyDescent="0.4">
      <c r="A154" s="4" t="s">
        <v>2082</v>
      </c>
      <c r="B154" s="4" t="s">
        <v>1869</v>
      </c>
      <c r="C154" s="4" t="s">
        <v>2113</v>
      </c>
      <c r="D154">
        <v>64</v>
      </c>
      <c r="F154" s="4" t="str">
        <f t="shared" si="2"/>
        <v>选规格!$M$154#</v>
      </c>
      <c r="G154" s="4" t="str" cm="1">
        <f t="array" ref="G154">_xlfn.LET(_xlpm.x, M154,
         _xlpm.cellAddress, "【 选项表!" &amp; ADDRESS(ROW(选规格[[#This Row],[X自检]]),COLUMN(选规格[[#This Row],[X自检]])) &amp; "】",
         _xlfn.IFS(ISBLANK(_xlpm.x),   "error:右侧选项不足:" &amp;  _xlpm.cellAddress,
               ISERROR(_xlpm.x),   "error:右侧选项执行失败:" &amp; _xlpm.cellAddress,
               TRUE,             "ok")
)</f>
        <v>ok</v>
      </c>
      <c r="M154" t="str" cm="1">
        <f t="array" ref="M154:P154">IFERROR(_xlfn._xlws.SORT(
    _xlfn.UNIQUE(
        TRANSPOSE(
            _xlfn.FILTERXML("&lt;select&gt;&lt;x&gt;"&amp;SUBSTITUTE(选规格[[#This Row],[选项表]],",","&lt;/x&gt;&lt;x&gt;") &amp;"&lt;/x&gt;&lt;/select&gt;","//x")
        )
    )
),"无合适选项，请联系作者更新数据")</f>
        <v>标准型 S5</v>
      </c>
      <c r="N154" t="str">
        <v>标准型 SA3</v>
      </c>
      <c r="O154" t="str">
        <v>标准型 SA2</v>
      </c>
      <c r="P154" t="str">
        <v>高 IO 型 IT5</v>
      </c>
    </row>
    <row r="155" spans="1:18" x14ac:dyDescent="0.4">
      <c r="A155" s="4" t="s">
        <v>2082</v>
      </c>
      <c r="B155" s="4" t="s">
        <v>11</v>
      </c>
      <c r="C155" s="4" t="s">
        <v>2113</v>
      </c>
      <c r="D155">
        <v>64</v>
      </c>
      <c r="F155" s="4" t="str">
        <f t="shared" si="2"/>
        <v>选规格!$M$155#</v>
      </c>
      <c r="G155" s="4" t="str" cm="1">
        <f t="array" ref="G155">_xlfn.LET(_xlpm.x, M155,
         _xlpm.cellAddress, "【 选项表!" &amp; ADDRESS(ROW(选规格[[#This Row],[X自检]]),COLUMN(选规格[[#This Row],[X自检]])) &amp; "】",
         _xlfn.IFS(ISBLANK(_xlpm.x),   "error:右侧选项不足:" &amp;  _xlpm.cellAddress,
               ISERROR(_xlpm.x),   "error:右侧选项执行失败:" &amp; _xlpm.cellAddress,
               TRUE,             "ok")
)</f>
        <v>ok</v>
      </c>
      <c r="M155" t="str" cm="1">
        <f t="array" ref="M155:P155">IFERROR(_xlfn._xlws.SORT(
    _xlfn.UNIQUE(
        TRANSPOSE(
            _xlfn.FILTERXML("&lt;select&gt;&lt;x&gt;"&amp;SUBSTITUTE(选规格[[#This Row],[选项表]],",","&lt;/x&gt;&lt;x&gt;") &amp;"&lt;/x&gt;&lt;/select&gt;","//x")
        )
    )
),"无合适选项，请联系作者更新数据")</f>
        <v>标准型 S5</v>
      </c>
      <c r="N155" t="str">
        <v>标准型 SA3</v>
      </c>
      <c r="O155" t="str">
        <v>标准型 SA2</v>
      </c>
      <c r="P155" t="str">
        <v>高 IO 型 IT5</v>
      </c>
    </row>
    <row r="156" spans="1:18" x14ac:dyDescent="0.4">
      <c r="A156" s="4" t="s">
        <v>2082</v>
      </c>
      <c r="B156" s="4" t="s">
        <v>1868</v>
      </c>
      <c r="C156" s="4" t="s">
        <v>2113</v>
      </c>
      <c r="D156">
        <v>64</v>
      </c>
      <c r="F156" s="4" t="str">
        <f t="shared" si="2"/>
        <v>选规格!$M$156#</v>
      </c>
      <c r="G156" s="4" t="str" cm="1">
        <f t="array" ref="G156">_xlfn.LET(_xlpm.x, M156,
         _xlpm.cellAddress, "【 选项表!" &amp; ADDRESS(ROW(选规格[[#This Row],[X自检]]),COLUMN(选规格[[#This Row],[X自检]])) &amp; "】",
         _xlfn.IFS(ISBLANK(_xlpm.x),   "error:右侧选项不足:" &amp;  _xlpm.cellAddress,
               ISERROR(_xlpm.x),   "error:右侧选项执行失败:" &amp; _xlpm.cellAddress,
               TRUE,             "ok")
)</f>
        <v>ok</v>
      </c>
      <c r="M156" t="str" cm="1">
        <f t="array" ref="M156:P156">IFERROR(_xlfn._xlws.SORT(
    _xlfn.UNIQUE(
        TRANSPOSE(
            _xlfn.FILTERXML("&lt;select&gt;&lt;x&gt;"&amp;SUBSTITUTE(选规格[[#This Row],[选项表]],",","&lt;/x&gt;&lt;x&gt;") &amp;"&lt;/x&gt;&lt;/select&gt;","//x")
        )
    )
),"无合适选项，请联系作者更新数据")</f>
        <v>标准型 S5</v>
      </c>
      <c r="N156" t="str">
        <v>标准型 SA3</v>
      </c>
      <c r="O156" t="str">
        <v>标准型 SA2</v>
      </c>
      <c r="P156" t="str">
        <v>高 IO 型 IT5</v>
      </c>
    </row>
    <row r="157" spans="1:18" x14ac:dyDescent="0.4">
      <c r="A157" s="4" t="s">
        <v>2082</v>
      </c>
      <c r="B157" s="4" t="s">
        <v>1869</v>
      </c>
      <c r="C157" s="4" t="s">
        <v>2083</v>
      </c>
      <c r="D157">
        <v>76</v>
      </c>
      <c r="F157" s="4" t="str">
        <f t="shared" si="2"/>
        <v>选规格!$M$157#</v>
      </c>
      <c r="G157" s="4" t="str" cm="1">
        <f t="array" ref="G157">_xlfn.LET(_xlpm.x, M157,
         _xlpm.cellAddress, "【 选项表!" &amp; ADDRESS(ROW(选规格[[#This Row],[X自检]]),COLUMN(选规格[[#This Row],[X自检]])) &amp; "】",
         _xlfn.IFS(ISBLANK(_xlpm.x),   "error:右侧选项不足:" &amp;  _xlpm.cellAddress,
               ISERROR(_xlpm.x),   "error:右侧选项执行失败:" &amp; _xlpm.cellAddress,
               TRUE,             "ok")
)</f>
        <v>ok</v>
      </c>
      <c r="M157" t="str" cm="1">
        <f t="array" ref="M157">IFERROR(_xlfn._xlws.SORT(
    _xlfn.UNIQUE(
        TRANSPOSE(
            _xlfn.FILTERXML("&lt;select&gt;&lt;x&gt;"&amp;SUBSTITUTE(选规格[[#This Row],[选项表]],",","&lt;/x&gt;&lt;x&gt;") &amp;"&lt;/x&gt;&lt;/select&gt;","//x")
        )
    )
),"无合适选项，请联系作者更新数据")</f>
        <v>标准型 S5</v>
      </c>
    </row>
    <row r="158" spans="1:18" x14ac:dyDescent="0.4">
      <c r="A158" s="4" t="s">
        <v>2082</v>
      </c>
      <c r="B158" s="4" t="s">
        <v>11</v>
      </c>
      <c r="C158" s="4" t="s">
        <v>2083</v>
      </c>
      <c r="D158">
        <v>76</v>
      </c>
      <c r="F158" s="4" t="str">
        <f t="shared" si="2"/>
        <v>选规格!$M$158#</v>
      </c>
      <c r="G158" s="4" t="str" cm="1">
        <f t="array" ref="G158">_xlfn.LET(_xlpm.x, M158,
         _xlpm.cellAddress, "【 选项表!" &amp; ADDRESS(ROW(选规格[[#This Row],[X自检]]),COLUMN(选规格[[#This Row],[X自检]])) &amp; "】",
         _xlfn.IFS(ISBLANK(_xlpm.x),   "error:右侧选项不足:" &amp;  _xlpm.cellAddress,
               ISERROR(_xlpm.x),   "error:右侧选项执行失败:" &amp; _xlpm.cellAddress,
               TRUE,             "ok")
)</f>
        <v>ok</v>
      </c>
      <c r="M158" t="str" cm="1">
        <f t="array" ref="M158">IFERROR(_xlfn._xlws.SORT(
    _xlfn.UNIQUE(
        TRANSPOSE(
            _xlfn.FILTERXML("&lt;select&gt;&lt;x&gt;"&amp;SUBSTITUTE(选规格[[#This Row],[选项表]],",","&lt;/x&gt;&lt;x&gt;") &amp;"&lt;/x&gt;&lt;/select&gt;","//x")
        )
    )
),"无合适选项，请联系作者更新数据")</f>
        <v>标准型 S5</v>
      </c>
    </row>
    <row r="159" spans="1:18" x14ac:dyDescent="0.4">
      <c r="A159" s="4" t="s">
        <v>2082</v>
      </c>
      <c r="B159" s="4" t="s">
        <v>1868</v>
      </c>
      <c r="C159" s="4" t="s">
        <v>2083</v>
      </c>
      <c r="D159">
        <v>76</v>
      </c>
      <c r="F159" s="4" t="str">
        <f t="shared" si="2"/>
        <v>选规格!$M$159#</v>
      </c>
      <c r="G159" s="4" t="str" cm="1">
        <f t="array" ref="G159">_xlfn.LET(_xlpm.x, M159,
         _xlpm.cellAddress, "【 选项表!" &amp; ADDRESS(ROW(选规格[[#This Row],[X自检]]),COLUMN(选规格[[#This Row],[X自检]])) &amp; "】",
         _xlfn.IFS(ISBLANK(_xlpm.x),   "error:右侧选项不足:" &amp;  _xlpm.cellAddress,
               ISERROR(_xlpm.x),   "error:右侧选项执行失败:" &amp; _xlpm.cellAddress,
               TRUE,             "ok")
)</f>
        <v>ok</v>
      </c>
      <c r="M159" t="str" cm="1">
        <f t="array" ref="M159">IFERROR(_xlfn._xlws.SORT(
    _xlfn.UNIQUE(
        TRANSPOSE(
            _xlfn.FILTERXML("&lt;select&gt;&lt;x&gt;"&amp;SUBSTITUTE(选规格[[#This Row],[选项表]],",","&lt;/x&gt;&lt;x&gt;") &amp;"&lt;/x&gt;&lt;/select&gt;","//x")
        )
    )
),"无合适选项，请联系作者更新数据")</f>
        <v>标准型 S5</v>
      </c>
    </row>
    <row r="160" spans="1:18" x14ac:dyDescent="0.4">
      <c r="A160" s="4" t="s">
        <v>2082</v>
      </c>
      <c r="B160" s="4" t="s">
        <v>1869</v>
      </c>
      <c r="C160" s="4" t="s">
        <v>2116</v>
      </c>
      <c r="D160">
        <v>80</v>
      </c>
      <c r="F160" s="4" t="str">
        <f t="shared" si="2"/>
        <v>选规格!$M$160#</v>
      </c>
      <c r="G160" s="4" t="str" cm="1">
        <f t="array" ref="G160">_xlfn.LET(_xlpm.x, M160,
         _xlpm.cellAddress, "【 选项表!" &amp; ADDRESS(ROW(选规格[[#This Row],[X自检]]),COLUMN(选规格[[#This Row],[X自检]])) &amp; "】",
         _xlfn.IFS(ISBLANK(_xlpm.x),   "error:右侧选项不足:" &amp;  _xlpm.cellAddress,
               ISERROR(_xlpm.x),   "error:右侧选项执行失败:" &amp; _xlpm.cellAddress,
               TRUE,             "ok")
)</f>
        <v>ok</v>
      </c>
      <c r="M160" t="str" cm="1">
        <f t="array" ref="M160:N160">IFERROR(_xlfn._xlws.SORT(
    _xlfn.UNIQUE(
        TRANSPOSE(
            _xlfn.FILTERXML("&lt;select&gt;&lt;x&gt;"&amp;SUBSTITUTE(选规格[[#This Row],[选项表]],",","&lt;/x&gt;&lt;x&gt;") &amp;"&lt;/x&gt;&lt;/select&gt;","//x")
        )
    )
),"无合适选项，请联系作者更新数据")</f>
        <v>标准型 SA3</v>
      </c>
      <c r="N160" t="str">
        <v>标准型 SA2</v>
      </c>
    </row>
    <row r="161" spans="1:14" x14ac:dyDescent="0.4">
      <c r="A161" s="4" t="s">
        <v>2082</v>
      </c>
      <c r="B161" s="4" t="s">
        <v>11</v>
      </c>
      <c r="C161" s="4" t="s">
        <v>2116</v>
      </c>
      <c r="D161">
        <v>80</v>
      </c>
      <c r="F161" s="4" t="str">
        <f t="shared" si="2"/>
        <v>选规格!$M$161#</v>
      </c>
      <c r="G161" s="4" t="str" cm="1">
        <f t="array" ref="G161">_xlfn.LET(_xlpm.x, M161,
         _xlpm.cellAddress, "【 选项表!" &amp; ADDRESS(ROW(选规格[[#This Row],[X自检]]),COLUMN(选规格[[#This Row],[X自检]])) &amp; "】",
         _xlfn.IFS(ISBLANK(_xlpm.x),   "error:右侧选项不足:" &amp;  _xlpm.cellAddress,
               ISERROR(_xlpm.x),   "error:右侧选项执行失败:" &amp; _xlpm.cellAddress,
               TRUE,             "ok")
)</f>
        <v>ok</v>
      </c>
      <c r="M161" t="str" cm="1">
        <f t="array" ref="M161:N161">IFERROR(_xlfn._xlws.SORT(
    _xlfn.UNIQUE(
        TRANSPOSE(
            _xlfn.FILTERXML("&lt;select&gt;&lt;x&gt;"&amp;SUBSTITUTE(选规格[[#This Row],[选项表]],",","&lt;/x&gt;&lt;x&gt;") &amp;"&lt;/x&gt;&lt;/select&gt;","//x")
        )
    )
),"无合适选项，请联系作者更新数据")</f>
        <v>标准型 SA3</v>
      </c>
      <c r="N161" t="str">
        <v>标准型 SA2</v>
      </c>
    </row>
    <row r="162" spans="1:14" x14ac:dyDescent="0.4">
      <c r="A162" s="4" t="s">
        <v>2082</v>
      </c>
      <c r="B162" s="4" t="s">
        <v>1868</v>
      </c>
      <c r="C162" s="4" t="s">
        <v>2116</v>
      </c>
      <c r="D162">
        <v>80</v>
      </c>
      <c r="F162" s="4" t="str">
        <f t="shared" si="2"/>
        <v>选规格!$M$162#</v>
      </c>
      <c r="G162" s="4" t="str" cm="1">
        <f t="array" ref="G162">_xlfn.LET(_xlpm.x, M162,
         _xlpm.cellAddress, "【 选项表!" &amp; ADDRESS(ROW(选规格[[#This Row],[X自检]]),COLUMN(选规格[[#This Row],[X自检]])) &amp; "】",
         _xlfn.IFS(ISBLANK(_xlpm.x),   "error:右侧选项不足:" &amp;  _xlpm.cellAddress,
               ISERROR(_xlpm.x),   "error:右侧选项执行失败:" &amp; _xlpm.cellAddress,
               TRUE,             "ok")
)</f>
        <v>ok</v>
      </c>
      <c r="M162" t="str" cm="1">
        <f t="array" ref="M162:N162">IFERROR(_xlfn._xlws.SORT(
    _xlfn.UNIQUE(
        TRANSPOSE(
            _xlfn.FILTERXML("&lt;select&gt;&lt;x&gt;"&amp;SUBSTITUTE(选规格[[#This Row],[选项表]],",","&lt;/x&gt;&lt;x&gt;") &amp;"&lt;/x&gt;&lt;/select&gt;","//x")
        )
    )
),"无合适选项，请联系作者更新数据")</f>
        <v>标准型 SA3</v>
      </c>
      <c r="N162" t="str">
        <v>标准型 SA2</v>
      </c>
    </row>
    <row r="163" spans="1:14" x14ac:dyDescent="0.4">
      <c r="A163" s="4" t="s">
        <v>2082</v>
      </c>
      <c r="B163" s="4" t="s">
        <v>1869</v>
      </c>
      <c r="C163" s="4" t="s">
        <v>2084</v>
      </c>
      <c r="D163">
        <v>96</v>
      </c>
      <c r="F163" s="4" t="str">
        <f t="shared" si="2"/>
        <v>选规格!$M$163#</v>
      </c>
      <c r="G163" s="4" t="str" cm="1">
        <f t="array" ref="G163">_xlfn.LET(_xlpm.x, M163,
         _xlpm.cellAddress, "【 选项表!" &amp; ADDRESS(ROW(选规格[[#This Row],[X自检]]),COLUMN(选规格[[#This Row],[X自检]])) &amp; "】",
         _xlfn.IFS(ISBLANK(_xlpm.x),   "error:右侧选项不足:" &amp;  _xlpm.cellAddress,
               ISERROR(_xlpm.x),   "error:右侧选项执行失败:" &amp; _xlpm.cellAddress,
               TRUE,             "ok")
)</f>
        <v>ok</v>
      </c>
      <c r="M163" t="str" cm="1">
        <f t="array" ref="M163">IFERROR(_xlfn._xlws.SORT(
    _xlfn.UNIQUE(
        TRANSPOSE(
            _xlfn.FILTERXML("&lt;select&gt;&lt;x&gt;"&amp;SUBSTITUTE(选规格[[#This Row],[选项表]],",","&lt;/x&gt;&lt;x&gt;") &amp;"&lt;/x&gt;&lt;/select&gt;","//x")
        )
    )
),"无合适选项，请联系作者更新数据")</f>
        <v>标准型 SA3</v>
      </c>
    </row>
    <row r="164" spans="1:14" x14ac:dyDescent="0.4">
      <c r="A164" s="4" t="s">
        <v>2082</v>
      </c>
      <c r="B164" s="4" t="s">
        <v>11</v>
      </c>
      <c r="C164" s="4" t="s">
        <v>2084</v>
      </c>
      <c r="D164">
        <v>96</v>
      </c>
      <c r="F164" s="4" t="str">
        <f t="shared" si="2"/>
        <v>选规格!$M$164#</v>
      </c>
      <c r="G164" s="4" t="str" cm="1">
        <f t="array" ref="G164">_xlfn.LET(_xlpm.x, M164,
         _xlpm.cellAddress, "【 选项表!" &amp; ADDRESS(ROW(选规格[[#This Row],[X自检]]),COLUMN(选规格[[#This Row],[X自检]])) &amp; "】",
         _xlfn.IFS(ISBLANK(_xlpm.x),   "error:右侧选项不足:" &amp;  _xlpm.cellAddress,
               ISERROR(_xlpm.x),   "error:右侧选项执行失败:" &amp; _xlpm.cellAddress,
               TRUE,             "ok")
)</f>
        <v>ok</v>
      </c>
      <c r="M164" t="str" cm="1">
        <f t="array" ref="M164">IFERROR(_xlfn._xlws.SORT(
    _xlfn.UNIQUE(
        TRANSPOSE(
            _xlfn.FILTERXML("&lt;select&gt;&lt;x&gt;"&amp;SUBSTITUTE(选规格[[#This Row],[选项表]],",","&lt;/x&gt;&lt;x&gt;") &amp;"&lt;/x&gt;&lt;/select&gt;","//x")
        )
    )
),"无合适选项，请联系作者更新数据")</f>
        <v>标准型 SA3</v>
      </c>
    </row>
    <row r="165" spans="1:14" x14ac:dyDescent="0.4">
      <c r="A165" s="4" t="s">
        <v>2082</v>
      </c>
      <c r="B165" s="4" t="s">
        <v>1868</v>
      </c>
      <c r="C165" s="4" t="s">
        <v>2084</v>
      </c>
      <c r="D165">
        <v>96</v>
      </c>
      <c r="F165" s="4" t="str">
        <f t="shared" si="2"/>
        <v>选规格!$M$165#</v>
      </c>
      <c r="G165" s="4" t="str" cm="1">
        <f t="array" ref="G165">_xlfn.LET(_xlpm.x, M165,
         _xlpm.cellAddress, "【 选项表!" &amp; ADDRESS(ROW(选规格[[#This Row],[X自检]]),COLUMN(选规格[[#This Row],[X自检]])) &amp; "】",
         _xlfn.IFS(ISBLANK(_xlpm.x),   "error:右侧选项不足:" &amp;  _xlpm.cellAddress,
               ISERROR(_xlpm.x),   "error:右侧选项执行失败:" &amp; _xlpm.cellAddress,
               TRUE,             "ok")
)</f>
        <v>ok</v>
      </c>
      <c r="M165" t="str" cm="1">
        <f t="array" ref="M165">IFERROR(_xlfn._xlws.SORT(
    _xlfn.UNIQUE(
        TRANSPOSE(
            _xlfn.FILTERXML("&lt;select&gt;&lt;x&gt;"&amp;SUBSTITUTE(选规格[[#This Row],[选项表]],",","&lt;/x&gt;&lt;x&gt;") &amp;"&lt;/x&gt;&lt;/select&gt;","//x")
        )
    )
),"无合适选项，请联系作者更新数据")</f>
        <v>标准型 SA3</v>
      </c>
    </row>
    <row r="166" spans="1:14" x14ac:dyDescent="0.4">
      <c r="A166" s="4" t="s">
        <v>2082</v>
      </c>
      <c r="B166" s="4" t="s">
        <v>1869</v>
      </c>
      <c r="C166" s="4" t="s">
        <v>2084</v>
      </c>
      <c r="D166">
        <v>116</v>
      </c>
      <c r="F166" s="4" t="str">
        <f t="shared" si="2"/>
        <v>选规格!$M$166#</v>
      </c>
      <c r="G166" s="4" t="str" cm="1">
        <f t="array" ref="G166">_xlfn.LET(_xlpm.x, M166,
         _xlpm.cellAddress, "【 选项表!" &amp; ADDRESS(ROW(选规格[[#This Row],[X自检]]),COLUMN(选规格[[#This Row],[X自检]])) &amp; "】",
         _xlfn.IFS(ISBLANK(_xlpm.x),   "error:右侧选项不足:" &amp;  _xlpm.cellAddress,
               ISERROR(_xlpm.x),   "error:右侧选项执行失败:" &amp; _xlpm.cellAddress,
               TRUE,             "ok")
)</f>
        <v>ok</v>
      </c>
      <c r="M166" t="str" cm="1">
        <f t="array" ref="M166">IFERROR(_xlfn._xlws.SORT(
    _xlfn.UNIQUE(
        TRANSPOSE(
            _xlfn.FILTERXML("&lt;select&gt;&lt;x&gt;"&amp;SUBSTITUTE(选规格[[#This Row],[选项表]],",","&lt;/x&gt;&lt;x&gt;") &amp;"&lt;/x&gt;&lt;/select&gt;","//x")
        )
    )
),"无合适选项，请联系作者更新数据")</f>
        <v>标准型 SA3</v>
      </c>
    </row>
    <row r="167" spans="1:14" x14ac:dyDescent="0.4">
      <c r="A167" s="4" t="s">
        <v>2082</v>
      </c>
      <c r="B167" s="4" t="s">
        <v>11</v>
      </c>
      <c r="C167" s="4" t="s">
        <v>2084</v>
      </c>
      <c r="D167">
        <v>116</v>
      </c>
      <c r="F167" s="4" t="str">
        <f t="shared" si="2"/>
        <v>选规格!$M$167#</v>
      </c>
      <c r="G167" s="4" t="str" cm="1">
        <f t="array" ref="G167">_xlfn.LET(_xlpm.x, M167,
         _xlpm.cellAddress, "【 选项表!" &amp; ADDRESS(ROW(选规格[[#This Row],[X自检]]),COLUMN(选规格[[#This Row],[X自检]])) &amp; "】",
         _xlfn.IFS(ISBLANK(_xlpm.x),   "error:右侧选项不足:" &amp;  _xlpm.cellAddress,
               ISERROR(_xlpm.x),   "error:右侧选项执行失败:" &amp; _xlpm.cellAddress,
               TRUE,             "ok")
)</f>
        <v>ok</v>
      </c>
      <c r="M167" t="str" cm="1">
        <f t="array" ref="M167">IFERROR(_xlfn._xlws.SORT(
    _xlfn.UNIQUE(
        TRANSPOSE(
            _xlfn.FILTERXML("&lt;select&gt;&lt;x&gt;"&amp;SUBSTITUTE(选规格[[#This Row],[选项表]],",","&lt;/x&gt;&lt;x&gt;") &amp;"&lt;/x&gt;&lt;/select&gt;","//x")
        )
    )
),"无合适选项，请联系作者更新数据")</f>
        <v>标准型 SA3</v>
      </c>
    </row>
    <row r="168" spans="1:14" x14ac:dyDescent="0.4">
      <c r="A168" s="4" t="s">
        <v>2082</v>
      </c>
      <c r="B168" s="4" t="s">
        <v>1868</v>
      </c>
      <c r="C168" s="4" t="s">
        <v>2084</v>
      </c>
      <c r="D168">
        <v>116</v>
      </c>
      <c r="F168" s="4" t="str">
        <f t="shared" si="2"/>
        <v>选规格!$M$168#</v>
      </c>
      <c r="G168" s="4" t="str" cm="1">
        <f t="array" ref="G168">_xlfn.LET(_xlpm.x, M168,
         _xlpm.cellAddress, "【 选项表!" &amp; ADDRESS(ROW(选规格[[#This Row],[X自检]]),COLUMN(选规格[[#This Row],[X自检]])) &amp; "】",
         _xlfn.IFS(ISBLANK(_xlpm.x),   "error:右侧选项不足:" &amp;  _xlpm.cellAddress,
               ISERROR(_xlpm.x),   "error:右侧选项执行失败:" &amp; _xlpm.cellAddress,
               TRUE,             "ok")
)</f>
        <v>ok</v>
      </c>
      <c r="M168" t="str" cm="1">
        <f t="array" ref="M168">IFERROR(_xlfn._xlws.SORT(
    _xlfn.UNIQUE(
        TRANSPOSE(
            _xlfn.FILTERXML("&lt;select&gt;&lt;x&gt;"&amp;SUBSTITUTE(选规格[[#This Row],[选项表]],",","&lt;/x&gt;&lt;x&gt;") &amp;"&lt;/x&gt;&lt;/select&gt;","//x")
        )
    )
),"无合适选项，请联系作者更新数据")</f>
        <v>标准型 SA3</v>
      </c>
    </row>
    <row r="169" spans="1:14" x14ac:dyDescent="0.4">
      <c r="A169" s="4" t="s">
        <v>2082</v>
      </c>
      <c r="B169" s="4" t="s">
        <v>1869</v>
      </c>
      <c r="C169" s="4" t="s">
        <v>2116</v>
      </c>
      <c r="D169">
        <v>128</v>
      </c>
      <c r="F169" s="4" t="str">
        <f t="shared" si="2"/>
        <v>选规格!$M$169#</v>
      </c>
      <c r="G169" s="4" t="str" cm="1">
        <f t="array" ref="G169">_xlfn.LET(_xlpm.x, M169,
         _xlpm.cellAddress, "【 选项表!" &amp; ADDRESS(ROW(选规格[[#This Row],[X自检]]),COLUMN(选规格[[#This Row],[X自检]])) &amp; "】",
         _xlfn.IFS(ISBLANK(_xlpm.x),   "error:右侧选项不足:" &amp;  _xlpm.cellAddress,
               ISERROR(_xlpm.x),   "error:右侧选项执行失败:" &amp; _xlpm.cellAddress,
               TRUE,             "ok")
)</f>
        <v>ok</v>
      </c>
      <c r="M169" t="str" cm="1">
        <f t="array" ref="M169:N169">IFERROR(_xlfn._xlws.SORT(
    _xlfn.UNIQUE(
        TRANSPOSE(
            _xlfn.FILTERXML("&lt;select&gt;&lt;x&gt;"&amp;SUBSTITUTE(选规格[[#This Row],[选项表]],",","&lt;/x&gt;&lt;x&gt;") &amp;"&lt;/x&gt;&lt;/select&gt;","//x")
        )
    )
),"无合适选项，请联系作者更新数据")</f>
        <v>标准型 SA3</v>
      </c>
      <c r="N169" t="str">
        <v>标准型 SA2</v>
      </c>
    </row>
    <row r="170" spans="1:14" x14ac:dyDescent="0.4">
      <c r="A170" s="4" t="s">
        <v>2082</v>
      </c>
      <c r="B170" s="4" t="s">
        <v>11</v>
      </c>
      <c r="C170" s="4" t="s">
        <v>2116</v>
      </c>
      <c r="D170">
        <v>128</v>
      </c>
      <c r="F170" s="4" t="str">
        <f t="shared" si="2"/>
        <v>选规格!$M$170#</v>
      </c>
      <c r="G170" s="4" t="str" cm="1">
        <f t="array" ref="G170">_xlfn.LET(_xlpm.x, M170,
         _xlpm.cellAddress, "【 选项表!" &amp; ADDRESS(ROW(选规格[[#This Row],[X自检]]),COLUMN(选规格[[#This Row],[X自检]])) &amp; "】",
         _xlfn.IFS(ISBLANK(_xlpm.x),   "error:右侧选项不足:" &amp;  _xlpm.cellAddress,
               ISERROR(_xlpm.x),   "error:右侧选项执行失败:" &amp; _xlpm.cellAddress,
               TRUE,             "ok")
)</f>
        <v>ok</v>
      </c>
      <c r="M170" t="str" cm="1">
        <f t="array" ref="M170:N170">IFERROR(_xlfn._xlws.SORT(
    _xlfn.UNIQUE(
        TRANSPOSE(
            _xlfn.FILTERXML("&lt;select&gt;&lt;x&gt;"&amp;SUBSTITUTE(选规格[[#This Row],[选项表]],",","&lt;/x&gt;&lt;x&gt;") &amp;"&lt;/x&gt;&lt;/select&gt;","//x")
        )
    )
),"无合适选项，请联系作者更新数据")</f>
        <v>标准型 SA3</v>
      </c>
      <c r="N170" t="str">
        <v>标准型 SA2</v>
      </c>
    </row>
    <row r="171" spans="1:14" x14ac:dyDescent="0.4">
      <c r="A171" s="4" t="s">
        <v>2082</v>
      </c>
      <c r="B171" s="4" t="s">
        <v>1868</v>
      </c>
      <c r="C171" s="4" t="s">
        <v>2116</v>
      </c>
      <c r="D171">
        <v>128</v>
      </c>
      <c r="F171" s="4" t="str">
        <f t="shared" si="2"/>
        <v>选规格!$M$171#</v>
      </c>
      <c r="G171" s="4" t="str" cm="1">
        <f t="array" ref="G171">_xlfn.LET(_xlpm.x, M171,
         _xlpm.cellAddress, "【 选项表!" &amp; ADDRESS(ROW(选规格[[#This Row],[X自检]]),COLUMN(选规格[[#This Row],[X自检]])) &amp; "】",
         _xlfn.IFS(ISBLANK(_xlpm.x),   "error:右侧选项不足:" &amp;  _xlpm.cellAddress,
               ISERROR(_xlpm.x),   "error:右侧选项执行失败:" &amp; _xlpm.cellAddress,
               TRUE,             "ok")
)</f>
        <v>ok</v>
      </c>
      <c r="M171" t="str" cm="1">
        <f t="array" ref="M171:N171">IFERROR(_xlfn._xlws.SORT(
    _xlfn.UNIQUE(
        TRANSPOSE(
            _xlfn.FILTERXML("&lt;select&gt;&lt;x&gt;"&amp;SUBSTITUTE(选规格[[#This Row],[选项表]],",","&lt;/x&gt;&lt;x&gt;") &amp;"&lt;/x&gt;&lt;/select&gt;","//x")
        )
    )
),"无合适选项，请联系作者更新数据")</f>
        <v>标准型 SA3</v>
      </c>
      <c r="N171" t="str">
        <v>标准型 SA2</v>
      </c>
    </row>
    <row r="172" spans="1:14" x14ac:dyDescent="0.4">
      <c r="A172" s="4" t="s">
        <v>2082</v>
      </c>
      <c r="B172" s="4" t="s">
        <v>1869</v>
      </c>
      <c r="C172" s="4" t="s">
        <v>2116</v>
      </c>
      <c r="D172">
        <v>160</v>
      </c>
      <c r="F172" s="4" t="str">
        <f t="shared" si="2"/>
        <v>选规格!$M$172#</v>
      </c>
      <c r="G172" s="4" t="str" cm="1">
        <f t="array" ref="G172">_xlfn.LET(_xlpm.x, M172,
         _xlpm.cellAddress, "【 选项表!" &amp; ADDRESS(ROW(选规格[[#This Row],[X自检]]),COLUMN(选规格[[#This Row],[X自检]])) &amp; "】",
         _xlfn.IFS(ISBLANK(_xlpm.x),   "error:右侧选项不足:" &amp;  _xlpm.cellAddress,
               ISERROR(_xlpm.x),   "error:右侧选项执行失败:" &amp; _xlpm.cellAddress,
               TRUE,             "ok")
)</f>
        <v>ok</v>
      </c>
      <c r="M172" t="str" cm="1">
        <f t="array" ref="M172:N172">IFERROR(_xlfn._xlws.SORT(
    _xlfn.UNIQUE(
        TRANSPOSE(
            _xlfn.FILTERXML("&lt;select&gt;&lt;x&gt;"&amp;SUBSTITUTE(选规格[[#This Row],[选项表]],",","&lt;/x&gt;&lt;x&gt;") &amp;"&lt;/x&gt;&lt;/select&gt;","//x")
        )
    )
),"无合适选项，请联系作者更新数据")</f>
        <v>标准型 SA3</v>
      </c>
      <c r="N172" t="str">
        <v>标准型 SA2</v>
      </c>
    </row>
    <row r="173" spans="1:14" x14ac:dyDescent="0.4">
      <c r="A173" s="4" t="s">
        <v>2082</v>
      </c>
      <c r="B173" s="4" t="s">
        <v>11</v>
      </c>
      <c r="C173" s="4" t="s">
        <v>2116</v>
      </c>
      <c r="D173">
        <v>160</v>
      </c>
      <c r="F173" s="4" t="str">
        <f t="shared" si="2"/>
        <v>选规格!$M$173#</v>
      </c>
      <c r="G173" s="4" t="str" cm="1">
        <f t="array" ref="G173">_xlfn.LET(_xlpm.x, M173,
         _xlpm.cellAddress, "【 选项表!" &amp; ADDRESS(ROW(选规格[[#This Row],[X自检]]),COLUMN(选规格[[#This Row],[X自检]])) &amp; "】",
         _xlfn.IFS(ISBLANK(_xlpm.x),   "error:右侧选项不足:" &amp;  _xlpm.cellAddress,
               ISERROR(_xlpm.x),   "error:右侧选项执行失败:" &amp; _xlpm.cellAddress,
               TRUE,             "ok")
)</f>
        <v>ok</v>
      </c>
      <c r="M173" t="str" cm="1">
        <f t="array" ref="M173:N173">IFERROR(_xlfn._xlws.SORT(
    _xlfn.UNIQUE(
        TRANSPOSE(
            _xlfn.FILTERXML("&lt;select&gt;&lt;x&gt;"&amp;SUBSTITUTE(选规格[[#This Row],[选项表]],",","&lt;/x&gt;&lt;x&gt;") &amp;"&lt;/x&gt;&lt;/select&gt;","//x")
        )
    )
),"无合适选项，请联系作者更新数据")</f>
        <v>标准型 SA3</v>
      </c>
      <c r="N173" t="str">
        <v>标准型 SA2</v>
      </c>
    </row>
    <row r="174" spans="1:14" x14ac:dyDescent="0.4">
      <c r="A174" s="4" t="s">
        <v>2082</v>
      </c>
      <c r="B174" s="4" t="s">
        <v>1868</v>
      </c>
      <c r="C174" s="4" t="s">
        <v>2116</v>
      </c>
      <c r="D174">
        <v>160</v>
      </c>
      <c r="F174" s="4" t="str">
        <f t="shared" si="2"/>
        <v>选规格!$M$174#</v>
      </c>
      <c r="G174" s="4" t="str" cm="1">
        <f t="array" ref="G174">_xlfn.LET(_xlpm.x, M174,
         _xlpm.cellAddress, "【 选项表!" &amp; ADDRESS(ROW(选规格[[#This Row],[X自检]]),COLUMN(选规格[[#This Row],[X自检]])) &amp; "】",
         _xlfn.IFS(ISBLANK(_xlpm.x),   "error:右侧选项不足:" &amp;  _xlpm.cellAddress,
               ISERROR(_xlpm.x),   "error:右侧选项执行失败:" &amp; _xlpm.cellAddress,
               TRUE,             "ok")
)</f>
        <v>ok</v>
      </c>
      <c r="M174" t="str" cm="1">
        <f t="array" ref="M174:N174">IFERROR(_xlfn._xlws.SORT(
    _xlfn.UNIQUE(
        TRANSPOSE(
            _xlfn.FILTERXML("&lt;select&gt;&lt;x&gt;"&amp;SUBSTITUTE(选规格[[#This Row],[选项表]],",","&lt;/x&gt;&lt;x&gt;") &amp;"&lt;/x&gt;&lt;/select&gt;","//x")
        )
    )
),"无合适选项，请联系作者更新数据")</f>
        <v>标准型 SA3</v>
      </c>
      <c r="N174" t="str">
        <v>标准型 SA2</v>
      </c>
    </row>
    <row r="175" spans="1:14" x14ac:dyDescent="0.4">
      <c r="A175" s="4" t="s">
        <v>2082</v>
      </c>
      <c r="B175" s="4" t="s">
        <v>1869</v>
      </c>
      <c r="C175" s="4" t="s">
        <v>2084</v>
      </c>
      <c r="D175">
        <v>232</v>
      </c>
      <c r="F175" s="4" t="str">
        <f t="shared" si="2"/>
        <v>选规格!$M$175#</v>
      </c>
      <c r="G175" s="4" t="str" cm="1">
        <f t="array" ref="G175">_xlfn.LET(_xlpm.x, M175,
         _xlpm.cellAddress, "【 选项表!" &amp; ADDRESS(ROW(选规格[[#This Row],[X自检]]),COLUMN(选规格[[#This Row],[X自检]])) &amp; "】",
         _xlfn.IFS(ISBLANK(_xlpm.x),   "error:右侧选项不足:" &amp;  _xlpm.cellAddress,
               ISERROR(_xlpm.x),   "error:右侧选项执行失败:" &amp; _xlpm.cellAddress,
               TRUE,             "ok")
)</f>
        <v>ok</v>
      </c>
      <c r="M175" t="str" cm="1">
        <f t="array" ref="M175">IFERROR(_xlfn._xlws.SORT(
    _xlfn.UNIQUE(
        TRANSPOSE(
            _xlfn.FILTERXML("&lt;select&gt;&lt;x&gt;"&amp;SUBSTITUTE(选规格[[#This Row],[选项表]],",","&lt;/x&gt;&lt;x&gt;") &amp;"&lt;/x&gt;&lt;/select&gt;","//x")
        )
    )
),"无合适选项，请联系作者更新数据")</f>
        <v>标准型 SA3</v>
      </c>
    </row>
    <row r="176" spans="1:14" x14ac:dyDescent="0.4">
      <c r="A176" s="4" t="s">
        <v>2082</v>
      </c>
      <c r="B176" s="4" t="s">
        <v>11</v>
      </c>
      <c r="C176" s="4" t="s">
        <v>2084</v>
      </c>
      <c r="D176">
        <v>232</v>
      </c>
      <c r="F176" s="4" t="str">
        <f t="shared" si="2"/>
        <v>选规格!$M$176#</v>
      </c>
      <c r="G176" s="4" t="str" cm="1">
        <f t="array" ref="G176">_xlfn.LET(_xlpm.x, M176,
         _xlpm.cellAddress, "【 选项表!" &amp; ADDRESS(ROW(选规格[[#This Row],[X自检]]),COLUMN(选规格[[#This Row],[X自检]])) &amp; "】",
         _xlfn.IFS(ISBLANK(_xlpm.x),   "error:右侧选项不足:" &amp;  _xlpm.cellAddress,
               ISERROR(_xlpm.x),   "error:右侧选项执行失败:" &amp; _xlpm.cellAddress,
               TRUE,             "ok")
)</f>
        <v>ok</v>
      </c>
      <c r="M176" t="str" cm="1">
        <f t="array" ref="M176">IFERROR(_xlfn._xlws.SORT(
    _xlfn.UNIQUE(
        TRANSPOSE(
            _xlfn.FILTERXML("&lt;select&gt;&lt;x&gt;"&amp;SUBSTITUTE(选规格[[#This Row],[选项表]],",","&lt;/x&gt;&lt;x&gt;") &amp;"&lt;/x&gt;&lt;/select&gt;","//x")
        )
    )
),"无合适选项，请联系作者更新数据")</f>
        <v>标准型 SA3</v>
      </c>
    </row>
    <row r="177" spans="1:42" x14ac:dyDescent="0.4">
      <c r="A177" s="4" t="s">
        <v>2082</v>
      </c>
      <c r="B177" s="4" t="s">
        <v>1868</v>
      </c>
      <c r="C177" s="4" t="s">
        <v>2084</v>
      </c>
      <c r="D177">
        <v>232</v>
      </c>
      <c r="F177" s="4" t="str">
        <f t="shared" si="2"/>
        <v>选规格!$M$177#</v>
      </c>
      <c r="G177" s="4" t="str" cm="1">
        <f t="array" ref="G177">_xlfn.LET(_xlpm.x, M177,
         _xlpm.cellAddress, "【 选项表!" &amp; ADDRESS(ROW(选规格[[#This Row],[X自检]]),COLUMN(选规格[[#This Row],[X自检]])) &amp; "】",
         _xlfn.IFS(ISBLANK(_xlpm.x),   "error:右侧选项不足:" &amp;  _xlpm.cellAddress,
               ISERROR(_xlpm.x),   "error:右侧选项执行失败:" &amp; _xlpm.cellAddress,
               TRUE,             "ok")
)</f>
        <v>ok</v>
      </c>
      <c r="M177" t="str" cm="1">
        <f t="array" ref="M177">IFERROR(_xlfn._xlws.SORT(
    _xlfn.UNIQUE(
        TRANSPOSE(
            _xlfn.FILTERXML("&lt;select&gt;&lt;x&gt;"&amp;SUBSTITUTE(选规格[[#This Row],[选项表]],",","&lt;/x&gt;&lt;x&gt;") &amp;"&lt;/x&gt;&lt;/select&gt;","//x")
        )
    )
),"无合适选项，请联系作者更新数据")</f>
        <v>标准型 SA3</v>
      </c>
    </row>
    <row r="178" spans="1:42" x14ac:dyDescent="0.4">
      <c r="A178" s="4" t="s">
        <v>2082</v>
      </c>
      <c r="B178" s="4" t="s">
        <v>1869</v>
      </c>
      <c r="C178" s="4" t="s">
        <v>2088</v>
      </c>
      <c r="D178">
        <v>12</v>
      </c>
      <c r="F178" s="4" t="str">
        <f t="shared" si="2"/>
        <v>选规格!$M$178#</v>
      </c>
      <c r="G178" s="4" t="str" cm="1">
        <f t="array" ref="G178">_xlfn.LET(_xlpm.x, M178,
         _xlpm.cellAddress, "【 选项表!" &amp; ADDRESS(ROW(选规格[[#This Row],[X自检]]),COLUMN(选规格[[#This Row],[X自检]])) &amp; "】",
         _xlfn.IFS(ISBLANK(_xlpm.x),   "error:右侧选项不足:" &amp;  _xlpm.cellAddress,
               ISERROR(_xlpm.x),   "error:右侧选项执行失败:" &amp; _xlpm.cellAddress,
               TRUE,             "ok")
)</f>
        <v>ok</v>
      </c>
      <c r="M178" t="str" cm="1">
        <f t="array" ref="M178">IFERROR(_xlfn._xlws.SORT(
    _xlfn.UNIQUE(
        TRANSPOSE(
            _xlfn.FILTERXML("&lt;select&gt;&lt;x&gt;"&amp;SUBSTITUTE(选规格[[#This Row],[选项表]],",","&lt;/x&gt;&lt;x&gt;") &amp;"&lt;/x&gt;&lt;/select&gt;","//x")
        )
    )
),"无合适选项，请联系作者更新数据")</f>
        <v>内存型 M5</v>
      </c>
    </row>
    <row r="179" spans="1:42" x14ac:dyDescent="0.4">
      <c r="A179" s="4" t="s">
        <v>2082</v>
      </c>
      <c r="B179" s="4" t="s">
        <v>11</v>
      </c>
      <c r="C179" s="4" t="s">
        <v>2088</v>
      </c>
      <c r="D179">
        <v>12</v>
      </c>
      <c r="F179" s="4" t="str">
        <f t="shared" si="2"/>
        <v>选规格!$M$179#</v>
      </c>
      <c r="G179" s="4" t="str" cm="1">
        <f t="array" ref="G179">_xlfn.LET(_xlpm.x, M179,
         _xlpm.cellAddress, "【 选项表!" &amp; ADDRESS(ROW(选规格[[#This Row],[X自检]]),COLUMN(选规格[[#This Row],[X自检]])) &amp; "】",
         _xlfn.IFS(ISBLANK(_xlpm.x),   "error:右侧选项不足:" &amp;  _xlpm.cellAddress,
               ISERROR(_xlpm.x),   "error:右侧选项执行失败:" &amp; _xlpm.cellAddress,
               TRUE,             "ok")
)</f>
        <v>ok</v>
      </c>
      <c r="M179" t="str" cm="1">
        <f t="array" ref="M179">IFERROR(_xlfn._xlws.SORT(
    _xlfn.UNIQUE(
        TRANSPOSE(
            _xlfn.FILTERXML("&lt;select&gt;&lt;x&gt;"&amp;SUBSTITUTE(选规格[[#This Row],[选项表]],",","&lt;/x&gt;&lt;x&gt;") &amp;"&lt;/x&gt;&lt;/select&gt;","//x")
        )
    )
),"无合适选项，请联系作者更新数据")</f>
        <v>内存型 M5</v>
      </c>
    </row>
    <row r="180" spans="1:42" x14ac:dyDescent="0.4">
      <c r="A180" s="4" t="s">
        <v>2082</v>
      </c>
      <c r="B180" s="4" t="s">
        <v>1868</v>
      </c>
      <c r="C180" s="4" t="s">
        <v>2088</v>
      </c>
      <c r="D180">
        <v>12</v>
      </c>
      <c r="F180" s="4" t="str">
        <f t="shared" si="2"/>
        <v>选规格!$M$180#</v>
      </c>
      <c r="G180" s="4" t="str" cm="1">
        <f t="array" ref="G180">_xlfn.LET(_xlpm.x, M180,
         _xlpm.cellAddress, "【 选项表!" &amp; ADDRESS(ROW(选规格[[#This Row],[X自检]]),COLUMN(选规格[[#This Row],[X自检]])) &amp; "】",
         _xlfn.IFS(ISBLANK(_xlpm.x),   "error:右侧选项不足:" &amp;  _xlpm.cellAddress,
               ISERROR(_xlpm.x),   "error:右侧选项执行失败:" &amp; _xlpm.cellAddress,
               TRUE,             "ok")
)</f>
        <v>ok</v>
      </c>
      <c r="M180" t="str" cm="1">
        <f t="array" ref="M180">IFERROR(_xlfn._xlws.SORT(
    _xlfn.UNIQUE(
        TRANSPOSE(
            _xlfn.FILTERXML("&lt;select&gt;&lt;x&gt;"&amp;SUBSTITUTE(选规格[[#This Row],[选项表]],",","&lt;/x&gt;&lt;x&gt;") &amp;"&lt;/x&gt;&lt;/select&gt;","//x")
        )
    )
),"无合适选项，请联系作者更新数据")</f>
        <v>内存型 M5</v>
      </c>
    </row>
    <row r="181" spans="1:42" x14ac:dyDescent="0.4">
      <c r="A181" s="4" t="s">
        <v>59</v>
      </c>
      <c r="B181" s="4" t="s">
        <v>1868</v>
      </c>
      <c r="C181" s="4" t="s">
        <v>2139</v>
      </c>
      <c r="E181">
        <v>1</v>
      </c>
      <c r="F181" s="4" t="str">
        <f t="shared" si="2"/>
        <v>选规格!$M$181#</v>
      </c>
      <c r="G181" s="4" t="str" cm="1">
        <f t="array" ref="G181">_xlfn.LET(_xlpm.x, M181,
         _xlpm.cellAddress, "【 选项表!" &amp; ADDRESS(ROW(选规格[[#This Row],[X自检]]),COLUMN(选规格[[#This Row],[X自检]])) &amp; "】",
         _xlfn.IFS(ISBLANK(_xlpm.x),   "error:右侧选项不足:" &amp;  _xlpm.cellAddress,
               ISERROR(_xlpm.x),   "error:右侧选项执行失败:" &amp; _xlpm.cellAddress,
               TRUE,             "ok")
)</f>
        <v>ok</v>
      </c>
      <c r="M181" t="str" cm="1">
        <f t="array" ref="M181:T181">IFERROR(_xlfn._xlws.SORT(
    _xlfn.UNIQUE(
        TRANSPOSE(
            _xlfn.FILTERXML("&lt;select&gt;&lt;x&gt;"&amp;SUBSTITUTE(选规格[[#This Row],[选项表]],",","&lt;/x&gt;&lt;x&gt;") &amp;"&lt;/x&gt;&lt;/select&gt;","//x")
        )
    )
),"无合适选项，请联系作者更新数据")</f>
        <v>标准型S6</v>
      </c>
      <c r="N181" t="str">
        <v>标准型SA2</v>
      </c>
      <c r="O181" t="str">
        <v>标准型SA3</v>
      </c>
      <c r="P181" t="str">
        <v>标准型S4</v>
      </c>
      <c r="Q181" t="str">
        <v>标准型S3</v>
      </c>
      <c r="R181" t="str">
        <v>标准型SA1</v>
      </c>
      <c r="S181" t="str">
        <v>标准型S2</v>
      </c>
      <c r="T181" t="str">
        <v>标准型S1</v>
      </c>
    </row>
    <row r="182" spans="1:42" x14ac:dyDescent="0.4">
      <c r="A182" s="4" t="s">
        <v>59</v>
      </c>
      <c r="B182" s="4" t="s">
        <v>1868</v>
      </c>
      <c r="C182" s="4" t="s">
        <v>2140</v>
      </c>
      <c r="E182">
        <v>2</v>
      </c>
      <c r="F182" s="4" t="str">
        <f t="shared" si="2"/>
        <v>选规格!$M$182#</v>
      </c>
      <c r="G182" s="4" t="str" cm="1">
        <f t="array" ref="G182">_xlfn.LET(_xlpm.x, M182,
         _xlpm.cellAddress, "【 选项表!" &amp; ADDRESS(ROW(选规格[[#This Row],[X自检]]),COLUMN(选规格[[#This Row],[X自检]])) &amp; "】",
         _xlfn.IFS(ISBLANK(_xlpm.x),   "error:右侧选项不足:" &amp;  _xlpm.cellAddress,
               ISERROR(_xlpm.x),   "error:右侧选项执行失败:" &amp; _xlpm.cellAddress,
               TRUE,             "ok")
)</f>
        <v>ok</v>
      </c>
      <c r="M182" t="str" cm="1">
        <f t="array" ref="M182:V182">IFERROR(_xlfn._xlws.SORT(
    _xlfn.UNIQUE(
        TRANSPOSE(
            _xlfn.FILTERXML("&lt;select&gt;&lt;x&gt;"&amp;SUBSTITUTE(选规格[[#This Row],[选项表]],",","&lt;/x&gt;&lt;x&gt;") &amp;"&lt;/x&gt;&lt;/select&gt;","//x")
        )
    )
),"无合适选项，请联系作者更新数据")</f>
        <v>标准型S6</v>
      </c>
      <c r="N182" t="str">
        <v>标准型SA2</v>
      </c>
      <c r="O182" t="str">
        <v>标准型S5</v>
      </c>
      <c r="P182" t="str">
        <v>标准型SA3</v>
      </c>
      <c r="Q182" t="str">
        <v>标准型S4</v>
      </c>
      <c r="R182" t="str">
        <v>标准网络优化型SN3ne</v>
      </c>
      <c r="S182" t="str">
        <v>标准型S3</v>
      </c>
      <c r="T182" t="str">
        <v>标准型SA1</v>
      </c>
      <c r="U182" t="str">
        <v>标准型S2</v>
      </c>
      <c r="V182" t="str">
        <v>标准型S1</v>
      </c>
    </row>
    <row r="183" spans="1:42" x14ac:dyDescent="0.4">
      <c r="A183" s="4" t="s">
        <v>59</v>
      </c>
      <c r="B183" s="4" t="s">
        <v>1868</v>
      </c>
      <c r="C183" s="4" t="s">
        <v>2140</v>
      </c>
      <c r="E183">
        <v>4</v>
      </c>
      <c r="F183" s="4" t="str">
        <f t="shared" si="2"/>
        <v>选规格!$M$183#</v>
      </c>
      <c r="G183" s="4" t="str" cm="1">
        <f t="array" ref="G183">_xlfn.LET(_xlpm.x, M183,
         _xlpm.cellAddress, "【 选项表!" &amp; ADDRESS(ROW(选规格[[#This Row],[X自检]]),COLUMN(选规格[[#This Row],[X自检]])) &amp; "】",
         _xlfn.IFS(ISBLANK(_xlpm.x),   "error:右侧选项不足:" &amp;  _xlpm.cellAddress,
               ISERROR(_xlpm.x),   "error:右侧选项执行失败:" &amp; _xlpm.cellAddress,
               TRUE,             "ok")
)</f>
        <v>ok</v>
      </c>
      <c r="M183" t="str" cm="1">
        <f t="array" ref="M183:V183">IFERROR(_xlfn._xlws.SORT(
    _xlfn.UNIQUE(
        TRANSPOSE(
            _xlfn.FILTERXML("&lt;select&gt;&lt;x&gt;"&amp;SUBSTITUTE(选规格[[#This Row],[选项表]],",","&lt;/x&gt;&lt;x&gt;") &amp;"&lt;/x&gt;&lt;/select&gt;","//x")
        )
    )
),"无合适选项，请联系作者更新数据")</f>
        <v>标准型S6</v>
      </c>
      <c r="N183" t="str">
        <v>标准型SA2</v>
      </c>
      <c r="O183" t="str">
        <v>标准型S5</v>
      </c>
      <c r="P183" t="str">
        <v>标准型SA3</v>
      </c>
      <c r="Q183" t="str">
        <v>标准型S4</v>
      </c>
      <c r="R183" t="str">
        <v>标准网络优化型SN3ne</v>
      </c>
      <c r="S183" t="str">
        <v>标准型S3</v>
      </c>
      <c r="T183" t="str">
        <v>标准型SA1</v>
      </c>
      <c r="U183" t="str">
        <v>标准型S2</v>
      </c>
      <c r="V183" t="str">
        <v>标准型S1</v>
      </c>
    </row>
    <row r="184" spans="1:42" x14ac:dyDescent="0.4">
      <c r="A184" s="4" t="s">
        <v>59</v>
      </c>
      <c r="B184" s="4" t="s">
        <v>1868</v>
      </c>
      <c r="C184" s="4" t="s">
        <v>2244</v>
      </c>
      <c r="E184">
        <v>8</v>
      </c>
      <c r="F184" s="4" t="str">
        <f t="shared" si="2"/>
        <v>选规格!$M$184#</v>
      </c>
      <c r="G184" s="4" t="str" cm="1">
        <f t="array" ref="G184">_xlfn.LET(_xlpm.x, M184,
         _xlpm.cellAddress, "【 选项表!" &amp; ADDRESS(ROW(选规格[[#This Row],[X自检]]),COLUMN(选规格[[#This Row],[X自检]])) &amp; "】",
         _xlfn.IFS(ISBLANK(_xlpm.x),   "error:右侧选项不足:" &amp;  _xlpm.cellAddress,
               ISERROR(_xlpm.x),   "error:右侧选项执行失败:" &amp; _xlpm.cellAddress,
               TRUE,             "ok")
)</f>
        <v>ok</v>
      </c>
      <c r="M184" t="str" cm="1">
        <f t="array" ref="M184:AI184">IFERROR(_xlfn._xlws.SORT(
    _xlfn.UNIQUE(
        TRANSPOSE(
            _xlfn.FILTERXML("&lt;select&gt;&lt;x&gt;"&amp;SUBSTITUTE(选规格[[#This Row],[选项表]],",","&lt;/x&gt;&lt;x&gt;") &amp;"&lt;/x&gt;&lt;/select&gt;","//x")
        )
    )
),"无合适选项，请联系作者更新数据")</f>
        <v>标准型S6</v>
      </c>
      <c r="N184" t="str">
        <v>标准型SA2</v>
      </c>
      <c r="O184" t="str">
        <v>标准型S5</v>
      </c>
      <c r="P184" t="str">
        <v>标准型SA3</v>
      </c>
      <c r="Q184" t="str">
        <v>标准型S4</v>
      </c>
      <c r="R184" t="str">
        <v>标准网络优化型SN3ne</v>
      </c>
      <c r="S184" t="str">
        <v>标准型S3</v>
      </c>
      <c r="T184" t="str">
        <v>标准型SA1</v>
      </c>
      <c r="U184" t="str">
        <v>标准型S2</v>
      </c>
      <c r="V184" t="str">
        <v>标准型S1</v>
      </c>
      <c r="W184" t="str">
        <v>内存型M6</v>
      </c>
      <c r="X184" t="str">
        <v>内存型MA2</v>
      </c>
      <c r="Y184" t="str">
        <v>内存型M5</v>
      </c>
      <c r="Z184" t="str">
        <v>内存型M4</v>
      </c>
      <c r="AA184" t="str">
        <v>内存型M3</v>
      </c>
      <c r="AB184" t="str">
        <v>内存型M2</v>
      </c>
      <c r="AC184" t="str">
        <v>内存型M1</v>
      </c>
      <c r="AD184" t="str">
        <v>计算型C6</v>
      </c>
      <c r="AE184" t="str">
        <v>计算型C5</v>
      </c>
      <c r="AF184" t="str">
        <v>计算型C4</v>
      </c>
      <c r="AG184" t="str">
        <v>计算网络增强型CN3</v>
      </c>
      <c r="AH184" t="str">
        <v>计算型C3</v>
      </c>
      <c r="AI184" t="str">
        <v>计算型C2</v>
      </c>
    </row>
    <row r="185" spans="1:42" x14ac:dyDescent="0.4">
      <c r="A185" s="4" t="s">
        <v>59</v>
      </c>
      <c r="B185" s="4" t="s">
        <v>1868</v>
      </c>
      <c r="C185" s="4" t="s">
        <v>2245</v>
      </c>
      <c r="E185">
        <v>16</v>
      </c>
      <c r="F185" s="4" t="str">
        <f t="shared" si="2"/>
        <v>选规格!$M$185#</v>
      </c>
      <c r="G185" s="4" t="str" cm="1">
        <f t="array" ref="G185">_xlfn.LET(_xlpm.x, M185,
         _xlpm.cellAddress, "【 选项表!" &amp; ADDRESS(ROW(选规格[[#This Row],[X自检]]),COLUMN(选规格[[#This Row],[X自检]])) &amp; "】",
         _xlfn.IFS(ISBLANK(_xlpm.x),   "error:右侧选项不足:" &amp;  _xlpm.cellAddress,
               ISERROR(_xlpm.x),   "error:右侧选项执行失败:" &amp; _xlpm.cellAddress,
               TRUE,             "ok")
)</f>
        <v>ok</v>
      </c>
      <c r="M185" t="str" cm="1">
        <f t="array" ref="M185:AH185">IFERROR(_xlfn._xlws.SORT(
    _xlfn.UNIQUE(
        TRANSPOSE(
            _xlfn.FILTERXML("&lt;select&gt;&lt;x&gt;"&amp;SUBSTITUTE(选规格[[#This Row],[选项表]],",","&lt;/x&gt;&lt;x&gt;") &amp;"&lt;/x&gt;&lt;/select&gt;","//x")
        )
    )
),"无合适选项，请联系作者更新数据")</f>
        <v>标准型S6</v>
      </c>
      <c r="N185" t="str">
        <v>标准型SA2</v>
      </c>
      <c r="O185" t="str">
        <v>标准型S5</v>
      </c>
      <c r="P185" t="str">
        <v>标准存储增强型S5se</v>
      </c>
      <c r="Q185" t="str">
        <v>标准型SA3</v>
      </c>
      <c r="R185" t="str">
        <v>标准型S4</v>
      </c>
      <c r="S185" t="str">
        <v>标准网络优化型SN3ne</v>
      </c>
      <c r="T185" t="str">
        <v>标准型S3</v>
      </c>
      <c r="U185" t="str">
        <v>标准型SA1</v>
      </c>
      <c r="V185" t="str">
        <v>标准型S2</v>
      </c>
      <c r="W185" t="str">
        <v>标准型S1</v>
      </c>
      <c r="X185" t="str">
        <v>内存型M5</v>
      </c>
      <c r="Y185" t="str">
        <v>内存型M4</v>
      </c>
      <c r="Z185" t="str">
        <v>内存型M3</v>
      </c>
      <c r="AA185" t="str">
        <v>内存型M2</v>
      </c>
      <c r="AB185" t="str">
        <v>内存型M1</v>
      </c>
      <c r="AC185" t="str">
        <v>计算型C6</v>
      </c>
      <c r="AD185" t="str">
        <v>计算型C5</v>
      </c>
      <c r="AE185" t="str">
        <v>计算型C4</v>
      </c>
      <c r="AF185" t="str">
        <v>计算网络增强型CN3</v>
      </c>
      <c r="AG185" t="str">
        <v>计算型C3</v>
      </c>
      <c r="AH185" t="str">
        <v>计算型C2</v>
      </c>
    </row>
    <row r="186" spans="1:42" x14ac:dyDescent="0.4">
      <c r="A186" s="4" t="s">
        <v>59</v>
      </c>
      <c r="B186" s="4" t="s">
        <v>1868</v>
      </c>
      <c r="C186" s="4" t="s">
        <v>2246</v>
      </c>
      <c r="E186">
        <v>32</v>
      </c>
      <c r="F186" s="4" t="str">
        <f t="shared" si="2"/>
        <v>选规格!$M$186#</v>
      </c>
      <c r="G186" s="4" t="str" cm="1">
        <f t="array" ref="G186">_xlfn.LET(_xlpm.x, M186,
         _xlpm.cellAddress, "【 选项表!" &amp; ADDRESS(ROW(选规格[[#This Row],[X自检]]),COLUMN(选规格[[#This Row],[X自检]])) &amp; "】",
         _xlfn.IFS(ISBLANK(_xlpm.x),   "error:右侧选项不足:" &amp;  _xlpm.cellAddress,
               ISERROR(_xlpm.x),   "error:右侧选项执行失败:" &amp; _xlpm.cellAddress,
               TRUE,             "ok")
)</f>
        <v>ok</v>
      </c>
      <c r="M186" t="str" cm="1">
        <f t="array" ref="M186:AN186">IFERROR(_xlfn._xlws.SORT(
    _xlfn.UNIQUE(
        TRANSPOSE(
            _xlfn.FILTERXML("&lt;select&gt;&lt;x&gt;"&amp;SUBSTITUTE(选规格[[#This Row],[选项表]],",","&lt;/x&gt;&lt;x&gt;") &amp;"&lt;/x&gt;&lt;/select&gt;","//x")
        )
    )
),"无合适选项，请联系作者更新数据")</f>
        <v>标准型S6</v>
      </c>
      <c r="N186" t="str">
        <v>标准型SA2</v>
      </c>
      <c r="O186" t="str">
        <v>标准型S5</v>
      </c>
      <c r="P186" t="str">
        <v>标准存储增强型S5se</v>
      </c>
      <c r="Q186" t="str">
        <v>标准型SA3</v>
      </c>
      <c r="R186" t="str">
        <v>标准型S4</v>
      </c>
      <c r="S186" t="str">
        <v>标准网络优化型SN3ne</v>
      </c>
      <c r="T186" t="str">
        <v>标准型S3</v>
      </c>
      <c r="U186" t="str">
        <v>标准型SA1</v>
      </c>
      <c r="V186" t="str">
        <v>标准型S2</v>
      </c>
      <c r="W186" t="str">
        <v>标准型S1</v>
      </c>
      <c r="X186" t="str">
        <v>高IO型I3</v>
      </c>
      <c r="Y186" t="str">
        <v>内存型M6</v>
      </c>
      <c r="Z186" t="str">
        <v>内存型MA2</v>
      </c>
      <c r="AA186" t="str">
        <v>内存型M5</v>
      </c>
      <c r="AB186" t="str">
        <v>内存型M4</v>
      </c>
      <c r="AC186" t="str">
        <v>内存型M3</v>
      </c>
      <c r="AD186" t="str">
        <v>内存型M2</v>
      </c>
      <c r="AE186" t="str">
        <v>内存型M1</v>
      </c>
      <c r="AF186" t="str">
        <v>计算型C6</v>
      </c>
      <c r="AG186" t="str">
        <v>计算型C5</v>
      </c>
      <c r="AH186" t="str">
        <v>计算型C4</v>
      </c>
      <c r="AI186" t="str">
        <v>计算网络增强型CN3</v>
      </c>
      <c r="AJ186" t="str">
        <v>计算型C3</v>
      </c>
      <c r="AK186" t="str">
        <v>计算型C2</v>
      </c>
      <c r="AL186" t="str">
        <v>GPU计算型GN7</v>
      </c>
      <c r="AM186" t="str">
        <v>大数据型D3</v>
      </c>
      <c r="AN186" t="str">
        <v>大数据型D2</v>
      </c>
    </row>
    <row r="187" spans="1:42" x14ac:dyDescent="0.4">
      <c r="A187" s="4" t="s">
        <v>59</v>
      </c>
      <c r="B187" s="4" t="s">
        <v>1868</v>
      </c>
      <c r="C187" s="4" t="s">
        <v>2247</v>
      </c>
      <c r="E187">
        <v>64</v>
      </c>
      <c r="F187" s="4" t="str">
        <f t="shared" si="2"/>
        <v>选规格!$M$187#</v>
      </c>
      <c r="G187" s="4" t="str" cm="1">
        <f t="array" ref="G187">_xlfn.LET(_xlpm.x, M187,
         _xlpm.cellAddress, "【 选项表!" &amp; ADDRESS(ROW(选规格[[#This Row],[X自检]]),COLUMN(选规格[[#This Row],[X自检]])) &amp; "】",
         _xlfn.IFS(ISBLANK(_xlpm.x),   "error:右侧选项不足:" &amp;  _xlpm.cellAddress,
               ISERROR(_xlpm.x),   "error:右侧选项执行失败:" &amp; _xlpm.cellAddress,
               TRUE,             "ok")
)</f>
        <v>ok</v>
      </c>
      <c r="M187" t="str" cm="1">
        <f t="array" ref="M187:AP187">IFERROR(_xlfn._xlws.SORT(
    _xlfn.UNIQUE(
        TRANSPOSE(
            _xlfn.FILTERXML("&lt;select&gt;&lt;x&gt;"&amp;SUBSTITUTE(选规格[[#This Row],[选项表]],",","&lt;/x&gt;&lt;x&gt;") &amp;"&lt;/x&gt;&lt;/select&gt;","//x")
        )
    )
),"无合适选项，请联系作者更新数据")</f>
        <v>标准型S6</v>
      </c>
      <c r="N187" t="str">
        <v>标准型SA2</v>
      </c>
      <c r="O187" t="str">
        <v>标准型S5</v>
      </c>
      <c r="P187" t="str">
        <v>标准存储增强型S5se</v>
      </c>
      <c r="Q187" t="str">
        <v>标准型SA3</v>
      </c>
      <c r="R187" t="str">
        <v>标准型S4</v>
      </c>
      <c r="S187" t="str">
        <v>标准网络优化型SN3ne</v>
      </c>
      <c r="T187" t="str">
        <v>标准型S3</v>
      </c>
      <c r="U187" t="str">
        <v>标准型SA1</v>
      </c>
      <c r="V187" t="str">
        <v>标准型S2</v>
      </c>
      <c r="W187" t="str">
        <v>标准型S1</v>
      </c>
      <c r="X187" t="str">
        <v>高IO型IT5</v>
      </c>
      <c r="Y187" t="str">
        <v>高IO型IT3</v>
      </c>
      <c r="Z187" t="str">
        <v>高IO型I3</v>
      </c>
      <c r="AA187" t="str">
        <v>内存型M6</v>
      </c>
      <c r="AB187" t="str">
        <v>内存型MA2</v>
      </c>
      <c r="AC187" t="str">
        <v>内存型M5</v>
      </c>
      <c r="AD187" t="str">
        <v>内存型M4</v>
      </c>
      <c r="AE187" t="str">
        <v>内存型M3</v>
      </c>
      <c r="AF187" t="str">
        <v>内存型M2</v>
      </c>
      <c r="AG187" t="str">
        <v>内存型M1</v>
      </c>
      <c r="AH187" t="str">
        <v>计算型C6</v>
      </c>
      <c r="AI187" t="str">
        <v>计算型C5</v>
      </c>
      <c r="AJ187" t="str">
        <v>计算型C4</v>
      </c>
      <c r="AK187" t="str">
        <v>计算网络增强型CN3</v>
      </c>
      <c r="AL187" t="str">
        <v>计算型C3</v>
      </c>
      <c r="AM187" t="str">
        <v>计算型C2</v>
      </c>
      <c r="AN187" t="str">
        <v>GPU推理型GI3X</v>
      </c>
      <c r="AO187" t="str">
        <v>大数据型D3</v>
      </c>
      <c r="AP187" t="str">
        <v>大数据型D2</v>
      </c>
    </row>
    <row r="188" spans="1:42" x14ac:dyDescent="0.4">
      <c r="A188" s="4" t="s">
        <v>59</v>
      </c>
      <c r="B188" s="4" t="s">
        <v>1868</v>
      </c>
      <c r="C188" s="4" t="s">
        <v>2248</v>
      </c>
      <c r="E188">
        <v>128</v>
      </c>
      <c r="F188" s="4" t="str">
        <f t="shared" si="2"/>
        <v>选规格!$M$188#</v>
      </c>
      <c r="G188" s="4" t="str" cm="1">
        <f t="array" ref="G188">_xlfn.LET(_xlpm.x, M188,
         _xlpm.cellAddress, "【 选项表!" &amp; ADDRESS(ROW(选规格[[#This Row],[X自检]]),COLUMN(选规格[[#This Row],[X自检]])) &amp; "】",
         _xlfn.IFS(ISBLANK(_xlpm.x),   "error:右侧选项不足:" &amp;  _xlpm.cellAddress,
               ISERROR(_xlpm.x),   "error:右侧选项执行失败:" &amp; _xlpm.cellAddress,
               TRUE,             "ok")
)</f>
        <v>ok</v>
      </c>
      <c r="M188" t="str" cm="1">
        <f t="array" ref="M188:AM188">IFERROR(_xlfn._xlws.SORT(
    _xlfn.UNIQUE(
        TRANSPOSE(
            _xlfn.FILTERXML("&lt;select&gt;&lt;x&gt;"&amp;SUBSTITUTE(选规格[[#This Row],[选项表]],",","&lt;/x&gt;&lt;x&gt;") &amp;"&lt;/x&gt;&lt;/select&gt;","//x")
        )
    )
),"无合适选项，请联系作者更新数据")</f>
        <v>标准型S6</v>
      </c>
      <c r="N188" t="str">
        <v>标准型SA2</v>
      </c>
      <c r="O188" t="str">
        <v>标准型S5</v>
      </c>
      <c r="P188" t="str">
        <v>标准存储增强型S5se</v>
      </c>
      <c r="Q188" t="str">
        <v>标准型SA3</v>
      </c>
      <c r="R188" t="str">
        <v>标准型S4</v>
      </c>
      <c r="S188" t="str">
        <v>标准网络优化型SN3ne</v>
      </c>
      <c r="T188" t="str">
        <v>标准型S3</v>
      </c>
      <c r="U188" t="str">
        <v>标准型SA1</v>
      </c>
      <c r="V188" t="str">
        <v>标准型S2</v>
      </c>
      <c r="W188" t="str">
        <v>高IO型IT5</v>
      </c>
      <c r="X188" t="str">
        <v>高IO型IT3</v>
      </c>
      <c r="Y188" t="str">
        <v>高IO型I3</v>
      </c>
      <c r="Z188" t="str">
        <v>内存型M6</v>
      </c>
      <c r="AA188" t="str">
        <v>内存型MA2</v>
      </c>
      <c r="AB188" t="str">
        <v>内存型M5</v>
      </c>
      <c r="AC188" t="str">
        <v>内存型M4</v>
      </c>
      <c r="AD188" t="str">
        <v>内存型M3</v>
      </c>
      <c r="AE188" t="str">
        <v>内存型M2</v>
      </c>
      <c r="AF188" t="str">
        <v>内存型M1</v>
      </c>
      <c r="AG188" t="str">
        <v>计算型C6</v>
      </c>
      <c r="AH188" t="str">
        <v>计算型C5</v>
      </c>
      <c r="AI188" t="str">
        <v>计算网络增强型CN3</v>
      </c>
      <c r="AJ188" t="str">
        <v>计算型C3</v>
      </c>
      <c r="AK188" t="str">
        <v>GPU计算型GN7</v>
      </c>
      <c r="AL188" t="str">
        <v>大数据型D3</v>
      </c>
      <c r="AM188" t="str">
        <v>大数据型D2</v>
      </c>
    </row>
    <row r="189" spans="1:42" x14ac:dyDescent="0.4">
      <c r="A189" s="4" t="s">
        <v>59</v>
      </c>
      <c r="B189" s="4" t="s">
        <v>1868</v>
      </c>
      <c r="C189" s="4" t="s">
        <v>2249</v>
      </c>
      <c r="E189">
        <v>96</v>
      </c>
      <c r="F189" s="4" t="str">
        <f t="shared" si="2"/>
        <v>选规格!$M$189#</v>
      </c>
      <c r="G189" s="4" t="str" cm="1">
        <f t="array" ref="G189">_xlfn.LET(_xlpm.x, M189,
         _xlpm.cellAddress, "【 选项表!" &amp; ADDRESS(ROW(选规格[[#This Row],[X自检]]),COLUMN(选规格[[#This Row],[X自检]])) &amp; "】",
         _xlfn.IFS(ISBLANK(_xlpm.x),   "error:右侧选项不足:" &amp;  _xlpm.cellAddress,
               ISERROR(_xlpm.x),   "error:右侧选项执行失败:" &amp; _xlpm.cellAddress,
               TRUE,             "ok")
)</f>
        <v>ok</v>
      </c>
      <c r="M189" t="str" cm="1">
        <f t="array" ref="M189:AE189">IFERROR(_xlfn._xlws.SORT(
    _xlfn.UNIQUE(
        TRANSPOSE(
            _xlfn.FILTERXML("&lt;select&gt;&lt;x&gt;"&amp;SUBSTITUTE(选规格[[#This Row],[选项表]],",","&lt;/x&gt;&lt;x&gt;") &amp;"&lt;/x&gt;&lt;/select&gt;","//x")
        )
    )
),"无合适选项，请联系作者更新数据")</f>
        <v>标准型S6</v>
      </c>
      <c r="N189" t="str">
        <v>标准型SA2</v>
      </c>
      <c r="O189" t="str">
        <v>标准型S5</v>
      </c>
      <c r="P189" t="str">
        <v>标准型SA3</v>
      </c>
      <c r="Q189" t="str">
        <v>标准型S4</v>
      </c>
      <c r="R189" t="str">
        <v>标准网络优化型SN3ne</v>
      </c>
      <c r="S189" t="str">
        <v>标准型S3</v>
      </c>
      <c r="T189" t="str">
        <v>标准型S2</v>
      </c>
      <c r="U189" t="str">
        <v>标准型S1</v>
      </c>
      <c r="V189" t="str">
        <v>高IO型I3</v>
      </c>
      <c r="W189" t="str">
        <v>内存型M5</v>
      </c>
      <c r="X189" t="str">
        <v>内存型M4</v>
      </c>
      <c r="Y189" t="str">
        <v>内存型M3</v>
      </c>
      <c r="Z189" t="str">
        <v>内存型M2</v>
      </c>
      <c r="AA189" t="str">
        <v>内存型M1</v>
      </c>
      <c r="AB189" t="str">
        <v>计算型C5</v>
      </c>
      <c r="AC189" t="str">
        <v>计算型C2</v>
      </c>
      <c r="AD189" t="str">
        <v>GPU计算型GT4</v>
      </c>
      <c r="AE189" t="str">
        <v>大数据型D2</v>
      </c>
    </row>
    <row r="190" spans="1:42" x14ac:dyDescent="0.4">
      <c r="A190" s="4" t="s">
        <v>59</v>
      </c>
      <c r="B190" s="4" t="s">
        <v>1868</v>
      </c>
      <c r="C190" s="4" t="s">
        <v>2250</v>
      </c>
      <c r="E190">
        <v>192</v>
      </c>
      <c r="F190" s="4" t="str">
        <f t="shared" si="2"/>
        <v>选规格!$M$190#</v>
      </c>
      <c r="G190" s="4" t="str" cm="1">
        <f t="array" ref="G190">_xlfn.LET(_xlpm.x, M190,
         _xlpm.cellAddress, "【 选项表!" &amp; ADDRESS(ROW(选规格[[#This Row],[X自检]]),COLUMN(选规格[[#This Row],[X自检]])) &amp; "】",
         _xlfn.IFS(ISBLANK(_xlpm.x),   "error:右侧选项不足:" &amp;  _xlpm.cellAddress,
               ISERROR(_xlpm.x),   "error:右侧选项执行失败:" &amp; _xlpm.cellAddress,
               TRUE,             "ok")
)</f>
        <v>ok</v>
      </c>
      <c r="M190" t="str" cm="1">
        <f t="array" ref="M190:X190">IFERROR(_xlfn._xlws.SORT(
    _xlfn.UNIQUE(
        TRANSPOSE(
            _xlfn.FILTERXML("&lt;select&gt;&lt;x&gt;"&amp;SUBSTITUTE(选规格[[#This Row],[选项表]],",","&lt;/x&gt;&lt;x&gt;") &amp;"&lt;/x&gt;&lt;/select&gt;","//x")
        )
    )
),"无合适选项，请联系作者更新数据")</f>
        <v>标准型S6</v>
      </c>
      <c r="N190" t="str">
        <v>标准型S5</v>
      </c>
      <c r="O190" t="str">
        <v>标准型SA3</v>
      </c>
      <c r="P190" t="str">
        <v>标准型S4</v>
      </c>
      <c r="Q190" t="str">
        <v>标准网络优化型SN3ne</v>
      </c>
      <c r="R190" t="str">
        <v>标准型S3</v>
      </c>
      <c r="S190" t="str">
        <v>内存型M4</v>
      </c>
      <c r="T190" t="str">
        <v>内存型M3</v>
      </c>
      <c r="U190" t="str">
        <v>内存型M2</v>
      </c>
      <c r="V190" t="str">
        <v>内存型M1</v>
      </c>
      <c r="W190" t="str">
        <v>计算型C5</v>
      </c>
      <c r="X190" t="str">
        <v>GPU计算型GT4</v>
      </c>
    </row>
    <row r="191" spans="1:42" x14ac:dyDescent="0.4">
      <c r="A191" s="4" t="s">
        <v>59</v>
      </c>
      <c r="B191" s="4" t="s">
        <v>1868</v>
      </c>
      <c r="C191" s="4" t="s">
        <v>2251</v>
      </c>
      <c r="E191">
        <v>216</v>
      </c>
      <c r="F191" s="4" t="str">
        <f t="shared" si="2"/>
        <v>选规格!$M$191#</v>
      </c>
      <c r="G191" s="4" t="str" cm="1">
        <f t="array" ref="G191">_xlfn.LET(_xlpm.x, M191,
         _xlpm.cellAddress, "【 选项表!" &amp; ADDRESS(ROW(选规格[[#This Row],[X自检]]),COLUMN(选规格[[#This Row],[X自检]])) &amp; "】",
         _xlfn.IFS(ISBLANK(_xlpm.x),   "error:右侧选项不足:" &amp;  _xlpm.cellAddress,
               ISERROR(_xlpm.x),   "error:右侧选项执行失败:" &amp; _xlpm.cellAddress,
               TRUE,             "ok")
)</f>
        <v>ok</v>
      </c>
      <c r="M191" t="str" cm="1">
        <f t="array" ref="M191:O191">IFERROR(_xlfn._xlws.SORT(
    _xlfn.UNIQUE(
        TRANSPOSE(
            _xlfn.FILTERXML("&lt;select&gt;&lt;x&gt;"&amp;SUBSTITUTE(选规格[[#This Row],[选项表]],",","&lt;/x&gt;&lt;x&gt;") &amp;"&lt;/x&gt;&lt;/select&gt;","//x")
        )
    )
),"无合适选项，请联系作者更新数据")</f>
        <v>标准型S6</v>
      </c>
      <c r="N191" t="str">
        <v>标准型SA3</v>
      </c>
      <c r="O191" t="str">
        <v>计算型C6</v>
      </c>
    </row>
    <row r="192" spans="1:42" x14ac:dyDescent="0.4">
      <c r="A192" s="4" t="s">
        <v>59</v>
      </c>
      <c r="B192" s="4" t="s">
        <v>1868</v>
      </c>
      <c r="C192" s="4" t="s">
        <v>2252</v>
      </c>
      <c r="E192">
        <v>256</v>
      </c>
      <c r="F192" s="4" t="str">
        <f t="shared" si="2"/>
        <v>选规格!$M$192#</v>
      </c>
      <c r="G192" s="4" t="str" cm="1">
        <f t="array" ref="G192">_xlfn.LET(_xlpm.x, M192,
         _xlpm.cellAddress, "【 选项表!" &amp; ADDRESS(ROW(选规格[[#This Row],[X自检]]),COLUMN(选规格[[#This Row],[X自检]])) &amp; "】",
         _xlfn.IFS(ISBLANK(_xlpm.x),   "error:右侧选项不足:" &amp;  _xlpm.cellAddress,
               ISERROR(_xlpm.x),   "error:右侧选项执行失败:" &amp; _xlpm.cellAddress,
               TRUE,             "ok")
)</f>
        <v>ok</v>
      </c>
      <c r="M192" t="str" cm="1">
        <f t="array" ref="M192:AH192">IFERROR(_xlfn._xlws.SORT(
    _xlfn.UNIQUE(
        TRANSPOSE(
            _xlfn.FILTERXML("&lt;select&gt;&lt;x&gt;"&amp;SUBSTITUTE(选规格[[#This Row],[选项表]],",","&lt;/x&gt;&lt;x&gt;") &amp;"&lt;/x&gt;&lt;/select&gt;","//x")
        )
    )
),"无合适选项，请联系作者更新数据")</f>
        <v>标准型S6</v>
      </c>
      <c r="N192" t="str">
        <v>标准型SA2</v>
      </c>
      <c r="O192" t="str">
        <v>标准型S5</v>
      </c>
      <c r="P192" t="str">
        <v>标准型SA3</v>
      </c>
      <c r="Q192" t="str">
        <v>标准型S4</v>
      </c>
      <c r="R192" t="str">
        <v>标准网络优化型SN3ne</v>
      </c>
      <c r="S192" t="str">
        <v>标准型S3</v>
      </c>
      <c r="T192" t="str">
        <v>标准型SA1</v>
      </c>
      <c r="U192" t="str">
        <v>高IO型IT5</v>
      </c>
      <c r="V192" t="str">
        <v>高IO型IT3</v>
      </c>
      <c r="W192" t="str">
        <v>高IO型I3</v>
      </c>
      <c r="X192" t="str">
        <v>内存型M6</v>
      </c>
      <c r="Y192" t="str">
        <v>内存型MA2</v>
      </c>
      <c r="Z192" t="str">
        <v>内存型M5</v>
      </c>
      <c r="AA192" t="str">
        <v>内存型M4</v>
      </c>
      <c r="AB192" t="str">
        <v>内存型M3</v>
      </c>
      <c r="AC192" t="str">
        <v>内存型M2</v>
      </c>
      <c r="AD192" t="str">
        <v>内存型M1</v>
      </c>
      <c r="AE192" t="str">
        <v>计算型C6</v>
      </c>
      <c r="AF192" t="str">
        <v>计算型C5</v>
      </c>
      <c r="AG192" t="str">
        <v>大数据型D3</v>
      </c>
      <c r="AH192" t="str">
        <v>大数据型D2</v>
      </c>
    </row>
    <row r="193" spans="1:22" x14ac:dyDescent="0.4">
      <c r="A193" s="4" t="s">
        <v>59</v>
      </c>
      <c r="B193" s="4" t="s">
        <v>1868</v>
      </c>
      <c r="C193" s="4" t="s">
        <v>2251</v>
      </c>
      <c r="E193">
        <v>432</v>
      </c>
      <c r="F193" s="4" t="str">
        <f t="shared" si="2"/>
        <v>选规格!$M$193#</v>
      </c>
      <c r="G193" s="4" t="str" cm="1">
        <f t="array" ref="G193">_xlfn.LET(_xlpm.x, M193,
         _xlpm.cellAddress, "【 选项表!" &amp; ADDRESS(ROW(选规格[[#This Row],[X自检]]),COLUMN(选规格[[#This Row],[X自检]])) &amp; "】",
         _xlfn.IFS(ISBLANK(_xlpm.x),   "error:右侧选项不足:" &amp;  _xlpm.cellAddress,
               ISERROR(_xlpm.x),   "error:右侧选项执行失败:" &amp; _xlpm.cellAddress,
               TRUE,             "ok")
)</f>
        <v>ok</v>
      </c>
      <c r="M193" t="str" cm="1">
        <f t="array" ref="M193:O193">IFERROR(_xlfn._xlws.SORT(
    _xlfn.UNIQUE(
        TRANSPOSE(
            _xlfn.FILTERXML("&lt;select&gt;&lt;x&gt;"&amp;SUBSTITUTE(选规格[[#This Row],[选项表]],",","&lt;/x&gt;&lt;x&gt;") &amp;"&lt;/x&gt;&lt;/select&gt;","//x")
        )
    )
),"无合适选项，请联系作者更新数据")</f>
        <v>标准型S6</v>
      </c>
      <c r="N193" t="str">
        <v>标准型SA3</v>
      </c>
      <c r="O193" t="str">
        <v>计算型C6</v>
      </c>
    </row>
    <row r="194" spans="1:22" x14ac:dyDescent="0.4">
      <c r="A194" s="4" t="s">
        <v>59</v>
      </c>
      <c r="B194" s="4" t="s">
        <v>1868</v>
      </c>
      <c r="C194" s="4" t="s">
        <v>2253</v>
      </c>
      <c r="E194">
        <v>160</v>
      </c>
      <c r="F194" s="4" t="str">
        <f t="shared" ref="F194:F257" si="3">"选规格!" &amp; ADDRESS(ROW(M194),COLUMN(M194)) &amp; "#"</f>
        <v>选规格!$M$194#</v>
      </c>
      <c r="G194" s="4" t="str" cm="1">
        <f t="array" ref="G194">_xlfn.LET(_xlpm.x, M194,
         _xlpm.cellAddress, "【 选项表!" &amp; ADDRESS(ROW(选规格[[#This Row],[X自检]]),COLUMN(选规格[[#This Row],[X自检]])) &amp; "】",
         _xlfn.IFS(ISBLANK(_xlpm.x),   "error:右侧选项不足:" &amp;  _xlpm.cellAddress,
               ISERROR(_xlpm.x),   "error:右侧选项执行失败:" &amp; _xlpm.cellAddress,
               TRUE,             "ok")
)</f>
        <v>ok</v>
      </c>
      <c r="M194" t="str" cm="1">
        <f t="array" ref="M194:Q194">IFERROR(_xlfn._xlws.SORT(
    _xlfn.UNIQUE(
        TRANSPOSE(
            _xlfn.FILTERXML("&lt;select&gt;&lt;x&gt;"&amp;SUBSTITUTE(选规格[[#This Row],[选项表]],",","&lt;/x&gt;&lt;x&gt;") &amp;"&lt;/x&gt;&lt;/select&gt;","//x")
        )
    )
),"无合适选项，请联系作者更新数据")</f>
        <v>标准型SA2</v>
      </c>
      <c r="N194" t="str">
        <v>标准型SA3</v>
      </c>
      <c r="O194" t="str">
        <v>GPU计算型GN7</v>
      </c>
      <c r="P194" t="str">
        <v>GPU计算型GN10X</v>
      </c>
      <c r="Q194" t="str">
        <v>GPU计算型GN10Xp</v>
      </c>
    </row>
    <row r="195" spans="1:22" x14ac:dyDescent="0.4">
      <c r="A195" s="4" t="s">
        <v>59</v>
      </c>
      <c r="B195" s="4" t="s">
        <v>1868</v>
      </c>
      <c r="C195" s="4" t="s">
        <v>2047</v>
      </c>
      <c r="E195">
        <v>224</v>
      </c>
      <c r="F195" s="4" t="str">
        <f t="shared" si="3"/>
        <v>选规格!$M$195#</v>
      </c>
      <c r="G195" s="4" t="str" cm="1">
        <f t="array" ref="G195">_xlfn.LET(_xlpm.x, M195,
         _xlpm.cellAddress, "【 选项表!" &amp; ADDRESS(ROW(选规格[[#This Row],[X自检]]),COLUMN(选规格[[#This Row],[X自检]])) &amp; "】",
         _xlfn.IFS(ISBLANK(_xlpm.x),   "error:右侧选项不足:" &amp;  _xlpm.cellAddress,
               ISERROR(_xlpm.x),   "error:右侧选项执行失败:" &amp; _xlpm.cellAddress,
               TRUE,             "ok")
)</f>
        <v>ok</v>
      </c>
      <c r="M195" t="str" cm="1">
        <f t="array" ref="M195:O195">IFERROR(_xlfn._xlws.SORT(
    _xlfn.UNIQUE(
        TRANSPOSE(
            _xlfn.FILTERXML("&lt;select&gt;&lt;x&gt;"&amp;SUBSTITUTE(选规格[[#This Row],[选项表]],",","&lt;/x&gt;&lt;x&gt;") &amp;"&lt;/x&gt;&lt;/select&gt;","//x")
        )
    )
),"无合适选项，请联系作者更新数据")</f>
        <v>标准型SA2</v>
      </c>
      <c r="N195" t="str">
        <v>标准型S2</v>
      </c>
      <c r="O195" t="str">
        <v>GPU计算型GN8</v>
      </c>
    </row>
    <row r="196" spans="1:22" x14ac:dyDescent="0.4">
      <c r="A196" s="4" t="s">
        <v>59</v>
      </c>
      <c r="B196" s="4" t="s">
        <v>1868</v>
      </c>
      <c r="C196" s="4" t="s">
        <v>2254</v>
      </c>
      <c r="E196">
        <v>320</v>
      </c>
      <c r="F196" s="4" t="str">
        <f t="shared" si="3"/>
        <v>选规格!$M$196#</v>
      </c>
      <c r="G196" s="4" t="str" cm="1">
        <f t="array" ref="G196">_xlfn.LET(_xlpm.x, M196,
         _xlpm.cellAddress, "【 选项表!" &amp; ADDRESS(ROW(选规格[[#This Row],[X自检]]),COLUMN(选规格[[#This Row],[X自检]])) &amp; "】",
         _xlfn.IFS(ISBLANK(_xlpm.x),   "error:右侧选项不足:" &amp;  _xlpm.cellAddress,
               ISERROR(_xlpm.x),   "error:右侧选项执行失败:" &amp; _xlpm.cellAddress,
               TRUE,             "ok")
)</f>
        <v>ok</v>
      </c>
      <c r="M196" t="str" cm="1">
        <f t="array" ref="M196:V196">IFERROR(_xlfn._xlws.SORT(
    _xlfn.UNIQUE(
        TRANSPOSE(
            _xlfn.FILTERXML("&lt;select&gt;&lt;x&gt;"&amp;SUBSTITUTE(选规格[[#This Row],[选项表]],",","&lt;/x&gt;&lt;x&gt;") &amp;"&lt;/x&gt;&lt;/select&gt;","//x")
        )
    )
),"无合适选项，请联系作者更新数据")</f>
        <v>标准型SA2</v>
      </c>
      <c r="N196" t="str">
        <v>标准型SA3</v>
      </c>
      <c r="O196" t="str">
        <v>标准型S3</v>
      </c>
      <c r="P196" t="str">
        <v>高IO型IT5</v>
      </c>
      <c r="Q196" t="str">
        <v>计算型C6</v>
      </c>
      <c r="R196" t="str">
        <v>GPU计算型GN7</v>
      </c>
      <c r="S196" t="str">
        <v>GPU计算型GN10X</v>
      </c>
      <c r="T196" t="str">
        <v>GPU计算型GN10Xp</v>
      </c>
      <c r="U196" t="str">
        <v>大数据型D3</v>
      </c>
      <c r="V196" t="str">
        <v>大数据型D2</v>
      </c>
    </row>
    <row r="197" spans="1:22" x14ac:dyDescent="0.4">
      <c r="A197" s="4" t="s">
        <v>59</v>
      </c>
      <c r="B197" s="4" t="s">
        <v>1868</v>
      </c>
      <c r="C197" s="4" t="s">
        <v>1920</v>
      </c>
      <c r="E197">
        <v>464</v>
      </c>
      <c r="F197" s="4" t="str">
        <f t="shared" si="3"/>
        <v>选规格!$M$197#</v>
      </c>
      <c r="G197" s="4" t="str" cm="1">
        <f t="array" ref="G197">_xlfn.LET(_xlpm.x, M197,
         _xlpm.cellAddress, "【 选项表!" &amp; ADDRESS(ROW(选规格[[#This Row],[X自检]]),COLUMN(选规格[[#This Row],[X自检]])) &amp; "】",
         _xlfn.IFS(ISBLANK(_xlpm.x),   "error:右侧选项不足:" &amp;  _xlpm.cellAddress,
               ISERROR(_xlpm.x),   "error:右侧选项执行失败:" &amp; _xlpm.cellAddress,
               TRUE,             "ok")
)</f>
        <v>ok</v>
      </c>
      <c r="M197" t="str" cm="1">
        <f t="array" ref="M197">IFERROR(_xlfn._xlws.SORT(
    _xlfn.UNIQUE(
        TRANSPOSE(
            _xlfn.FILTERXML("&lt;select&gt;&lt;x&gt;"&amp;SUBSTITUTE(选规格[[#This Row],[选项表]],",","&lt;/x&gt;&lt;x&gt;") &amp;"&lt;/x&gt;&lt;/select&gt;","//x")
        )
    )
),"无合适选项，请联系作者更新数据")</f>
        <v>标准型SA2</v>
      </c>
    </row>
    <row r="198" spans="1:22" x14ac:dyDescent="0.4">
      <c r="A198" s="4" t="s">
        <v>59</v>
      </c>
      <c r="B198" s="4" t="s">
        <v>1868</v>
      </c>
      <c r="C198" s="4" t="s">
        <v>2155</v>
      </c>
      <c r="E198">
        <v>48</v>
      </c>
      <c r="F198" s="4" t="str">
        <f t="shared" si="3"/>
        <v>选规格!$M$198#</v>
      </c>
      <c r="G198" s="4" t="str" cm="1">
        <f t="array" ref="G198">_xlfn.LET(_xlpm.x, M198,
         _xlpm.cellAddress, "【 选项表!" &amp; ADDRESS(ROW(选规格[[#This Row],[X自检]]),COLUMN(选规格[[#This Row],[X自检]])) &amp; "】",
         _xlfn.IFS(ISBLANK(_xlpm.x),   "error:右侧选项不足:" &amp;  _xlpm.cellAddress,
               ISERROR(_xlpm.x),   "error:右侧选项执行失败:" &amp; _xlpm.cellAddress,
               TRUE,             "ok")
)</f>
        <v>ok</v>
      </c>
      <c r="M198" t="str" cm="1">
        <f t="array" ref="M198:R198">IFERROR(_xlfn._xlws.SORT(
    _xlfn.UNIQUE(
        TRANSPOSE(
            _xlfn.FILTERXML("&lt;select&gt;&lt;x&gt;"&amp;SUBSTITUTE(选规格[[#This Row],[选项表]],",","&lt;/x&gt;&lt;x&gt;") &amp;"&lt;/x&gt;&lt;/select&gt;","//x")
        )
    )
),"无合适选项，请联系作者更新数据")</f>
        <v>标准型S5</v>
      </c>
      <c r="N198" t="str">
        <v>标准型S4</v>
      </c>
      <c r="O198" t="str">
        <v>标准网络优化型SN3ne</v>
      </c>
      <c r="P198" t="str">
        <v>标准型S3</v>
      </c>
      <c r="Q198" t="str">
        <v>标准型S2</v>
      </c>
      <c r="R198" t="str">
        <v>标准型S1</v>
      </c>
    </row>
    <row r="199" spans="1:22" x14ac:dyDescent="0.4">
      <c r="A199" s="4" t="s">
        <v>59</v>
      </c>
      <c r="B199" s="4" t="s">
        <v>1868</v>
      </c>
      <c r="C199" s="4" t="s">
        <v>1917</v>
      </c>
      <c r="E199">
        <v>316</v>
      </c>
      <c r="F199" s="4" t="str">
        <f t="shared" si="3"/>
        <v>选规格!$M$199#</v>
      </c>
      <c r="G199" s="4" t="str" cm="1">
        <f t="array" ref="G199">_xlfn.LET(_xlpm.x, M199,
         _xlpm.cellAddress, "【 选项表!" &amp; ADDRESS(ROW(选规格[[#This Row],[X自检]]),COLUMN(选规格[[#This Row],[X自检]])) &amp; "】",
         _xlfn.IFS(ISBLANK(_xlpm.x),   "error:右侧选项不足:" &amp;  _xlpm.cellAddress,
               ISERROR(_xlpm.x),   "error:右侧选项执行失败:" &amp; _xlpm.cellAddress,
               TRUE,             "ok")
)</f>
        <v>ok</v>
      </c>
      <c r="M199" t="str" cm="1">
        <f t="array" ref="M199">IFERROR(_xlfn._xlws.SORT(
    _xlfn.UNIQUE(
        TRANSPOSE(
            _xlfn.FILTERXML("&lt;select&gt;&lt;x&gt;"&amp;SUBSTITUTE(选规格[[#This Row],[选项表]],",","&lt;/x&gt;&lt;x&gt;") &amp;"&lt;/x&gt;&lt;/select&gt;","//x")
        )
    )
),"无合适选项，请联系作者更新数据")</f>
        <v>标准存储增强型S5se</v>
      </c>
    </row>
    <row r="200" spans="1:22" x14ac:dyDescent="0.4">
      <c r="A200" s="4" t="s">
        <v>59</v>
      </c>
      <c r="B200" s="4" t="s">
        <v>1868</v>
      </c>
      <c r="C200" s="4" t="s">
        <v>2255</v>
      </c>
      <c r="E200">
        <v>384</v>
      </c>
      <c r="F200" s="4" t="str">
        <f t="shared" si="3"/>
        <v>选规格!$M$200#</v>
      </c>
      <c r="G200" s="4" t="str" cm="1">
        <f t="array" ref="G200">_xlfn.LET(_xlpm.x, M200,
         _xlpm.cellAddress, "【 选项表!" &amp; ADDRESS(ROW(选规格[[#This Row],[X自检]]),COLUMN(选规格[[#This Row],[X自检]])) &amp; "】",
         _xlfn.IFS(ISBLANK(_xlpm.x),   "error:右侧选项不足:" &amp;  _xlpm.cellAddress,
               ISERROR(_xlpm.x),   "error:右侧选项执行失败:" &amp; _xlpm.cellAddress,
               TRUE,             "ok")
)</f>
        <v>ok</v>
      </c>
      <c r="M200" t="str" cm="1">
        <f t="array" ref="M200:U200">IFERROR(_xlfn._xlws.SORT(
    _xlfn.UNIQUE(
        TRANSPOSE(
            _xlfn.FILTERXML("&lt;select&gt;&lt;x&gt;"&amp;SUBSTITUTE(选规格[[#This Row],[选项表]],",","&lt;/x&gt;&lt;x&gt;") &amp;"&lt;/x&gt;&lt;/select&gt;","//x")
        )
    )
),"无合适选项，请联系作者更新数据")</f>
        <v>标准型SA3</v>
      </c>
      <c r="N200" t="str">
        <v>内存型MA2</v>
      </c>
      <c r="O200" t="str">
        <v>内存型M4</v>
      </c>
      <c r="P200" t="str">
        <v>内存型M3</v>
      </c>
      <c r="Q200" t="str">
        <v>内存型M2</v>
      </c>
      <c r="R200" t="str">
        <v>标准型黑石物理服务器BMS4</v>
      </c>
      <c r="S200" t="str">
        <v>大数据型黑石物理服务器BMD2</v>
      </c>
      <c r="T200" t="str">
        <v>高IO型黑石物理服务器BMI5</v>
      </c>
      <c r="U200" t="str">
        <v>GPU型黑石物理服务器BMG5t</v>
      </c>
    </row>
    <row r="201" spans="1:22" x14ac:dyDescent="0.4">
      <c r="A201" s="4" t="s">
        <v>59</v>
      </c>
      <c r="B201" s="4" t="s">
        <v>1868</v>
      </c>
      <c r="C201" s="4" t="s">
        <v>2044</v>
      </c>
      <c r="E201">
        <v>470</v>
      </c>
      <c r="F201" s="4" t="str">
        <f t="shared" si="3"/>
        <v>选规格!$M$201#</v>
      </c>
      <c r="G201" s="4" t="str" cm="1">
        <f t="array" ref="G201">_xlfn.LET(_xlpm.x, M201,
         _xlpm.cellAddress, "【 选项表!" &amp; ADDRESS(ROW(选规格[[#This Row],[X自检]]),COLUMN(选规格[[#This Row],[X自检]])) &amp; "】",
         _xlfn.IFS(ISBLANK(_xlpm.x),   "error:右侧选项不足:" &amp;  _xlpm.cellAddress,
               ISERROR(_xlpm.x),   "error:右侧选项执行失败:" &amp; _xlpm.cellAddress,
               TRUE,             "ok")
)</f>
        <v>ok</v>
      </c>
      <c r="M201" t="str" cm="1">
        <f t="array" ref="M201:N201">IFERROR(_xlfn._xlws.SORT(
    _xlfn.UNIQUE(
        TRANSPOSE(
            _xlfn.FILTERXML("&lt;select&gt;&lt;x&gt;"&amp;SUBSTITUTE(选规格[[#This Row],[选项表]],",","&lt;/x&gt;&lt;x&gt;") &amp;"&lt;/x&gt;&lt;/select&gt;","//x")
        )
    )
),"无合适选项，请联系作者更新数据")</f>
        <v>标准型SA3</v>
      </c>
      <c r="N201" t="str">
        <v>内存型M6</v>
      </c>
    </row>
    <row r="202" spans="1:22" x14ac:dyDescent="0.4">
      <c r="A202" s="4" t="s">
        <v>59</v>
      </c>
      <c r="B202" s="4" t="s">
        <v>1868</v>
      </c>
      <c r="C202" s="4" t="s">
        <v>1919</v>
      </c>
      <c r="E202">
        <v>215</v>
      </c>
      <c r="F202" s="4" t="str">
        <f t="shared" si="3"/>
        <v>选规格!$M$202#</v>
      </c>
      <c r="G202" s="4" t="str" cm="1">
        <f t="array" ref="G202">_xlfn.LET(_xlpm.x, M202,
         _xlpm.cellAddress, "【 选项表!" &amp; ADDRESS(ROW(选规格[[#This Row],[X自检]]),COLUMN(选规格[[#This Row],[X自检]])) &amp; "】",
         _xlfn.IFS(ISBLANK(_xlpm.x),   "error:右侧选项不足:" &amp;  _xlpm.cellAddress,
               ISERROR(_xlpm.x),   "error:右侧选项执行失败:" &amp; _xlpm.cellAddress,
               TRUE,             "ok")
)</f>
        <v>ok</v>
      </c>
      <c r="M202" t="str" cm="1">
        <f t="array" ref="M202">IFERROR(_xlfn._xlws.SORT(
    _xlfn.UNIQUE(
        TRANSPOSE(
            _xlfn.FILTERXML("&lt;select&gt;&lt;x&gt;"&amp;SUBSTITUTE(选规格[[#This Row],[选项表]],",","&lt;/x&gt;&lt;x&gt;") &amp;"&lt;/x&gt;&lt;/select&gt;","//x")
        )
    )
),"无合适选项，请联系作者更新数据")</f>
        <v>标准型SA3</v>
      </c>
    </row>
    <row r="203" spans="1:22" x14ac:dyDescent="0.4">
      <c r="A203" s="4" t="s">
        <v>59</v>
      </c>
      <c r="B203" s="4" t="s">
        <v>1868</v>
      </c>
      <c r="C203" s="4" t="s">
        <v>1919</v>
      </c>
      <c r="E203">
        <v>640</v>
      </c>
      <c r="F203" s="4" t="str">
        <f t="shared" si="3"/>
        <v>选规格!$M$203#</v>
      </c>
      <c r="G203" s="4" t="str" cm="1">
        <f t="array" ref="G203">_xlfn.LET(_xlpm.x, M203,
         _xlpm.cellAddress, "【 选项表!" &amp; ADDRESS(ROW(选规格[[#This Row],[X自检]]),COLUMN(选规格[[#This Row],[X自检]])) &amp; "】",
         _xlfn.IFS(ISBLANK(_xlpm.x),   "error:右侧选项不足:" &amp;  _xlpm.cellAddress,
               ISERROR(_xlpm.x),   "error:右侧选项执行失败:" &amp; _xlpm.cellAddress,
               TRUE,             "ok")
)</f>
        <v>ok</v>
      </c>
      <c r="M203" t="str" cm="1">
        <f t="array" ref="M203">IFERROR(_xlfn._xlws.SORT(
    _xlfn.UNIQUE(
        TRANSPOSE(
            _xlfn.FILTERXML("&lt;select&gt;&lt;x&gt;"&amp;SUBSTITUTE(选规格[[#This Row],[选项表]],",","&lt;/x&gt;&lt;x&gt;") &amp;"&lt;/x&gt;&lt;/select&gt;","//x")
        )
    )
),"无合适选项，请联系作者更新数据")</f>
        <v>标准型SA3</v>
      </c>
    </row>
    <row r="204" spans="1:22" x14ac:dyDescent="0.4">
      <c r="A204" s="4" t="s">
        <v>59</v>
      </c>
      <c r="B204" s="4" t="s">
        <v>1868</v>
      </c>
      <c r="C204" s="4" t="s">
        <v>2044</v>
      </c>
      <c r="E204">
        <v>940</v>
      </c>
      <c r="F204" s="4" t="str">
        <f t="shared" si="3"/>
        <v>选规格!$M$204#</v>
      </c>
      <c r="G204" s="4" t="str" cm="1">
        <f t="array" ref="G204">_xlfn.LET(_xlpm.x, M204,
         _xlpm.cellAddress, "【 选项表!" &amp; ADDRESS(ROW(选规格[[#This Row],[X自检]]),COLUMN(选规格[[#This Row],[X自检]])) &amp; "】",
         _xlfn.IFS(ISBLANK(_xlpm.x),   "error:右侧选项不足:" &amp;  _xlpm.cellAddress,
               ISERROR(_xlpm.x),   "error:右侧选项执行失败:" &amp; _xlpm.cellAddress,
               TRUE,             "ok")
)</f>
        <v>ok</v>
      </c>
      <c r="M204" t="str" cm="1">
        <f t="array" ref="M204:N204">IFERROR(_xlfn._xlws.SORT(
    _xlfn.UNIQUE(
        TRANSPOSE(
            _xlfn.FILTERXML("&lt;select&gt;&lt;x&gt;"&amp;SUBSTITUTE(选规格[[#This Row],[选项表]],",","&lt;/x&gt;&lt;x&gt;") &amp;"&lt;/x&gt;&lt;/select&gt;","//x")
        )
    )
),"无合适选项，请联系作者更新数据")</f>
        <v>标准型SA3</v>
      </c>
      <c r="N204" t="str">
        <v>内存型M6</v>
      </c>
    </row>
    <row r="205" spans="1:22" x14ac:dyDescent="0.4">
      <c r="A205" s="4" t="s">
        <v>59</v>
      </c>
      <c r="B205" s="4" t="s">
        <v>1868</v>
      </c>
      <c r="C205" s="4" t="s">
        <v>2159</v>
      </c>
      <c r="E205">
        <v>288</v>
      </c>
      <c r="F205" s="4" t="str">
        <f t="shared" si="3"/>
        <v>选规格!$M$205#</v>
      </c>
      <c r="G205" s="4" t="str" cm="1">
        <f t="array" ref="G205">_xlfn.LET(_xlpm.x, M205,
         _xlpm.cellAddress, "【 选项表!" &amp; ADDRESS(ROW(选规格[[#This Row],[X自检]]),COLUMN(选规格[[#This Row],[X自检]])) &amp; "】",
         _xlfn.IFS(ISBLANK(_xlpm.x),   "error:右侧选项不足:" &amp;  _xlpm.cellAddress,
               ISERROR(_xlpm.x),   "error:右侧选项执行失败:" &amp; _xlpm.cellAddress,
               TRUE,             "ok")
)</f>
        <v>ok</v>
      </c>
      <c r="M205" t="str" cm="1">
        <f t="array" ref="M205:N205">IFERROR(_xlfn._xlws.SORT(
    _xlfn.UNIQUE(
        TRANSPOSE(
            _xlfn.FILTERXML("&lt;select&gt;&lt;x&gt;"&amp;SUBSTITUTE(选规格[[#This Row],[选项表]],",","&lt;/x&gt;&lt;x&gt;") &amp;"&lt;/x&gt;&lt;/select&gt;","//x")
        )
    )
),"无合适选项，请联系作者更新数据")</f>
        <v>标准型S4</v>
      </c>
      <c r="N205" t="str">
        <v>标准网络优化型SN3ne</v>
      </c>
    </row>
    <row r="206" spans="1:22" x14ac:dyDescent="0.4">
      <c r="A206" s="4" t="s">
        <v>59</v>
      </c>
      <c r="B206" s="4" t="s">
        <v>1868</v>
      </c>
      <c r="C206" s="4" t="s">
        <v>2006</v>
      </c>
      <c r="E206">
        <v>24</v>
      </c>
      <c r="F206" s="4" t="str">
        <f t="shared" si="3"/>
        <v>选规格!$M$206#</v>
      </c>
      <c r="G206" s="4" t="str" cm="1">
        <f t="array" ref="G206">_xlfn.LET(_xlpm.x, M206,
         _xlpm.cellAddress, "【 选项表!" &amp; ADDRESS(ROW(选规格[[#This Row],[X自检]]),COLUMN(选规格[[#This Row],[X自检]])) &amp; "】",
         _xlfn.IFS(ISBLANK(_xlpm.x),   "error:右侧选项不足:" &amp;  _xlpm.cellAddress,
               ISERROR(_xlpm.x),   "error:右侧选项执行失败:" &amp; _xlpm.cellAddress,
               TRUE,             "ok")
)</f>
        <v>ok</v>
      </c>
      <c r="M206" t="str" cm="1">
        <f t="array" ref="M206:P206">IFERROR(_xlfn._xlws.SORT(
    _xlfn.UNIQUE(
        TRANSPOSE(
            _xlfn.FILTERXML("&lt;select&gt;&lt;x&gt;"&amp;SUBSTITUTE(选规格[[#This Row],[选项表]],",","&lt;/x&gt;&lt;x&gt;") &amp;"&lt;/x&gt;&lt;/select&gt;","//x")
        )
    )
),"无合适选项，请联系作者更新数据")</f>
        <v>标准网络优化型SN3ne</v>
      </c>
      <c r="N206" t="str">
        <v>标准型S3</v>
      </c>
      <c r="O206" t="str">
        <v>标准型S2</v>
      </c>
      <c r="P206" t="str">
        <v>标准型S1</v>
      </c>
    </row>
    <row r="207" spans="1:22" x14ac:dyDescent="0.4">
      <c r="A207" s="4" t="s">
        <v>59</v>
      </c>
      <c r="B207" s="4" t="s">
        <v>1868</v>
      </c>
      <c r="C207" s="4" t="s">
        <v>2049</v>
      </c>
      <c r="E207">
        <v>448</v>
      </c>
      <c r="F207" s="4" t="str">
        <f t="shared" si="3"/>
        <v>选规格!$M$207#</v>
      </c>
      <c r="G207" s="4" t="str" cm="1">
        <f t="array" ref="G207">_xlfn.LET(_xlpm.x, M207,
         _xlpm.cellAddress, "【 选项表!" &amp; ADDRESS(ROW(选规格[[#This Row],[X自检]]),COLUMN(选规格[[#This Row],[X自检]])) &amp; "】",
         _xlfn.IFS(ISBLANK(_xlpm.x),   "error:右侧选项不足:" &amp;  _xlpm.cellAddress,
               ISERROR(_xlpm.x),   "error:右侧选项执行失败:" &amp; _xlpm.cellAddress,
               TRUE,             "ok")
)</f>
        <v>ok</v>
      </c>
      <c r="M207" t="str" cm="1">
        <f t="array" ref="M207:O207">IFERROR(_xlfn._xlws.SORT(
    _xlfn.UNIQUE(
        TRANSPOSE(
            _xlfn.FILTERXML("&lt;select&gt;&lt;x&gt;"&amp;SUBSTITUTE(选规格[[#This Row],[选项表]],",","&lt;/x&gt;&lt;x&gt;") &amp;"&lt;/x&gt;&lt;/select&gt;","//x")
        )
    )
),"无合适选项，请联系作者更新数据")</f>
        <v>标准型SA1</v>
      </c>
      <c r="N207" t="str">
        <v>内存型M2</v>
      </c>
      <c r="O207" t="str">
        <v>GPU计算型GN8</v>
      </c>
    </row>
    <row r="208" spans="1:22" x14ac:dyDescent="0.4">
      <c r="A208" s="4" t="s">
        <v>59</v>
      </c>
      <c r="B208" s="4" t="s">
        <v>1868</v>
      </c>
      <c r="C208" s="4" t="s">
        <v>1932</v>
      </c>
      <c r="E208">
        <v>12</v>
      </c>
      <c r="F208" s="4" t="str">
        <f t="shared" si="3"/>
        <v>选规格!$M$208#</v>
      </c>
      <c r="G208" s="4" t="str" cm="1">
        <f t="array" ref="G208">_xlfn.LET(_xlpm.x, M208,
         _xlpm.cellAddress, "【 选项表!" &amp; ADDRESS(ROW(选规格[[#This Row],[X自检]]),COLUMN(选规格[[#This Row],[X自检]])) &amp; "】",
         _xlfn.IFS(ISBLANK(_xlpm.x),   "error:右侧选项不足:" &amp;  _xlpm.cellAddress,
               ISERROR(_xlpm.x),   "error:右侧选项执行失败:" &amp; _xlpm.cellAddress,
               TRUE,             "ok")
)</f>
        <v>ok</v>
      </c>
      <c r="M208" t="str" cm="1">
        <f t="array" ref="M208">IFERROR(_xlfn._xlws.SORT(
    _xlfn.UNIQUE(
        TRANSPOSE(
            _xlfn.FILTERXML("&lt;select&gt;&lt;x&gt;"&amp;SUBSTITUTE(选规格[[#This Row],[选项表]],",","&lt;/x&gt;&lt;x&gt;") &amp;"&lt;/x&gt;&lt;/select&gt;","//x")
        )
    )
),"无合适选项，请联系作者更新数据")</f>
        <v>内存型M6</v>
      </c>
    </row>
    <row r="209" spans="1:16" x14ac:dyDescent="0.4">
      <c r="A209" s="4" t="s">
        <v>59</v>
      </c>
      <c r="B209" s="4" t="s">
        <v>1868</v>
      </c>
      <c r="C209" s="4" t="s">
        <v>2011</v>
      </c>
      <c r="E209">
        <v>512</v>
      </c>
      <c r="F209" s="4" t="str">
        <f t="shared" si="3"/>
        <v>选规格!$M$209#</v>
      </c>
      <c r="G209" s="4" t="str" cm="1">
        <f t="array" ref="G209">_xlfn.LET(_xlpm.x, M209,
         _xlpm.cellAddress, "【 选项表!" &amp; ADDRESS(ROW(选规格[[#This Row],[X自检]]),COLUMN(选规格[[#This Row],[X自检]])) &amp; "】",
         _xlfn.IFS(ISBLANK(_xlpm.x),   "error:右侧选项不足:" &amp;  _xlpm.cellAddress,
               ISERROR(_xlpm.x),   "error:右侧选项执行失败:" &amp; _xlpm.cellAddress,
               TRUE,             "ok")
)</f>
        <v>ok</v>
      </c>
      <c r="M209" t="str" cm="1">
        <f t="array" ref="M209:P209">IFERROR(_xlfn._xlws.SORT(
    _xlfn.UNIQUE(
        TRANSPOSE(
            _xlfn.FILTERXML("&lt;select&gt;&lt;x&gt;"&amp;SUBSTITUTE(选规格[[#This Row],[选项表]],",","&lt;/x&gt;&lt;x&gt;") &amp;"&lt;/x&gt;&lt;/select&gt;","//x")
        )
    )
),"无合适选项，请联系作者更新数据")</f>
        <v>内存型M6</v>
      </c>
      <c r="N209" t="str">
        <v>内存型M5</v>
      </c>
      <c r="O209" t="str">
        <v>内存型M4</v>
      </c>
      <c r="P209" t="str">
        <v>内存型M3</v>
      </c>
    </row>
    <row r="210" spans="1:16" x14ac:dyDescent="0.4">
      <c r="A210" s="4" t="s">
        <v>59</v>
      </c>
      <c r="B210" s="4" t="s">
        <v>1868</v>
      </c>
      <c r="C210" s="4" t="s">
        <v>2013</v>
      </c>
      <c r="E210">
        <v>144</v>
      </c>
      <c r="F210" s="4" t="str">
        <f t="shared" si="3"/>
        <v>选规格!$M$210#</v>
      </c>
      <c r="G210" s="4" t="str" cm="1">
        <f t="array" ref="G210">_xlfn.LET(_xlpm.x, M210,
         _xlpm.cellAddress, "【 选项表!" &amp; ADDRESS(ROW(选规格[[#This Row],[X自检]]),COLUMN(选规格[[#This Row],[X自检]])) &amp; "】",
         _xlfn.IFS(ISBLANK(_xlpm.x),   "error:右侧选项不足:" &amp;  _xlpm.cellAddress,
               ISERROR(_xlpm.x),   "error:右侧选项执行失败:" &amp; _xlpm.cellAddress,
               TRUE,             "ok")
)</f>
        <v>ok</v>
      </c>
      <c r="M210" t="str" cm="1">
        <f t="array" ref="M210:N210">IFERROR(_xlfn._xlws.SORT(
    _xlfn.UNIQUE(
        TRANSPOSE(
            _xlfn.FILTERXML("&lt;select&gt;&lt;x&gt;"&amp;SUBSTITUTE(选规格[[#This Row],[选项表]],",","&lt;/x&gt;&lt;x&gt;") &amp;"&lt;/x&gt;&lt;/select&gt;","//x")
        )
    )
),"无合适选项，请联系作者更新数据")</f>
        <v>内存型M4</v>
      </c>
      <c r="N210" t="str">
        <v>内存型M3</v>
      </c>
    </row>
    <row r="211" spans="1:16" x14ac:dyDescent="0.4">
      <c r="A211" s="4" t="s">
        <v>59</v>
      </c>
      <c r="B211" s="4" t="s">
        <v>1868</v>
      </c>
      <c r="C211" s="4" t="s">
        <v>1934</v>
      </c>
      <c r="E211">
        <v>648</v>
      </c>
      <c r="F211" s="4" t="str">
        <f t="shared" si="3"/>
        <v>选规格!$M$211#</v>
      </c>
      <c r="G211" s="4" t="str" cm="1">
        <f t="array" ref="G211">_xlfn.LET(_xlpm.x, M211,
         _xlpm.cellAddress, "【 选项表!" &amp; ADDRESS(ROW(选规格[[#This Row],[X自检]]),COLUMN(选规格[[#This Row],[X自检]])) &amp; "】",
         _xlfn.IFS(ISBLANK(_xlpm.x),   "error:右侧选项不足:" &amp;  _xlpm.cellAddress,
               ISERROR(_xlpm.x),   "error:右侧选项执行失败:" &amp; _xlpm.cellAddress,
               TRUE,             "ok")
)</f>
        <v>ok</v>
      </c>
      <c r="M211" t="str" cm="1">
        <f t="array" ref="M211">IFERROR(_xlfn._xlws.SORT(
    _xlfn.UNIQUE(
        TRANSPOSE(
            _xlfn.FILTERXML("&lt;select&gt;&lt;x&gt;"&amp;SUBSTITUTE(选规格[[#This Row],[选项表]],",","&lt;/x&gt;&lt;x&gt;") &amp;"&lt;/x&gt;&lt;/select&gt;","//x")
        )
    )
),"无合适选项，请联系作者更新数据")</f>
        <v>内存型M4</v>
      </c>
    </row>
    <row r="212" spans="1:16" x14ac:dyDescent="0.4">
      <c r="A212" s="4" t="s">
        <v>59</v>
      </c>
      <c r="B212" s="4" t="s">
        <v>1868</v>
      </c>
      <c r="C212" s="4" t="s">
        <v>1912</v>
      </c>
      <c r="E212">
        <v>184</v>
      </c>
      <c r="F212" s="4" t="str">
        <f t="shared" si="3"/>
        <v>选规格!$M$212#</v>
      </c>
      <c r="G212" s="4" t="str" cm="1">
        <f t="array" ref="G212">_xlfn.LET(_xlpm.x, M212,
         _xlpm.cellAddress, "【 选项表!" &amp; ADDRESS(ROW(选规格[[#This Row],[X自检]]),COLUMN(选规格[[#This Row],[X自检]])) &amp; "】",
         _xlfn.IFS(ISBLANK(_xlpm.x),   "error:右侧选项不足:" &amp;  _xlpm.cellAddress,
               ISERROR(_xlpm.x),   "error:右侧选项执行失败:" &amp; _xlpm.cellAddress,
               TRUE,             "ok")
)</f>
        <v>ok</v>
      </c>
      <c r="M212" t="str" cm="1">
        <f t="array" ref="M212">IFERROR(_xlfn._xlws.SORT(
    _xlfn.UNIQUE(
        TRANSPOSE(
            _xlfn.FILTERXML("&lt;select&gt;&lt;x&gt;"&amp;SUBSTITUTE(选规格[[#This Row],[选项表]],",","&lt;/x&gt;&lt;x&gt;") &amp;"&lt;/x&gt;&lt;/select&gt;","//x")
        )
    )
),"无合适选项，请联系作者更新数据")</f>
        <v>计算型C5</v>
      </c>
    </row>
    <row r="213" spans="1:16" x14ac:dyDescent="0.4">
      <c r="A213" s="4" t="s">
        <v>59</v>
      </c>
      <c r="B213" s="4" t="s">
        <v>1868</v>
      </c>
      <c r="C213" s="4" t="s">
        <v>1912</v>
      </c>
      <c r="E213">
        <v>368</v>
      </c>
      <c r="F213" s="4" t="str">
        <f t="shared" si="3"/>
        <v>选规格!$M$213#</v>
      </c>
      <c r="G213" s="4" t="str" cm="1">
        <f t="array" ref="G213">_xlfn.LET(_xlpm.x, M213,
         _xlpm.cellAddress, "【 选项表!" &amp; ADDRESS(ROW(选规格[[#This Row],[X自检]]),COLUMN(选规格[[#This Row],[X自检]])) &amp; "】",
         _xlfn.IFS(ISBLANK(_xlpm.x),   "error:右侧选项不足:" &amp;  _xlpm.cellAddress,
               ISERROR(_xlpm.x),   "error:右侧选项执行失败:" &amp; _xlpm.cellAddress,
               TRUE,             "ok")
)</f>
        <v>ok</v>
      </c>
      <c r="M213" t="str" cm="1">
        <f t="array" ref="M213">IFERROR(_xlfn._xlws.SORT(
    _xlfn.UNIQUE(
        TRANSPOSE(
            _xlfn.FILTERXML("&lt;select&gt;&lt;x&gt;"&amp;SUBSTITUTE(选规格[[#This Row],[选项表]],",","&lt;/x&gt;&lt;x&gt;") &amp;"&lt;/x&gt;&lt;/select&gt;","//x")
        )
    )
),"无合适选项，请联系作者更新数据")</f>
        <v>计算型C5</v>
      </c>
    </row>
    <row r="214" spans="1:16" x14ac:dyDescent="0.4">
      <c r="A214" s="4" t="s">
        <v>59</v>
      </c>
      <c r="B214" s="4" t="s">
        <v>1868</v>
      </c>
      <c r="C214" s="4" t="s">
        <v>1913</v>
      </c>
      <c r="E214">
        <v>174</v>
      </c>
      <c r="F214" s="4" t="str">
        <f t="shared" si="3"/>
        <v>选规格!$M$214#</v>
      </c>
      <c r="G214" s="4" t="str" cm="1">
        <f t="array" ref="G214">_xlfn.LET(_xlpm.x, M214,
         _xlpm.cellAddress, "【 选项表!" &amp; ADDRESS(ROW(选规格[[#This Row],[X自检]]),COLUMN(选规格[[#This Row],[X自检]])) &amp; "】",
         _xlfn.IFS(ISBLANK(_xlpm.x),   "error:右侧选项不足:" &amp;  _xlpm.cellAddress,
               ISERROR(_xlpm.x),   "error:右侧选项执行失败:" &amp; _xlpm.cellAddress,
               TRUE,             "ok")
)</f>
        <v>ok</v>
      </c>
      <c r="M214" t="str" cm="1">
        <f t="array" ref="M214">IFERROR(_xlfn._xlws.SORT(
    _xlfn.UNIQUE(
        TRANSPOSE(
            _xlfn.FILTERXML("&lt;select&gt;&lt;x&gt;"&amp;SUBSTITUTE(选规格[[#This Row],[选项表]],",","&lt;/x&gt;&lt;x&gt;") &amp;"&lt;/x&gt;&lt;/select&gt;","//x")
        )
    )
),"无合适选项，请联系作者更新数据")</f>
        <v>计算型C4</v>
      </c>
    </row>
    <row r="215" spans="1:16" x14ac:dyDescent="0.4">
      <c r="A215" s="4" t="s">
        <v>59</v>
      </c>
      <c r="B215" s="4" t="s">
        <v>1868</v>
      </c>
      <c r="C215" s="4" t="s">
        <v>1913</v>
      </c>
      <c r="E215">
        <v>348</v>
      </c>
      <c r="F215" s="4" t="str">
        <f t="shared" si="3"/>
        <v>选规格!$M$215#</v>
      </c>
      <c r="G215" s="4" t="str" cm="1">
        <f t="array" ref="G215">_xlfn.LET(_xlpm.x, M215,
         _xlpm.cellAddress, "【 选项表!" &amp; ADDRESS(ROW(选规格[[#This Row],[X自检]]),COLUMN(选规格[[#This Row],[X自检]])) &amp; "】",
         _xlfn.IFS(ISBLANK(_xlpm.x),   "error:右侧选项不足:" &amp;  _xlpm.cellAddress,
               ISERROR(_xlpm.x),   "error:右侧选项执行失败:" &amp; _xlpm.cellAddress,
               TRUE,             "ok")
)</f>
        <v>ok</v>
      </c>
      <c r="M215" t="str" cm="1">
        <f t="array" ref="M215">IFERROR(_xlfn._xlws.SORT(
    _xlfn.UNIQUE(
        TRANSPOSE(
            _xlfn.FILTERXML("&lt;select&gt;&lt;x&gt;"&amp;SUBSTITUTE(选规格[[#This Row],[选项表]],",","&lt;/x&gt;&lt;x&gt;") &amp;"&lt;/x&gt;&lt;/select&gt;","//x")
        )
    )
),"无合适选项，请联系作者更新数据")</f>
        <v>计算型C4</v>
      </c>
    </row>
    <row r="216" spans="1:16" x14ac:dyDescent="0.4">
      <c r="A216" s="4" t="s">
        <v>59</v>
      </c>
      <c r="B216" s="4" t="s">
        <v>1868</v>
      </c>
      <c r="C216" s="4" t="s">
        <v>2163</v>
      </c>
      <c r="E216">
        <v>20</v>
      </c>
      <c r="F216" s="4" t="str">
        <f t="shared" si="3"/>
        <v>选规格!$M$216#</v>
      </c>
      <c r="G216" s="4" t="str" cm="1">
        <f t="array" ref="G216">_xlfn.LET(_xlpm.x, M216,
         _xlpm.cellAddress, "【 选项表!" &amp; ADDRESS(ROW(选规格[[#This Row],[X自检]]),COLUMN(选规格[[#This Row],[X自检]])) &amp; "】",
         _xlfn.IFS(ISBLANK(_xlpm.x),   "error:右侧选项不足:" &amp;  _xlpm.cellAddress,
               ISERROR(_xlpm.x),   "error:右侧选项执行失败:" &amp; _xlpm.cellAddress,
               TRUE,             "ok")
)</f>
        <v>ok</v>
      </c>
      <c r="M216" t="str" cm="1">
        <f t="array" ref="M216:N216">IFERROR(_xlfn._xlws.SORT(
    _xlfn.UNIQUE(
        TRANSPOSE(
            _xlfn.FILTERXML("&lt;select&gt;&lt;x&gt;"&amp;SUBSTITUTE(选规格[[#This Row],[选项表]],",","&lt;/x&gt;&lt;x&gt;") &amp;"&lt;/x&gt;&lt;/select&gt;","//x")
        )
    )
),"无合适选项，请联系作者更新数据")</f>
        <v>GPU计算型GN6S</v>
      </c>
      <c r="N216" t="str">
        <v>GPU计算型GN7</v>
      </c>
    </row>
    <row r="217" spans="1:16" x14ac:dyDescent="0.4">
      <c r="A217" s="4" t="s">
        <v>59</v>
      </c>
      <c r="B217" s="4" t="s">
        <v>1868</v>
      </c>
      <c r="C217" s="4" t="s">
        <v>2256</v>
      </c>
      <c r="E217">
        <v>40</v>
      </c>
      <c r="F217" s="4" t="str">
        <f t="shared" si="3"/>
        <v>选规格!$M$217#</v>
      </c>
      <c r="G217" s="4" t="str" cm="1">
        <f t="array" ref="G217">_xlfn.LET(_xlpm.x, M217,
         _xlpm.cellAddress, "【 选项表!" &amp; ADDRESS(ROW(选规格[[#This Row],[X自检]]),COLUMN(选规格[[#This Row],[X自检]])) &amp; "】",
         _xlfn.IFS(ISBLANK(_xlpm.x),   "error:右侧选项不足:" &amp;  _xlpm.cellAddress,
               ISERROR(_xlpm.x),   "error:右侧选项执行失败:" &amp; _xlpm.cellAddress,
               TRUE,             "ok")
)</f>
        <v>ok</v>
      </c>
      <c r="M217" t="str" cm="1">
        <f t="array" ref="M217:P217">IFERROR(_xlfn._xlws.SORT(
    _xlfn.UNIQUE(
        TRANSPOSE(
            _xlfn.FILTERXML("&lt;select&gt;&lt;x&gt;"&amp;SUBSTITUTE(选规格[[#This Row],[选项表]],",","&lt;/x&gt;&lt;x&gt;") &amp;"&lt;/x&gt;&lt;/select&gt;","//x")
        )
    )
),"无合适选项，请联系作者更新数据")</f>
        <v>GPU计算型GN6S</v>
      </c>
      <c r="N217" t="str">
        <v>GPU计算型GN7</v>
      </c>
      <c r="O217" t="str">
        <v>GPU计算型GN10X</v>
      </c>
      <c r="P217" t="str">
        <v>GPU计算型GN10Xp</v>
      </c>
    </row>
    <row r="218" spans="1:16" x14ac:dyDescent="0.4">
      <c r="A218" s="4" t="s">
        <v>59</v>
      </c>
      <c r="B218" s="4" t="s">
        <v>1868</v>
      </c>
      <c r="C218" s="4" t="s">
        <v>2257</v>
      </c>
      <c r="E218">
        <v>80</v>
      </c>
      <c r="F218" s="4" t="str">
        <f t="shared" si="3"/>
        <v>选规格!$M$218#</v>
      </c>
      <c r="G218" s="4" t="str" cm="1">
        <f t="array" ref="G218">_xlfn.LET(_xlpm.x, M218,
         _xlpm.cellAddress, "【 选项表!" &amp; ADDRESS(ROW(选规格[[#This Row],[X自检]]),COLUMN(选规格[[#This Row],[X自检]])) &amp; "】",
         _xlfn.IFS(ISBLANK(_xlpm.x),   "error:右侧选项不足:" &amp;  _xlpm.cellAddress,
               ISERROR(_xlpm.x),   "error:右侧选项执行失败:" &amp; _xlpm.cellAddress,
               TRUE,             "ok")
)</f>
        <v>ok</v>
      </c>
      <c r="M218" t="str" cm="1">
        <f t="array" ref="M218:O218">IFERROR(_xlfn._xlws.SORT(
    _xlfn.UNIQUE(
        TRANSPOSE(
            _xlfn.FILTERXML("&lt;select&gt;&lt;x&gt;"&amp;SUBSTITUTE(选规格[[#This Row],[选项表]],",","&lt;/x&gt;&lt;x&gt;") &amp;"&lt;/x&gt;&lt;/select&gt;","//x")
        )
    )
),"无合适选项，请联系作者更新数据")</f>
        <v>GPU计算型GN7</v>
      </c>
      <c r="N218" t="str">
        <v>GPU计算型GN10X</v>
      </c>
      <c r="O218" t="str">
        <v>GPU计算型GN10Xp</v>
      </c>
    </row>
    <row r="219" spans="1:16" x14ac:dyDescent="0.4">
      <c r="A219" s="4" t="s">
        <v>59</v>
      </c>
      <c r="B219" s="4" t="s">
        <v>1868</v>
      </c>
      <c r="C219" s="4" t="s">
        <v>1939</v>
      </c>
      <c r="E219">
        <v>56</v>
      </c>
      <c r="F219" s="4" t="str">
        <f t="shared" si="3"/>
        <v>选规格!$M$219#</v>
      </c>
      <c r="G219" s="4" t="str" cm="1">
        <f t="array" ref="G219">_xlfn.LET(_xlpm.x, M219,
         _xlpm.cellAddress, "【 选项表!" &amp; ADDRESS(ROW(选规格[[#This Row],[X自检]]),COLUMN(选规格[[#This Row],[X自检]])) &amp; "】",
         _xlfn.IFS(ISBLANK(_xlpm.x),   "error:右侧选项不足:" &amp;  _xlpm.cellAddress,
               ISERROR(_xlpm.x),   "error:右侧选项执行失败:" &amp; _xlpm.cellAddress,
               TRUE,             "ok")
)</f>
        <v>ok</v>
      </c>
      <c r="M219" t="str" cm="1">
        <f t="array" ref="M219">IFERROR(_xlfn._xlws.SORT(
    _xlfn.UNIQUE(
        TRANSPOSE(
            _xlfn.FILTERXML("&lt;select&gt;&lt;x&gt;"&amp;SUBSTITUTE(选规格[[#This Row],[选项表]],",","&lt;/x&gt;&lt;x&gt;") &amp;"&lt;/x&gt;&lt;/select&gt;","//x")
        )
    )
),"无合适选项，请联系作者更新数据")</f>
        <v>GPU计算型GN8</v>
      </c>
    </row>
    <row r="220" spans="1:16" x14ac:dyDescent="0.4">
      <c r="A220" s="4" t="s">
        <v>59</v>
      </c>
      <c r="B220" s="4" t="s">
        <v>1868</v>
      </c>
      <c r="C220" s="4" t="s">
        <v>1939</v>
      </c>
      <c r="E220">
        <v>112</v>
      </c>
      <c r="F220" s="4" t="str">
        <f t="shared" si="3"/>
        <v>选规格!$M$220#</v>
      </c>
      <c r="G220" s="4" t="str" cm="1">
        <f t="array" ref="G220">_xlfn.LET(_xlpm.x, M220,
         _xlpm.cellAddress, "【 选项表!" &amp; ADDRESS(ROW(选规格[[#This Row],[X自检]]),COLUMN(选规格[[#This Row],[X自检]])) &amp; "】",
         _xlfn.IFS(ISBLANK(_xlpm.x),   "error:右侧选项不足:" &amp;  _xlpm.cellAddress,
               ISERROR(_xlpm.x),   "error:右侧选项执行失败:" &amp; _xlpm.cellAddress,
               TRUE,             "ok")
)</f>
        <v>ok</v>
      </c>
      <c r="M220" t="str" cm="1">
        <f t="array" ref="M220">IFERROR(_xlfn._xlws.SORT(
    _xlfn.UNIQUE(
        TRANSPOSE(
            _xlfn.FILTERXML("&lt;select&gt;&lt;x&gt;"&amp;SUBSTITUTE(选规格[[#This Row],[选项表]],",","&lt;/x&gt;&lt;x&gt;") &amp;"&lt;/x&gt;&lt;/select&gt;","//x")
        )
    )
),"无合适选项，请联系作者更新数据")</f>
        <v>GPU计算型GN8</v>
      </c>
    </row>
    <row r="221" spans="1:16" x14ac:dyDescent="0.4">
      <c r="A221" s="4" t="s">
        <v>59</v>
      </c>
      <c r="B221" s="4" t="s">
        <v>1868</v>
      </c>
      <c r="C221" s="4" t="s">
        <v>1944</v>
      </c>
      <c r="E221">
        <v>226</v>
      </c>
      <c r="F221" s="4" t="str">
        <f t="shared" si="3"/>
        <v>选规格!$M$221#</v>
      </c>
      <c r="G221" s="4" t="str" cm="1">
        <f t="array" ref="G221">_xlfn.LET(_xlpm.x, M221,
         _xlpm.cellAddress, "【 选项表!" &amp; ADDRESS(ROW(选规格[[#This Row],[X自检]]),COLUMN(选规格[[#This Row],[X自检]])) &amp; "】",
         _xlfn.IFS(ISBLANK(_xlpm.x),   "error:右侧选项不足:" &amp;  _xlpm.cellAddress,
               ISERROR(_xlpm.x),   "error:右侧选项执行失败:" &amp; _xlpm.cellAddress,
               TRUE,             "ok")
)</f>
        <v>ok</v>
      </c>
      <c r="M221" t="str" cm="1">
        <f t="array" ref="M221">IFERROR(_xlfn._xlws.SORT(
    _xlfn.UNIQUE(
        TRANSPOSE(
            _xlfn.FILTERXML("&lt;select&gt;&lt;x&gt;"&amp;SUBSTITUTE(选规格[[#This Row],[选项表]],",","&lt;/x&gt;&lt;x&gt;") &amp;"&lt;/x&gt;&lt;/select&gt;","//x")
        )
    )
),"无合适选项，请联系作者更新数据")</f>
        <v>GPU推理型GI3X</v>
      </c>
    </row>
    <row r="222" spans="1:16" x14ac:dyDescent="0.4">
      <c r="A222" s="4" t="s">
        <v>59</v>
      </c>
      <c r="B222" s="4" t="s">
        <v>1868</v>
      </c>
      <c r="C222" s="4" t="s">
        <v>1944</v>
      </c>
      <c r="E222">
        <v>452</v>
      </c>
      <c r="F222" s="4" t="str">
        <f t="shared" si="3"/>
        <v>选规格!$M$222#</v>
      </c>
      <c r="G222" s="4" t="str" cm="1">
        <f t="array" ref="G222">_xlfn.LET(_xlpm.x, M222,
         _xlpm.cellAddress, "【 选项表!" &amp; ADDRESS(ROW(选规格[[#This Row],[X自检]]),COLUMN(选规格[[#This Row],[X自检]])) &amp; "】",
         _xlfn.IFS(ISBLANK(_xlpm.x),   "error:右侧选项不足:" &amp;  _xlpm.cellAddress,
               ISERROR(_xlpm.x),   "error:右侧选项执行失败:" &amp; _xlpm.cellAddress,
               TRUE,             "ok")
)</f>
        <v>ok</v>
      </c>
      <c r="M222" t="str" cm="1">
        <f t="array" ref="M222">IFERROR(_xlfn._xlws.SORT(
    _xlfn.UNIQUE(
        TRANSPOSE(
            _xlfn.FILTERXML("&lt;select&gt;&lt;x&gt;"&amp;SUBSTITUTE(选规格[[#This Row],[选项表]],",","&lt;/x&gt;&lt;x&gt;") &amp;"&lt;/x&gt;&lt;/select&gt;","//x")
        )
    )
),"无合适选项，请联系作者更新数据")</f>
        <v>GPU推理型GI3X</v>
      </c>
    </row>
    <row r="223" spans="1:16" x14ac:dyDescent="0.4">
      <c r="A223" s="4" t="s">
        <v>59</v>
      </c>
      <c r="B223" s="4" t="s">
        <v>1868</v>
      </c>
      <c r="C223" s="4" t="s">
        <v>1938</v>
      </c>
      <c r="E223">
        <v>474</v>
      </c>
      <c r="F223" s="4" t="str">
        <f t="shared" si="3"/>
        <v>选规格!$M$223#</v>
      </c>
      <c r="G223" s="4" t="str" cm="1">
        <f t="array" ref="G223">_xlfn.LET(_xlpm.x, M223,
         _xlpm.cellAddress, "【 选项表!" &amp; ADDRESS(ROW(选规格[[#This Row],[X自检]]),COLUMN(选规格[[#This Row],[X自检]])) &amp; "】",
         _xlfn.IFS(ISBLANK(_xlpm.x),   "error:右侧选项不足:" &amp;  _xlpm.cellAddress,
               ISERROR(_xlpm.x),   "error:右侧选项执行失败:" &amp; _xlpm.cellAddress,
               TRUE,             "ok")
)</f>
        <v>ok</v>
      </c>
      <c r="M223" t="str" cm="1">
        <f t="array" ref="M223">IFERROR(_xlfn._xlws.SORT(
    _xlfn.UNIQUE(
        TRANSPOSE(
            _xlfn.FILTERXML("&lt;select&gt;&lt;x&gt;"&amp;SUBSTITUTE(选规格[[#This Row],[选项表]],",","&lt;/x&gt;&lt;x&gt;") &amp;"&lt;/x&gt;&lt;/select&gt;","//x")
        )
    )
),"无合适选项，请联系作者更新数据")</f>
        <v>GPU计算型GT4</v>
      </c>
    </row>
    <row r="224" spans="1:16" x14ac:dyDescent="0.4">
      <c r="A224" s="4" t="s">
        <v>59</v>
      </c>
      <c r="B224" s="4" t="s">
        <v>1868</v>
      </c>
      <c r="C224" s="4" t="s">
        <v>1938</v>
      </c>
      <c r="E224">
        <v>948</v>
      </c>
      <c r="F224" s="4" t="str">
        <f t="shared" si="3"/>
        <v>选规格!$M$224#</v>
      </c>
      <c r="G224" s="4" t="str" cm="1">
        <f t="array" ref="G224">_xlfn.LET(_xlpm.x, M224,
         _xlpm.cellAddress, "【 选项表!" &amp; ADDRESS(ROW(选规格[[#This Row],[X自检]]),COLUMN(选规格[[#This Row],[X自检]])) &amp; "】",
         _xlfn.IFS(ISBLANK(_xlpm.x),   "error:右侧选项不足:" &amp;  _xlpm.cellAddress,
               ISERROR(_xlpm.x),   "error:右侧选项执行失败:" &amp; _xlpm.cellAddress,
               TRUE,             "ok")
)</f>
        <v>ok</v>
      </c>
      <c r="M224" t="str" cm="1">
        <f t="array" ref="M224">IFERROR(_xlfn._xlws.SORT(
    _xlfn.UNIQUE(
        TRANSPOSE(
            _xlfn.FILTERXML("&lt;select&gt;&lt;x&gt;"&amp;SUBSTITUTE(选规格[[#This Row],[选项表]],",","&lt;/x&gt;&lt;x&gt;") &amp;"&lt;/x&gt;&lt;/select&gt;","//x")
        )
    )
),"无合适选项，请联系作者更新数据")</f>
        <v>GPU计算型GT4</v>
      </c>
    </row>
    <row r="225" spans="1:40" x14ac:dyDescent="0.4">
      <c r="A225" s="4" t="s">
        <v>59</v>
      </c>
      <c r="B225" s="4" t="s">
        <v>1868</v>
      </c>
      <c r="C225" s="4" t="s">
        <v>1946</v>
      </c>
      <c r="E225">
        <v>88</v>
      </c>
      <c r="F225" s="4" t="str">
        <f t="shared" si="3"/>
        <v>选规格!$M$225#</v>
      </c>
      <c r="G225" s="4" t="str" cm="1">
        <f t="array" ref="G225">_xlfn.LET(_xlpm.x, M225,
         _xlpm.cellAddress, "【 选项表!" &amp; ADDRESS(ROW(选规格[[#This Row],[X自检]]),COLUMN(选规格[[#This Row],[X自检]])) &amp; "】",
         _xlfn.IFS(ISBLANK(_xlpm.x),   "error:右侧选项不足:" &amp;  _xlpm.cellAddress,
               ISERROR(_xlpm.x),   "error:右侧选项执行失败:" &amp; _xlpm.cellAddress,
               TRUE,             "ok")
)</f>
        <v>ok</v>
      </c>
      <c r="M225" t="str" cm="1">
        <f t="array" ref="M225">IFERROR(_xlfn._xlws.SORT(
    _xlfn.UNIQUE(
        TRANSPOSE(
            _xlfn.FILTERXML("&lt;select&gt;&lt;x&gt;"&amp;SUBSTITUTE(选规格[[#This Row],[选项表]],",","&lt;/x&gt;&lt;x&gt;") &amp;"&lt;/x&gt;&lt;/select&gt;","//x")
        )
    )
),"无合适选项，请联系作者更新数据")</f>
        <v>FPGA加速型FX4</v>
      </c>
    </row>
    <row r="226" spans="1:40" x14ac:dyDescent="0.4">
      <c r="A226" s="4" t="s">
        <v>59</v>
      </c>
      <c r="B226" s="4" t="s">
        <v>1868</v>
      </c>
      <c r="C226" s="4" t="s">
        <v>1946</v>
      </c>
      <c r="E226">
        <v>176</v>
      </c>
      <c r="F226" s="4" t="str">
        <f t="shared" si="3"/>
        <v>选规格!$M$226#</v>
      </c>
      <c r="G226" s="4" t="str" cm="1">
        <f t="array" ref="G226">_xlfn.LET(_xlpm.x, M226,
         _xlpm.cellAddress, "【 选项表!" &amp; ADDRESS(ROW(选规格[[#This Row],[X自检]]),COLUMN(选规格[[#This Row],[X自检]])) &amp; "】",
         _xlfn.IFS(ISBLANK(_xlpm.x),   "error:右侧选项不足:" &amp;  _xlpm.cellAddress,
               ISERROR(_xlpm.x),   "error:右侧选项执行失败:" &amp; _xlpm.cellAddress,
               TRUE,             "ok")
)</f>
        <v>ok</v>
      </c>
      <c r="M226" t="str" cm="1">
        <f t="array" ref="M226">IFERROR(_xlfn._xlws.SORT(
    _xlfn.UNIQUE(
        TRANSPOSE(
            _xlfn.FILTERXML("&lt;select&gt;&lt;x&gt;"&amp;SUBSTITUTE(选规格[[#This Row],[选项表]],",","&lt;/x&gt;&lt;x&gt;") &amp;"&lt;/x&gt;&lt;/select&gt;","//x")
        )
    )
),"无合适选项，请联系作者更新数据")</f>
        <v>FPGA加速型FX4</v>
      </c>
    </row>
    <row r="227" spans="1:40" x14ac:dyDescent="0.4">
      <c r="A227" s="4" t="s">
        <v>59</v>
      </c>
      <c r="B227" s="4" t="s">
        <v>1868</v>
      </c>
      <c r="C227" s="4" t="s">
        <v>1946</v>
      </c>
      <c r="E227">
        <v>352</v>
      </c>
      <c r="F227" s="4" t="str">
        <f t="shared" si="3"/>
        <v>选规格!$M$227#</v>
      </c>
      <c r="G227" s="4" t="str" cm="1">
        <f t="array" ref="G227">_xlfn.LET(_xlpm.x, M227,
         _xlpm.cellAddress, "【 选项表!" &amp; ADDRESS(ROW(选规格[[#This Row],[X自检]]),COLUMN(选规格[[#This Row],[X自检]])) &amp; "】",
         _xlfn.IFS(ISBLANK(_xlpm.x),   "error:右侧选项不足:" &amp;  _xlpm.cellAddress,
               ISERROR(_xlpm.x),   "error:右侧选项执行失败:" &amp; _xlpm.cellAddress,
               TRUE,             "ok")
)</f>
        <v>ok</v>
      </c>
      <c r="M227" t="str" cm="1">
        <f t="array" ref="M227">IFERROR(_xlfn._xlws.SORT(
    _xlfn.UNIQUE(
        TRANSPOSE(
            _xlfn.FILTERXML("&lt;select&gt;&lt;x&gt;"&amp;SUBSTITUTE(选规格[[#This Row],[选项表]],",","&lt;/x&gt;&lt;x&gt;") &amp;"&lt;/x&gt;&lt;/select&gt;","//x")
        )
    )
),"无合适选项，请联系作者更新数据")</f>
        <v>FPGA加速型FX4</v>
      </c>
    </row>
    <row r="228" spans="1:40" x14ac:dyDescent="0.4">
      <c r="A228" s="4" t="s">
        <v>59</v>
      </c>
      <c r="B228" s="4" t="s">
        <v>11</v>
      </c>
      <c r="C228" s="4" t="s">
        <v>2168</v>
      </c>
      <c r="E228">
        <v>1</v>
      </c>
      <c r="F228" s="4" t="str">
        <f t="shared" si="3"/>
        <v>选规格!$M$228#</v>
      </c>
      <c r="G228" s="4" t="str" cm="1">
        <f t="array" ref="G228">_xlfn.LET(_xlpm.x, M228,
         _xlpm.cellAddress, "【 选项表!" &amp; ADDRESS(ROW(选规格[[#This Row],[X自检]]),COLUMN(选规格[[#This Row],[X自检]])) &amp; "】",
         _xlfn.IFS(ISBLANK(_xlpm.x),   "error:右侧选项不足:" &amp;  _xlpm.cellAddress,
               ISERROR(_xlpm.x),   "error:右侧选项执行失败:" &amp; _xlpm.cellAddress,
               TRUE,             "ok")
)</f>
        <v>ok</v>
      </c>
      <c r="M228" t="str" cm="1">
        <f t="array" ref="M228:S228">IFERROR(_xlfn._xlws.SORT(
    _xlfn.UNIQUE(
        TRANSPOSE(
            _xlfn.FILTERXML("&lt;select&gt;&lt;x&gt;"&amp;SUBSTITUTE(选规格[[#This Row],[选项表]],",","&lt;/x&gt;&lt;x&gt;") &amp;"&lt;/x&gt;&lt;/select&gt;","//x")
        )
    )
),"无合适选项，请联系作者更新数据")</f>
        <v>标准型S6</v>
      </c>
      <c r="N228" t="str">
        <v>标准型SA2</v>
      </c>
      <c r="O228" t="str">
        <v>标准型SA3</v>
      </c>
      <c r="P228" t="str">
        <v>标准型S4</v>
      </c>
      <c r="Q228" t="str">
        <v>标准型S3</v>
      </c>
      <c r="R228" t="str">
        <v>标准型SA1</v>
      </c>
      <c r="S228" t="str">
        <v>标准型S2</v>
      </c>
    </row>
    <row r="229" spans="1:40" x14ac:dyDescent="0.4">
      <c r="A229" s="4" t="s">
        <v>59</v>
      </c>
      <c r="B229" s="4" t="s">
        <v>11</v>
      </c>
      <c r="C229" s="4" t="s">
        <v>2169</v>
      </c>
      <c r="E229">
        <v>2</v>
      </c>
      <c r="F229" s="4" t="str">
        <f t="shared" si="3"/>
        <v>选规格!$M$229#</v>
      </c>
      <c r="G229" s="4" t="str" cm="1">
        <f t="array" ref="G229">_xlfn.LET(_xlpm.x, M229,
         _xlpm.cellAddress, "【 选项表!" &amp; ADDRESS(ROW(选规格[[#This Row],[X自检]]),COLUMN(选规格[[#This Row],[X自检]])) &amp; "】",
         _xlfn.IFS(ISBLANK(_xlpm.x),   "error:右侧选项不足:" &amp;  _xlpm.cellAddress,
               ISERROR(_xlpm.x),   "error:右侧选项执行失败:" &amp; _xlpm.cellAddress,
               TRUE,             "ok")
)</f>
        <v>ok</v>
      </c>
      <c r="M229" t="str" cm="1">
        <f t="array" ref="M229:U229">IFERROR(_xlfn._xlws.SORT(
    _xlfn.UNIQUE(
        TRANSPOSE(
            _xlfn.FILTERXML("&lt;select&gt;&lt;x&gt;"&amp;SUBSTITUTE(选规格[[#This Row],[选项表]],",","&lt;/x&gt;&lt;x&gt;") &amp;"&lt;/x&gt;&lt;/select&gt;","//x")
        )
    )
),"无合适选项，请联系作者更新数据")</f>
        <v>标准型S6</v>
      </c>
      <c r="N229" t="str">
        <v>标准型SA2</v>
      </c>
      <c r="O229" t="str">
        <v>标准型S5</v>
      </c>
      <c r="P229" t="str">
        <v>标准型SA3</v>
      </c>
      <c r="Q229" t="str">
        <v>标准型S4</v>
      </c>
      <c r="R229" t="str">
        <v>标准网络优化型SN3ne</v>
      </c>
      <c r="S229" t="str">
        <v>标准型S3</v>
      </c>
      <c r="T229" t="str">
        <v>标准型SA1</v>
      </c>
      <c r="U229" t="str">
        <v>标准型S2</v>
      </c>
    </row>
    <row r="230" spans="1:40" x14ac:dyDescent="0.4">
      <c r="A230" s="4" t="s">
        <v>59</v>
      </c>
      <c r="B230" s="4" t="s">
        <v>11</v>
      </c>
      <c r="C230" s="4" t="s">
        <v>2171</v>
      </c>
      <c r="E230">
        <v>4</v>
      </c>
      <c r="F230" s="4" t="str">
        <f t="shared" si="3"/>
        <v>选规格!$M$230#</v>
      </c>
      <c r="G230" s="4" t="str" cm="1">
        <f t="array" ref="G230">_xlfn.LET(_xlpm.x, M230,
         _xlpm.cellAddress, "【 选项表!" &amp; ADDRESS(ROW(选规格[[#This Row],[X自检]]),COLUMN(选规格[[#This Row],[X自检]])) &amp; "】",
         _xlfn.IFS(ISBLANK(_xlpm.x),   "error:右侧选项不足:" &amp;  _xlpm.cellAddress,
               ISERROR(_xlpm.x),   "error:右侧选项执行失败:" &amp; _xlpm.cellAddress,
               TRUE,             "ok")
)</f>
        <v>ok</v>
      </c>
      <c r="M230" t="str" cm="1">
        <f t="array" ref="M230:W230">IFERROR(_xlfn._xlws.SORT(
    _xlfn.UNIQUE(
        TRANSPOSE(
            _xlfn.FILTERXML("&lt;select&gt;&lt;x&gt;"&amp;SUBSTITUTE(选规格[[#This Row],[选项表]],",","&lt;/x&gt;&lt;x&gt;") &amp;"&lt;/x&gt;&lt;/select&gt;","//x")
        )
    )
),"无合适选项，请联系作者更新数据")</f>
        <v>标准型S6</v>
      </c>
      <c r="N230" t="str">
        <v>标准型SA2</v>
      </c>
      <c r="O230" t="str">
        <v>标准型S5</v>
      </c>
      <c r="P230" t="str">
        <v>标准型SA3</v>
      </c>
      <c r="Q230" t="str">
        <v>标准型S4</v>
      </c>
      <c r="R230" t="str">
        <v>标准网络优化型SN3ne</v>
      </c>
      <c r="S230" t="str">
        <v>标准型S3</v>
      </c>
      <c r="T230" t="str">
        <v>标准型SA1</v>
      </c>
      <c r="U230" t="str">
        <v>标准型S2</v>
      </c>
      <c r="V230" t="str">
        <v>计算型C5</v>
      </c>
      <c r="W230" t="str">
        <v>计算型C4</v>
      </c>
    </row>
    <row r="231" spans="1:40" x14ac:dyDescent="0.4">
      <c r="A231" s="4" t="s">
        <v>59</v>
      </c>
      <c r="B231" s="4" t="s">
        <v>11</v>
      </c>
      <c r="C231" s="4" t="s">
        <v>2258</v>
      </c>
      <c r="E231">
        <v>8</v>
      </c>
      <c r="F231" s="4" t="str">
        <f t="shared" si="3"/>
        <v>选规格!$M$231#</v>
      </c>
      <c r="G231" s="4" t="str" cm="1">
        <f t="array" ref="G231">_xlfn.LET(_xlpm.x, M231,
         _xlpm.cellAddress, "【 选项表!" &amp; ADDRESS(ROW(选规格[[#This Row],[X自检]]),COLUMN(选规格[[#This Row],[X自检]])) &amp; "】",
         _xlfn.IFS(ISBLANK(_xlpm.x),   "error:右侧选项不足:" &amp;  _xlpm.cellAddress,
               ISERROR(_xlpm.x),   "error:右侧选项执行失败:" &amp; _xlpm.cellAddress,
               TRUE,             "ok")
)</f>
        <v>ok</v>
      </c>
      <c r="M231" t="str" cm="1">
        <f t="array" ref="M231:AF231">IFERROR(_xlfn._xlws.SORT(
    _xlfn.UNIQUE(
        TRANSPOSE(
            _xlfn.FILTERXML("&lt;select&gt;&lt;x&gt;"&amp;SUBSTITUTE(选规格[[#This Row],[选项表]],",","&lt;/x&gt;&lt;x&gt;") &amp;"&lt;/x&gt;&lt;/select&gt;","//x")
        )
    )
),"无合适选项，请联系作者更新数据")</f>
        <v>标准型S6</v>
      </c>
      <c r="N231" t="str">
        <v>标准型SA2</v>
      </c>
      <c r="O231" t="str">
        <v>标准型S5</v>
      </c>
      <c r="P231" t="str">
        <v>标准型SA3</v>
      </c>
      <c r="Q231" t="str">
        <v>标准型S4</v>
      </c>
      <c r="R231" t="str">
        <v>标准网络优化型SN3ne</v>
      </c>
      <c r="S231" t="str">
        <v>标准型S3</v>
      </c>
      <c r="T231" t="str">
        <v>标准型SA1</v>
      </c>
      <c r="U231" t="str">
        <v>标准型S2</v>
      </c>
      <c r="V231" t="str">
        <v>内存型M6</v>
      </c>
      <c r="W231" t="str">
        <v>内存型MA2</v>
      </c>
      <c r="X231" t="str">
        <v>内存型M5</v>
      </c>
      <c r="Y231" t="str">
        <v>内存型M4</v>
      </c>
      <c r="Z231" t="str">
        <v>内存型M3</v>
      </c>
      <c r="AA231" t="str">
        <v>内存型M2</v>
      </c>
      <c r="AB231" t="str">
        <v>计算型C5</v>
      </c>
      <c r="AC231" t="str">
        <v>计算型C4</v>
      </c>
      <c r="AD231" t="str">
        <v>计算网络增强型CN3</v>
      </c>
      <c r="AE231" t="str">
        <v>计算型C3</v>
      </c>
      <c r="AF231" t="str">
        <v>计算型C2</v>
      </c>
    </row>
    <row r="232" spans="1:40" x14ac:dyDescent="0.4">
      <c r="A232" s="4" t="s">
        <v>59</v>
      </c>
      <c r="B232" s="4" t="s">
        <v>11</v>
      </c>
      <c r="C232" s="4" t="s">
        <v>2259</v>
      </c>
      <c r="E232">
        <v>16</v>
      </c>
      <c r="F232" s="4" t="str">
        <f t="shared" si="3"/>
        <v>选规格!$M$232#</v>
      </c>
      <c r="G232" s="4" t="str" cm="1">
        <f t="array" ref="G232">_xlfn.LET(_xlpm.x, M232,
         _xlpm.cellAddress, "【 选项表!" &amp; ADDRESS(ROW(选规格[[#This Row],[X自检]]),COLUMN(选规格[[#This Row],[X自检]])) &amp; "】",
         _xlfn.IFS(ISBLANK(_xlpm.x),   "error:右侧选项不足:" &amp;  _xlpm.cellAddress,
               ISERROR(_xlpm.x),   "error:右侧选项执行失败:" &amp; _xlpm.cellAddress,
               TRUE,             "ok")
)</f>
        <v>ok</v>
      </c>
      <c r="M232" t="str" cm="1">
        <f t="array" ref="M232:AE232">IFERROR(_xlfn._xlws.SORT(
    _xlfn.UNIQUE(
        TRANSPOSE(
            _xlfn.FILTERXML("&lt;select&gt;&lt;x&gt;"&amp;SUBSTITUTE(选规格[[#This Row],[选项表]],",","&lt;/x&gt;&lt;x&gt;") &amp;"&lt;/x&gt;&lt;/select&gt;","//x")
        )
    )
),"无合适选项，请联系作者更新数据")</f>
        <v>标准型S6</v>
      </c>
      <c r="N232" t="str">
        <v>标准型SA2</v>
      </c>
      <c r="O232" t="str">
        <v>标准型S5</v>
      </c>
      <c r="P232" t="str">
        <v>标准存储增强型S5se</v>
      </c>
      <c r="Q232" t="str">
        <v>标准型SA3</v>
      </c>
      <c r="R232" t="str">
        <v>标准型S4</v>
      </c>
      <c r="S232" t="str">
        <v>标准网络优化型SN3ne</v>
      </c>
      <c r="T232" t="str">
        <v>标准型S3</v>
      </c>
      <c r="U232" t="str">
        <v>标准型SA1</v>
      </c>
      <c r="V232" t="str">
        <v>标准型S2</v>
      </c>
      <c r="W232" t="str">
        <v>内存型M5</v>
      </c>
      <c r="X232" t="str">
        <v>内存型M4</v>
      </c>
      <c r="Y232" t="str">
        <v>内存型M3</v>
      </c>
      <c r="Z232" t="str">
        <v>内存型M2</v>
      </c>
      <c r="AA232" t="str">
        <v>计算型C5</v>
      </c>
      <c r="AB232" t="str">
        <v>计算型C4</v>
      </c>
      <c r="AC232" t="str">
        <v>计算网络增强型CN3</v>
      </c>
      <c r="AD232" t="str">
        <v>计算型C3</v>
      </c>
      <c r="AE232" t="str">
        <v>计算型C2</v>
      </c>
    </row>
    <row r="233" spans="1:40" x14ac:dyDescent="0.4">
      <c r="A233" s="4" t="s">
        <v>59</v>
      </c>
      <c r="B233" s="4" t="s">
        <v>11</v>
      </c>
      <c r="C233" s="4" t="s">
        <v>2260</v>
      </c>
      <c r="E233">
        <v>32</v>
      </c>
      <c r="F233" s="4" t="str">
        <f t="shared" si="3"/>
        <v>选规格!$M$233#</v>
      </c>
      <c r="G233" s="4" t="str" cm="1">
        <f t="array" ref="G233">_xlfn.LET(_xlpm.x, M233,
         _xlpm.cellAddress, "【 选项表!" &amp; ADDRESS(ROW(选规格[[#This Row],[X自检]]),COLUMN(选规格[[#This Row],[X自检]])) &amp; "】",
         _xlfn.IFS(ISBLANK(_xlpm.x),   "error:右侧选项不足:" &amp;  _xlpm.cellAddress,
               ISERROR(_xlpm.x),   "error:右侧选项执行失败:" &amp; _xlpm.cellAddress,
               TRUE,             "ok")
)</f>
        <v>ok</v>
      </c>
      <c r="M233" t="str" cm="1">
        <f t="array" ref="M233:AL233">IFERROR(_xlfn._xlws.SORT(
    _xlfn.UNIQUE(
        TRANSPOSE(
            _xlfn.FILTERXML("&lt;select&gt;&lt;x&gt;"&amp;SUBSTITUTE(选规格[[#This Row],[选项表]],",","&lt;/x&gt;&lt;x&gt;") &amp;"&lt;/x&gt;&lt;/select&gt;","//x")
        )
    )
),"无合适选项，请联系作者更新数据")</f>
        <v>标准型S6</v>
      </c>
      <c r="N233" t="str">
        <v>标准型SA2</v>
      </c>
      <c r="O233" t="str">
        <v>标准型S5</v>
      </c>
      <c r="P233" t="str">
        <v>标准存储增强型S5se</v>
      </c>
      <c r="Q233" t="str">
        <v>标准型SA3</v>
      </c>
      <c r="R233" t="str">
        <v>标准型S4</v>
      </c>
      <c r="S233" t="str">
        <v>标准网络优化型SN3ne</v>
      </c>
      <c r="T233" t="str">
        <v>标准型S3</v>
      </c>
      <c r="U233" t="str">
        <v>标准型SA1</v>
      </c>
      <c r="V233" t="str">
        <v>标准型S2</v>
      </c>
      <c r="W233" t="str">
        <v>高IO型I3</v>
      </c>
      <c r="X233" t="str">
        <v>内存型M6</v>
      </c>
      <c r="Y233" t="str">
        <v>内存型MA2</v>
      </c>
      <c r="Z233" t="str">
        <v>内存型M5</v>
      </c>
      <c r="AA233" t="str">
        <v>内存型M4</v>
      </c>
      <c r="AB233" t="str">
        <v>内存型M3</v>
      </c>
      <c r="AC233" t="str">
        <v>内存型M2</v>
      </c>
      <c r="AD233" t="str">
        <v>计算型C5</v>
      </c>
      <c r="AE233" t="str">
        <v>计算型C4</v>
      </c>
      <c r="AF233" t="str">
        <v>计算网络增强型CN3</v>
      </c>
      <c r="AG233" t="str">
        <v>计算型C3</v>
      </c>
      <c r="AH233" t="str">
        <v>计算型C2</v>
      </c>
      <c r="AI233" t="str">
        <v>GPU计算型GN7</v>
      </c>
      <c r="AJ233" t="str">
        <v>大数据型D3</v>
      </c>
      <c r="AK233" t="str">
        <v>大数据型D2</v>
      </c>
      <c r="AL233" t="str">
        <v>大数据型D1</v>
      </c>
    </row>
    <row r="234" spans="1:40" x14ac:dyDescent="0.4">
      <c r="A234" s="4" t="s">
        <v>59</v>
      </c>
      <c r="B234" s="4" t="s">
        <v>11</v>
      </c>
      <c r="C234" s="4" t="s">
        <v>2261</v>
      </c>
      <c r="E234">
        <v>64</v>
      </c>
      <c r="F234" s="4" t="str">
        <f t="shared" si="3"/>
        <v>选规格!$M$234#</v>
      </c>
      <c r="G234" s="4" t="str" cm="1">
        <f t="array" ref="G234">_xlfn.LET(_xlpm.x, M234,
         _xlpm.cellAddress, "【 选项表!" &amp; ADDRESS(ROW(选规格[[#This Row],[X自检]]),COLUMN(选规格[[#This Row],[X自检]])) &amp; "】",
         _xlfn.IFS(ISBLANK(_xlpm.x),   "error:右侧选项不足:" &amp;  _xlpm.cellAddress,
               ISERROR(_xlpm.x),   "error:右侧选项执行失败:" &amp; _xlpm.cellAddress,
               TRUE,             "ok")
)</f>
        <v>ok</v>
      </c>
      <c r="M234" t="str" cm="1">
        <f t="array" ref="M234:AN234">IFERROR(_xlfn._xlws.SORT(
    _xlfn.UNIQUE(
        TRANSPOSE(
            _xlfn.FILTERXML("&lt;select&gt;&lt;x&gt;"&amp;SUBSTITUTE(选规格[[#This Row],[选项表]],",","&lt;/x&gt;&lt;x&gt;") &amp;"&lt;/x&gt;&lt;/select&gt;","//x")
        )
    )
),"无合适选项，请联系作者更新数据")</f>
        <v>标准型S6</v>
      </c>
      <c r="N234" t="str">
        <v>标准型SA2</v>
      </c>
      <c r="O234" t="str">
        <v>标准型S5</v>
      </c>
      <c r="P234" t="str">
        <v>标准存储增强型S5se</v>
      </c>
      <c r="Q234" t="str">
        <v>标准型SA3</v>
      </c>
      <c r="R234" t="str">
        <v>标准型S4</v>
      </c>
      <c r="S234" t="str">
        <v>标准网络优化型SN3ne</v>
      </c>
      <c r="T234" t="str">
        <v>标准型S3</v>
      </c>
      <c r="U234" t="str">
        <v>标准型SA1</v>
      </c>
      <c r="V234" t="str">
        <v>标准型S2</v>
      </c>
      <c r="W234" t="str">
        <v>高IO型IT5</v>
      </c>
      <c r="X234" t="str">
        <v>高IO型IT3</v>
      </c>
      <c r="Y234" t="str">
        <v>高IO型I3</v>
      </c>
      <c r="Z234" t="str">
        <v>内存型M6</v>
      </c>
      <c r="AA234" t="str">
        <v>内存型MA2</v>
      </c>
      <c r="AB234" t="str">
        <v>内存型M5</v>
      </c>
      <c r="AC234" t="str">
        <v>内存型M4</v>
      </c>
      <c r="AD234" t="str">
        <v>内存型M3</v>
      </c>
      <c r="AE234" t="str">
        <v>内存型M2</v>
      </c>
      <c r="AF234" t="str">
        <v>计算型C5</v>
      </c>
      <c r="AG234" t="str">
        <v>计算型C4</v>
      </c>
      <c r="AH234" t="str">
        <v>计算网络增强型CN3</v>
      </c>
      <c r="AI234" t="str">
        <v>计算型C3</v>
      </c>
      <c r="AJ234" t="str">
        <v>计算型C2</v>
      </c>
      <c r="AK234" t="str">
        <v>GPU推理型GI3X</v>
      </c>
      <c r="AL234" t="str">
        <v>大数据型D3</v>
      </c>
      <c r="AM234" t="str">
        <v>大数据型D2</v>
      </c>
      <c r="AN234" t="str">
        <v>大数据型D1</v>
      </c>
    </row>
    <row r="235" spans="1:40" x14ac:dyDescent="0.4">
      <c r="A235" s="4" t="s">
        <v>59</v>
      </c>
      <c r="B235" s="4" t="s">
        <v>11</v>
      </c>
      <c r="C235" s="4" t="s">
        <v>2262</v>
      </c>
      <c r="E235">
        <v>128</v>
      </c>
      <c r="F235" s="4" t="str">
        <f t="shared" si="3"/>
        <v>选规格!$M$235#</v>
      </c>
      <c r="G235" s="4" t="str" cm="1">
        <f t="array" ref="G235">_xlfn.LET(_xlpm.x, M235,
         _xlpm.cellAddress, "【 选项表!" &amp; ADDRESS(ROW(选规格[[#This Row],[X自检]]),COLUMN(选规格[[#This Row],[X自检]])) &amp; "】",
         _xlfn.IFS(ISBLANK(_xlpm.x),   "error:右侧选项不足:" &amp;  _xlpm.cellAddress,
               ISERROR(_xlpm.x),   "error:右侧选项执行失败:" &amp; _xlpm.cellAddress,
               TRUE,             "ok")
)</f>
        <v>ok</v>
      </c>
      <c r="M235" t="str" cm="1">
        <f t="array" ref="M235:AL235">IFERROR(_xlfn._xlws.SORT(
    _xlfn.UNIQUE(
        TRANSPOSE(
            _xlfn.FILTERXML("&lt;select&gt;&lt;x&gt;"&amp;SUBSTITUTE(选规格[[#This Row],[选项表]],",","&lt;/x&gt;&lt;x&gt;") &amp;"&lt;/x&gt;&lt;/select&gt;","//x")
        )
    )
),"无合适选项，请联系作者更新数据")</f>
        <v>标准型S6</v>
      </c>
      <c r="N235" t="str">
        <v>标准型SA2</v>
      </c>
      <c r="O235" t="str">
        <v>标准型S5</v>
      </c>
      <c r="P235" t="str">
        <v>标准存储增强型S5se</v>
      </c>
      <c r="Q235" t="str">
        <v>标准型SA3</v>
      </c>
      <c r="R235" t="str">
        <v>标准型S4</v>
      </c>
      <c r="S235" t="str">
        <v>标准网络优化型SN3ne</v>
      </c>
      <c r="T235" t="str">
        <v>标准型S3</v>
      </c>
      <c r="U235" t="str">
        <v>标准型SA1</v>
      </c>
      <c r="V235" t="str">
        <v>标准型S2</v>
      </c>
      <c r="W235" t="str">
        <v>高IO型IT5</v>
      </c>
      <c r="X235" t="str">
        <v>高IO型IT3</v>
      </c>
      <c r="Y235" t="str">
        <v>高IO型I3</v>
      </c>
      <c r="Z235" t="str">
        <v>内存型M6</v>
      </c>
      <c r="AA235" t="str">
        <v>内存型MA2</v>
      </c>
      <c r="AB235" t="str">
        <v>内存型M5</v>
      </c>
      <c r="AC235" t="str">
        <v>内存型M4</v>
      </c>
      <c r="AD235" t="str">
        <v>内存型M3</v>
      </c>
      <c r="AE235" t="str">
        <v>内存型M2</v>
      </c>
      <c r="AF235" t="str">
        <v>计算型C5</v>
      </c>
      <c r="AG235" t="str">
        <v>计算网络增强型CN3</v>
      </c>
      <c r="AH235" t="str">
        <v>计算型C3</v>
      </c>
      <c r="AI235" t="str">
        <v>GPU计算型GN7</v>
      </c>
      <c r="AJ235" t="str">
        <v>大数据型D3</v>
      </c>
      <c r="AK235" t="str">
        <v>大数据型D2</v>
      </c>
      <c r="AL235" t="str">
        <v>大数据型D1</v>
      </c>
    </row>
    <row r="236" spans="1:40" x14ac:dyDescent="0.4">
      <c r="A236" s="4" t="s">
        <v>59</v>
      </c>
      <c r="B236" s="4" t="s">
        <v>11</v>
      </c>
      <c r="C236" s="4" t="s">
        <v>2263</v>
      </c>
      <c r="E236">
        <v>96</v>
      </c>
      <c r="F236" s="4" t="str">
        <f t="shared" si="3"/>
        <v>选规格!$M$236#</v>
      </c>
      <c r="G236" s="4" t="str" cm="1">
        <f t="array" ref="G236">_xlfn.LET(_xlpm.x, M236,
         _xlpm.cellAddress, "【 选项表!" &amp; ADDRESS(ROW(选规格[[#This Row],[X自检]]),COLUMN(选规格[[#This Row],[X自检]])) &amp; "】",
         _xlfn.IFS(ISBLANK(_xlpm.x),   "error:右侧选项不足:" &amp;  _xlpm.cellAddress,
               ISERROR(_xlpm.x),   "error:右侧选项执行失败:" &amp; _xlpm.cellAddress,
               TRUE,             "ok")
)</f>
        <v>ok</v>
      </c>
      <c r="M236" t="str" cm="1">
        <f t="array" ref="M236:AD236">IFERROR(_xlfn._xlws.SORT(
    _xlfn.UNIQUE(
        TRANSPOSE(
            _xlfn.FILTERXML("&lt;select&gt;&lt;x&gt;"&amp;SUBSTITUTE(选规格[[#This Row],[选项表]],",","&lt;/x&gt;&lt;x&gt;") &amp;"&lt;/x&gt;&lt;/select&gt;","//x")
        )
    )
),"无合适选项，请联系作者更新数据")</f>
        <v>标准型S6</v>
      </c>
      <c r="N236" t="str">
        <v>标准型SA2</v>
      </c>
      <c r="O236" t="str">
        <v>标准型S5</v>
      </c>
      <c r="P236" t="str">
        <v>标准型SA3</v>
      </c>
      <c r="Q236" t="str">
        <v>标准型S4</v>
      </c>
      <c r="R236" t="str">
        <v>标准网络优化型SN3ne</v>
      </c>
      <c r="S236" t="str">
        <v>标准型S3</v>
      </c>
      <c r="T236" t="str">
        <v>标准型S2</v>
      </c>
      <c r="U236" t="str">
        <v>高IO型I3</v>
      </c>
      <c r="V236" t="str">
        <v>内存型M5</v>
      </c>
      <c r="W236" t="str">
        <v>内存型M4</v>
      </c>
      <c r="X236" t="str">
        <v>内存型M3</v>
      </c>
      <c r="Y236" t="str">
        <v>内存型M2</v>
      </c>
      <c r="Z236" t="str">
        <v>计算型C5</v>
      </c>
      <c r="AA236" t="str">
        <v>计算型C2</v>
      </c>
      <c r="AB236" t="str">
        <v>GPU计算型GT4</v>
      </c>
      <c r="AC236" t="str">
        <v>大数据型D2</v>
      </c>
      <c r="AD236" t="str">
        <v>大数据型D1</v>
      </c>
    </row>
    <row r="237" spans="1:40" x14ac:dyDescent="0.4">
      <c r="A237" s="4" t="s">
        <v>59</v>
      </c>
      <c r="B237" s="4" t="s">
        <v>11</v>
      </c>
      <c r="C237" s="4" t="s">
        <v>2264</v>
      </c>
      <c r="E237">
        <v>192</v>
      </c>
      <c r="F237" s="4" t="str">
        <f t="shared" si="3"/>
        <v>选规格!$M$237#</v>
      </c>
      <c r="G237" s="4" t="str" cm="1">
        <f t="array" ref="G237">_xlfn.LET(_xlpm.x, M237,
         _xlpm.cellAddress, "【 选项表!" &amp; ADDRESS(ROW(选规格[[#This Row],[X自检]]),COLUMN(选规格[[#This Row],[X自检]])) &amp; "】",
         _xlfn.IFS(ISBLANK(_xlpm.x),   "error:右侧选项不足:" &amp;  _xlpm.cellAddress,
               ISERROR(_xlpm.x),   "error:右侧选项执行失败:" &amp; _xlpm.cellAddress,
               TRUE,             "ok")
)</f>
        <v>ok</v>
      </c>
      <c r="M237" t="str" cm="1">
        <f t="array" ref="M237:Z237">IFERROR(_xlfn._xlws.SORT(
    _xlfn.UNIQUE(
        TRANSPOSE(
            _xlfn.FILTERXML("&lt;select&gt;&lt;x&gt;"&amp;SUBSTITUTE(选规格[[#This Row],[选项表]],",","&lt;/x&gt;&lt;x&gt;") &amp;"&lt;/x&gt;&lt;/select&gt;","//x")
        )
    )
),"无合适选项，请联系作者更新数据")</f>
        <v>标准型S6</v>
      </c>
      <c r="N237" t="str">
        <v>标准型SA2</v>
      </c>
      <c r="O237" t="str">
        <v>标准型S5</v>
      </c>
      <c r="P237" t="str">
        <v>标准型SA3</v>
      </c>
      <c r="Q237" t="str">
        <v>标准型S4</v>
      </c>
      <c r="R237" t="str">
        <v>标准网络优化型SN3ne</v>
      </c>
      <c r="S237" t="str">
        <v>标准型S3</v>
      </c>
      <c r="T237" t="str">
        <v>内存型M4</v>
      </c>
      <c r="U237" t="str">
        <v>内存型M3</v>
      </c>
      <c r="V237" t="str">
        <v>内存型M2</v>
      </c>
      <c r="W237" t="str">
        <v>计算型C5</v>
      </c>
      <c r="X237" t="str">
        <v>GPU计算型GT4</v>
      </c>
      <c r="Y237" t="str">
        <v>大数据型D2</v>
      </c>
      <c r="Z237" t="str">
        <v>大数据型黑石物理服务器BMD3s</v>
      </c>
    </row>
    <row r="238" spans="1:40" x14ac:dyDescent="0.4">
      <c r="A238" s="4" t="s">
        <v>59</v>
      </c>
      <c r="B238" s="4" t="s">
        <v>11</v>
      </c>
      <c r="C238" s="4" t="s">
        <v>2265</v>
      </c>
      <c r="E238">
        <v>216</v>
      </c>
      <c r="F238" s="4" t="str">
        <f t="shared" si="3"/>
        <v>选规格!$M$238#</v>
      </c>
      <c r="G238" s="4" t="str" cm="1">
        <f t="array" ref="G238">_xlfn.LET(_xlpm.x, M238,
         _xlpm.cellAddress, "【 选项表!" &amp; ADDRESS(ROW(选规格[[#This Row],[X自检]]),COLUMN(选规格[[#This Row],[X自检]])) &amp; "】",
         _xlfn.IFS(ISBLANK(_xlpm.x),   "error:右侧选项不足:" &amp;  _xlpm.cellAddress,
               ISERROR(_xlpm.x),   "error:右侧选项执行失败:" &amp; _xlpm.cellAddress,
               TRUE,             "ok")
)</f>
        <v>ok</v>
      </c>
      <c r="M238" t="str" cm="1">
        <f t="array" ref="M238:N238">IFERROR(_xlfn._xlws.SORT(
    _xlfn.UNIQUE(
        TRANSPOSE(
            _xlfn.FILTERXML("&lt;select&gt;&lt;x&gt;"&amp;SUBSTITUTE(选规格[[#This Row],[选项表]],",","&lt;/x&gt;&lt;x&gt;") &amp;"&lt;/x&gt;&lt;/select&gt;","//x")
        )
    )
),"无合适选项，请联系作者更新数据")</f>
        <v>标准型S6</v>
      </c>
      <c r="N238" t="str">
        <v>标准型SA3</v>
      </c>
    </row>
    <row r="239" spans="1:40" x14ac:dyDescent="0.4">
      <c r="A239" s="4" t="s">
        <v>59</v>
      </c>
      <c r="B239" s="4" t="s">
        <v>11</v>
      </c>
      <c r="C239" s="4" t="s">
        <v>2266</v>
      </c>
      <c r="E239">
        <v>256</v>
      </c>
      <c r="F239" s="4" t="str">
        <f t="shared" si="3"/>
        <v>选规格!$M$239#</v>
      </c>
      <c r="G239" s="4" t="str" cm="1">
        <f t="array" ref="G239">_xlfn.LET(_xlpm.x, M239,
         _xlpm.cellAddress, "【 选项表!" &amp; ADDRESS(ROW(选规格[[#This Row],[X自检]]),COLUMN(选规格[[#This Row],[X自检]])) &amp; "】",
         _xlfn.IFS(ISBLANK(_xlpm.x),   "error:右侧选项不足:" &amp;  _xlpm.cellAddress,
               ISERROR(_xlpm.x),   "error:右侧选项执行失败:" &amp; _xlpm.cellAddress,
               TRUE,             "ok")
)</f>
        <v>ok</v>
      </c>
      <c r="M239" t="str" cm="1">
        <f t="array" ref="M239:AF239">IFERROR(_xlfn._xlws.SORT(
    _xlfn.UNIQUE(
        TRANSPOSE(
            _xlfn.FILTERXML("&lt;select&gt;&lt;x&gt;"&amp;SUBSTITUTE(选规格[[#This Row],[选项表]],",","&lt;/x&gt;&lt;x&gt;") &amp;"&lt;/x&gt;&lt;/select&gt;","//x")
        )
    )
),"无合适选项，请联系作者更新数据")</f>
        <v>标准型S6</v>
      </c>
      <c r="N239" t="str">
        <v>标准型SA2</v>
      </c>
      <c r="O239" t="str">
        <v>标准型S5</v>
      </c>
      <c r="P239" t="str">
        <v>标准型SA3</v>
      </c>
      <c r="Q239" t="str">
        <v>标准型S4</v>
      </c>
      <c r="R239" t="str">
        <v>标准网络优化型SN3ne</v>
      </c>
      <c r="S239" t="str">
        <v>标准型S3</v>
      </c>
      <c r="T239" t="str">
        <v>标准型SA1</v>
      </c>
      <c r="U239" t="str">
        <v>高IO型IT5</v>
      </c>
      <c r="V239" t="str">
        <v>高IO型IT3</v>
      </c>
      <c r="W239" t="str">
        <v>高IO型I3</v>
      </c>
      <c r="X239" t="str">
        <v>内存型M6</v>
      </c>
      <c r="Y239" t="str">
        <v>内存型MA2</v>
      </c>
      <c r="Z239" t="str">
        <v>内存型M5</v>
      </c>
      <c r="AA239" t="str">
        <v>内存型M4</v>
      </c>
      <c r="AB239" t="str">
        <v>内存型M3</v>
      </c>
      <c r="AC239" t="str">
        <v>内存型M2</v>
      </c>
      <c r="AD239" t="str">
        <v>计算型C5</v>
      </c>
      <c r="AE239" t="str">
        <v>大数据型D3</v>
      </c>
      <c r="AF239" t="str">
        <v>大数据型D2</v>
      </c>
    </row>
    <row r="240" spans="1:40" x14ac:dyDescent="0.4">
      <c r="A240" s="4" t="s">
        <v>59</v>
      </c>
      <c r="B240" s="4" t="s">
        <v>11</v>
      </c>
      <c r="C240" s="4" t="s">
        <v>2265</v>
      </c>
      <c r="E240">
        <v>432</v>
      </c>
      <c r="F240" s="4" t="str">
        <f t="shared" si="3"/>
        <v>选规格!$M$240#</v>
      </c>
      <c r="G240" s="4" t="str" cm="1">
        <f t="array" ref="G240">_xlfn.LET(_xlpm.x, M240,
         _xlpm.cellAddress, "【 选项表!" &amp; ADDRESS(ROW(选规格[[#This Row],[X自检]]),COLUMN(选规格[[#This Row],[X自检]])) &amp; "】",
         _xlfn.IFS(ISBLANK(_xlpm.x),   "error:右侧选项不足:" &amp;  _xlpm.cellAddress,
               ISERROR(_xlpm.x),   "error:右侧选项执行失败:" &amp; _xlpm.cellAddress,
               TRUE,             "ok")
)</f>
        <v>ok</v>
      </c>
      <c r="M240" t="str" cm="1">
        <f t="array" ref="M240:N240">IFERROR(_xlfn._xlws.SORT(
    _xlfn.UNIQUE(
        TRANSPOSE(
            _xlfn.FILTERXML("&lt;select&gt;&lt;x&gt;"&amp;SUBSTITUTE(选规格[[#This Row],[选项表]],",","&lt;/x&gt;&lt;x&gt;") &amp;"&lt;/x&gt;&lt;/select&gt;","//x")
        )
    )
),"无合适选项，请联系作者更新数据")</f>
        <v>标准型S6</v>
      </c>
      <c r="N240" t="str">
        <v>标准型SA3</v>
      </c>
    </row>
    <row r="241" spans="1:24" x14ac:dyDescent="0.4">
      <c r="A241" s="4" t="s">
        <v>59</v>
      </c>
      <c r="B241" s="4" t="s">
        <v>11</v>
      </c>
      <c r="C241" s="4" t="s">
        <v>2267</v>
      </c>
      <c r="E241">
        <v>160</v>
      </c>
      <c r="F241" s="4" t="str">
        <f t="shared" si="3"/>
        <v>选规格!$M$241#</v>
      </c>
      <c r="G241" s="4" t="str" cm="1">
        <f t="array" ref="G241">_xlfn.LET(_xlpm.x, M241,
         _xlpm.cellAddress, "【 选项表!" &amp; ADDRESS(ROW(选规格[[#This Row],[X自检]]),COLUMN(选规格[[#This Row],[X自检]])) &amp; "】",
         _xlfn.IFS(ISBLANK(_xlpm.x),   "error:右侧选项不足:" &amp;  _xlpm.cellAddress,
               ISERROR(_xlpm.x),   "error:右侧选项执行失败:" &amp; _xlpm.cellAddress,
               TRUE,             "ok")
)</f>
        <v>ok</v>
      </c>
      <c r="M241" t="str" cm="1">
        <f t="array" ref="M241:R241">IFERROR(_xlfn._xlws.SORT(
    _xlfn.UNIQUE(
        TRANSPOSE(
            _xlfn.FILTERXML("&lt;select&gt;&lt;x&gt;"&amp;SUBSTITUTE(选规格[[#This Row],[选项表]],",","&lt;/x&gt;&lt;x&gt;") &amp;"&lt;/x&gt;&lt;/select&gt;","//x")
        )
    )
),"无合适选项，请联系作者更新数据")</f>
        <v>标准型SA2</v>
      </c>
      <c r="N241" t="str">
        <v>标准型SA3</v>
      </c>
      <c r="O241" t="str">
        <v>标准型S3</v>
      </c>
      <c r="P241" t="str">
        <v>GPU计算型GN7</v>
      </c>
      <c r="Q241" t="str">
        <v>GPU计算型GN10X</v>
      </c>
      <c r="R241" t="str">
        <v>GPU计算型GN10Xp</v>
      </c>
    </row>
    <row r="242" spans="1:24" x14ac:dyDescent="0.4">
      <c r="A242" s="4" t="s">
        <v>59</v>
      </c>
      <c r="B242" s="4" t="s">
        <v>11</v>
      </c>
      <c r="C242" s="4" t="s">
        <v>2268</v>
      </c>
      <c r="E242">
        <v>224</v>
      </c>
      <c r="F242" s="4" t="str">
        <f t="shared" si="3"/>
        <v>选规格!$M$242#</v>
      </c>
      <c r="G242" s="4" t="str" cm="1">
        <f t="array" ref="G242">_xlfn.LET(_xlpm.x, M242,
         _xlpm.cellAddress, "【 选项表!" &amp; ADDRESS(ROW(选规格[[#This Row],[X自检]]),COLUMN(选规格[[#This Row],[X自检]])) &amp; "】",
         _xlfn.IFS(ISBLANK(_xlpm.x),   "error:右侧选项不足:" &amp;  _xlpm.cellAddress,
               ISERROR(_xlpm.x),   "error:右侧选项执行失败:" &amp; _xlpm.cellAddress,
               TRUE,             "ok")
)</f>
        <v>ok</v>
      </c>
      <c r="M242" t="str" cm="1">
        <f t="array" ref="M242:P242">IFERROR(_xlfn._xlws.SORT(
    _xlfn.UNIQUE(
        TRANSPOSE(
            _xlfn.FILTERXML("&lt;select&gt;&lt;x&gt;"&amp;SUBSTITUTE(选规格[[#This Row],[选项表]],",","&lt;/x&gt;&lt;x&gt;") &amp;"&lt;/x&gt;&lt;/select&gt;","//x")
        )
    )
),"无合适选项，请联系作者更新数据")</f>
        <v>标准型SA2</v>
      </c>
      <c r="N242" t="str">
        <v>标准型S2</v>
      </c>
      <c r="O242" t="str">
        <v>GPU计算型GN8</v>
      </c>
      <c r="P242" t="str">
        <v>大数据型D1</v>
      </c>
    </row>
    <row r="243" spans="1:24" x14ac:dyDescent="0.4">
      <c r="A243" s="4" t="s">
        <v>59</v>
      </c>
      <c r="B243" s="4" t="s">
        <v>11</v>
      </c>
      <c r="C243" s="4" t="s">
        <v>1920</v>
      </c>
      <c r="E243">
        <v>480</v>
      </c>
      <c r="F243" s="4" t="str">
        <f t="shared" si="3"/>
        <v>选规格!$M$243#</v>
      </c>
      <c r="G243" s="4" t="str" cm="1">
        <f t="array" ref="G243">_xlfn.LET(_xlpm.x, M243,
         _xlpm.cellAddress, "【 选项表!" &amp; ADDRESS(ROW(选规格[[#This Row],[X自检]]),COLUMN(选规格[[#This Row],[X自检]])) &amp; "】",
         _xlfn.IFS(ISBLANK(_xlpm.x),   "error:右侧选项不足:" &amp;  _xlpm.cellAddress,
               ISERROR(_xlpm.x),   "error:右侧选项执行失败:" &amp; _xlpm.cellAddress,
               TRUE,             "ok")
)</f>
        <v>ok</v>
      </c>
      <c r="M243" t="str" cm="1">
        <f t="array" ref="M243">IFERROR(_xlfn._xlws.SORT(
    _xlfn.UNIQUE(
        TRANSPOSE(
            _xlfn.FILTERXML("&lt;select&gt;&lt;x&gt;"&amp;SUBSTITUTE(选规格[[#This Row],[选项表]],",","&lt;/x&gt;&lt;x&gt;") &amp;"&lt;/x&gt;&lt;/select&gt;","//x")
        )
    )
),"无合适选项，请联系作者更新数据")</f>
        <v>标准型SA2</v>
      </c>
    </row>
    <row r="244" spans="1:24" x14ac:dyDescent="0.4">
      <c r="A244" s="4" t="s">
        <v>59</v>
      </c>
      <c r="B244" s="4" t="s">
        <v>11</v>
      </c>
      <c r="C244" s="4" t="s">
        <v>2269</v>
      </c>
      <c r="E244">
        <v>320</v>
      </c>
      <c r="F244" s="4" t="str">
        <f t="shared" si="3"/>
        <v>选规格!$M$244#</v>
      </c>
      <c r="G244" s="4" t="str" cm="1">
        <f t="array" ref="G244">_xlfn.LET(_xlpm.x, M244,
         _xlpm.cellAddress, "【 选项表!" &amp; ADDRESS(ROW(选规格[[#This Row],[X自检]]),COLUMN(选规格[[#This Row],[X自检]])) &amp; "】",
         _xlfn.IFS(ISBLANK(_xlpm.x),   "error:右侧选项不足:" &amp;  _xlpm.cellAddress,
               ISERROR(_xlpm.x),   "error:右侧选项执行失败:" &amp; _xlpm.cellAddress,
               TRUE,             "ok")
)</f>
        <v>ok</v>
      </c>
      <c r="M244" t="str" cm="1">
        <f t="array" ref="M244:X244">IFERROR(_xlfn._xlws.SORT(
    _xlfn.UNIQUE(
        TRANSPOSE(
            _xlfn.FILTERXML("&lt;select&gt;&lt;x&gt;"&amp;SUBSTITUTE(选规格[[#This Row],[选项表]],",","&lt;/x&gt;&lt;x&gt;") &amp;"&lt;/x&gt;&lt;/select&gt;","//x")
        )
    )
),"无合适选项，请联系作者更新数据")</f>
        <v>标准型SA2</v>
      </c>
      <c r="N244" t="str">
        <v>标准型SA3</v>
      </c>
      <c r="O244" t="str">
        <v>标准型S4</v>
      </c>
      <c r="P244" t="str">
        <v>标准网络优化型SN3ne</v>
      </c>
      <c r="Q244" t="str">
        <v>标准型S3</v>
      </c>
      <c r="R244" t="str">
        <v>高IO型IT5</v>
      </c>
      <c r="S244" t="str">
        <v>高IO型I3</v>
      </c>
      <c r="T244" t="str">
        <v>GPU计算型GN7</v>
      </c>
      <c r="U244" t="str">
        <v>GPU计算型GN10X</v>
      </c>
      <c r="V244" t="str">
        <v>GPU计算型GN10Xp</v>
      </c>
      <c r="W244" t="str">
        <v>大数据型D3</v>
      </c>
      <c r="X244" t="str">
        <v>大数据型D2</v>
      </c>
    </row>
    <row r="245" spans="1:24" x14ac:dyDescent="0.4">
      <c r="A245" s="4" t="s">
        <v>59</v>
      </c>
      <c r="B245" s="4" t="s">
        <v>11</v>
      </c>
      <c r="C245" s="4" t="s">
        <v>1920</v>
      </c>
      <c r="E245">
        <v>464</v>
      </c>
      <c r="F245" s="4" t="str">
        <f t="shared" si="3"/>
        <v>选规格!$M$245#</v>
      </c>
      <c r="G245" s="4" t="str" cm="1">
        <f t="array" ref="G245">_xlfn.LET(_xlpm.x, M245,
         _xlpm.cellAddress, "【 选项表!" &amp; ADDRESS(ROW(选规格[[#This Row],[X自检]]),COLUMN(选规格[[#This Row],[X自检]])) &amp; "】",
         _xlfn.IFS(ISBLANK(_xlpm.x),   "error:右侧选项不足:" &amp;  _xlpm.cellAddress,
               ISERROR(_xlpm.x),   "error:右侧选项执行失败:" &amp; _xlpm.cellAddress,
               TRUE,             "ok")
)</f>
        <v>ok</v>
      </c>
      <c r="M245" t="str" cm="1">
        <f t="array" ref="M245">IFERROR(_xlfn._xlws.SORT(
    _xlfn.UNIQUE(
        TRANSPOSE(
            _xlfn.FILTERXML("&lt;select&gt;&lt;x&gt;"&amp;SUBSTITUTE(选规格[[#This Row],[选项表]],",","&lt;/x&gt;&lt;x&gt;") &amp;"&lt;/x&gt;&lt;/select&gt;","//x")
        )
    )
),"无合适选项，请联系作者更新数据")</f>
        <v>标准型SA2</v>
      </c>
    </row>
    <row r="246" spans="1:24" x14ac:dyDescent="0.4">
      <c r="A246" s="4" t="s">
        <v>59</v>
      </c>
      <c r="B246" s="4" t="s">
        <v>11</v>
      </c>
      <c r="C246" s="4" t="s">
        <v>1920</v>
      </c>
      <c r="E246">
        <v>960</v>
      </c>
      <c r="F246" s="4" t="str">
        <f t="shared" si="3"/>
        <v>选规格!$M$246#</v>
      </c>
      <c r="G246" s="4" t="str" cm="1">
        <f t="array" ref="G246">_xlfn.LET(_xlpm.x, M246,
         _xlpm.cellAddress, "【 选项表!" &amp; ADDRESS(ROW(选规格[[#This Row],[X自检]]),COLUMN(选规格[[#This Row],[X自检]])) &amp; "】",
         _xlfn.IFS(ISBLANK(_xlpm.x),   "error:右侧选项不足:" &amp;  _xlpm.cellAddress,
               ISERROR(_xlpm.x),   "error:右侧选项执行失败:" &amp; _xlpm.cellAddress,
               TRUE,             "ok")
)</f>
        <v>ok</v>
      </c>
      <c r="M246" t="str" cm="1">
        <f t="array" ref="M246">IFERROR(_xlfn._xlws.SORT(
    _xlfn.UNIQUE(
        TRANSPOSE(
            _xlfn.FILTERXML("&lt;select&gt;&lt;x&gt;"&amp;SUBSTITUTE(选规格[[#This Row],[选项表]],",","&lt;/x&gt;&lt;x&gt;") &amp;"&lt;/x&gt;&lt;/select&gt;","//x")
        )
    )
),"无合适选项，请联系作者更新数据")</f>
        <v>标准型SA2</v>
      </c>
    </row>
    <row r="247" spans="1:24" x14ac:dyDescent="0.4">
      <c r="A247" s="4" t="s">
        <v>59</v>
      </c>
      <c r="B247" s="4" t="s">
        <v>11</v>
      </c>
      <c r="C247" s="4" t="s">
        <v>2182</v>
      </c>
      <c r="E247">
        <v>48</v>
      </c>
      <c r="F247" s="4" t="str">
        <f t="shared" si="3"/>
        <v>选规格!$M$247#</v>
      </c>
      <c r="G247" s="4" t="str" cm="1">
        <f t="array" ref="G247">_xlfn.LET(_xlpm.x, M247,
         _xlpm.cellAddress, "【 选项表!" &amp; ADDRESS(ROW(选规格[[#This Row],[X自检]]),COLUMN(选规格[[#This Row],[X自检]])) &amp; "】",
         _xlfn.IFS(ISBLANK(_xlpm.x),   "error:右侧选项不足:" &amp;  _xlpm.cellAddress,
               ISERROR(_xlpm.x),   "error:右侧选项执行失败:" &amp; _xlpm.cellAddress,
               TRUE,             "ok")
)</f>
        <v>ok</v>
      </c>
      <c r="M247" t="str" cm="1">
        <f t="array" ref="M247:Q247">IFERROR(_xlfn._xlws.SORT(
    _xlfn.UNIQUE(
        TRANSPOSE(
            _xlfn.FILTERXML("&lt;select&gt;&lt;x&gt;"&amp;SUBSTITUTE(选规格[[#This Row],[选项表]],",","&lt;/x&gt;&lt;x&gt;") &amp;"&lt;/x&gt;&lt;/select&gt;","//x")
        )
    )
),"无合适选项，请联系作者更新数据")</f>
        <v>标准型S5</v>
      </c>
      <c r="N247" t="str">
        <v>标准型S4</v>
      </c>
      <c r="O247" t="str">
        <v>标准网络优化型SN3ne</v>
      </c>
      <c r="P247" t="str">
        <v>标准型S3</v>
      </c>
      <c r="Q247" t="str">
        <v>标准型S2</v>
      </c>
    </row>
    <row r="248" spans="1:24" x14ac:dyDescent="0.4">
      <c r="A248" s="4" t="s">
        <v>59</v>
      </c>
      <c r="B248" s="4" t="s">
        <v>11</v>
      </c>
      <c r="C248" s="4" t="s">
        <v>1917</v>
      </c>
      <c r="E248">
        <v>316</v>
      </c>
      <c r="F248" s="4" t="str">
        <f t="shared" si="3"/>
        <v>选规格!$M$248#</v>
      </c>
      <c r="G248" s="4" t="str" cm="1">
        <f t="array" ref="G248">_xlfn.LET(_xlpm.x, M248,
         _xlpm.cellAddress, "【 选项表!" &amp; ADDRESS(ROW(选规格[[#This Row],[X自检]]),COLUMN(选规格[[#This Row],[X自检]])) &amp; "】",
         _xlfn.IFS(ISBLANK(_xlpm.x),   "error:右侧选项不足:" &amp;  _xlpm.cellAddress,
               ISERROR(_xlpm.x),   "error:右侧选项执行失败:" &amp; _xlpm.cellAddress,
               TRUE,             "ok")
)</f>
        <v>ok</v>
      </c>
      <c r="M248" t="str" cm="1">
        <f t="array" ref="M248">IFERROR(_xlfn._xlws.SORT(
    _xlfn.UNIQUE(
        TRANSPOSE(
            _xlfn.FILTERXML("&lt;select&gt;&lt;x&gt;"&amp;SUBSTITUTE(选规格[[#This Row],[选项表]],",","&lt;/x&gt;&lt;x&gt;") &amp;"&lt;/x&gt;&lt;/select&gt;","//x")
        )
    )
),"无合适选项，请联系作者更新数据")</f>
        <v>标准存储增强型S5se</v>
      </c>
    </row>
    <row r="249" spans="1:24" x14ac:dyDescent="0.4">
      <c r="A249" s="4" t="s">
        <v>59</v>
      </c>
      <c r="B249" s="4" t="s">
        <v>11</v>
      </c>
      <c r="C249" s="4" t="s">
        <v>2255</v>
      </c>
      <c r="E249">
        <v>384</v>
      </c>
      <c r="F249" s="4" t="str">
        <f t="shared" si="3"/>
        <v>选规格!$M$249#</v>
      </c>
      <c r="G249" s="4" t="str" cm="1">
        <f t="array" ref="G249">_xlfn.LET(_xlpm.x, M249,
         _xlpm.cellAddress, "【 选项表!" &amp; ADDRESS(ROW(选规格[[#This Row],[X自检]]),COLUMN(选规格[[#This Row],[X自检]])) &amp; "】",
         _xlfn.IFS(ISBLANK(_xlpm.x),   "error:右侧选项不足:" &amp;  _xlpm.cellAddress,
               ISERROR(_xlpm.x),   "error:右侧选项执行失败:" &amp; _xlpm.cellAddress,
               TRUE,             "ok")
)</f>
        <v>ok</v>
      </c>
      <c r="M249" t="str" cm="1">
        <f t="array" ref="M249:U249">IFERROR(_xlfn._xlws.SORT(
    _xlfn.UNIQUE(
        TRANSPOSE(
            _xlfn.FILTERXML("&lt;select&gt;&lt;x&gt;"&amp;SUBSTITUTE(选规格[[#This Row],[选项表]],",","&lt;/x&gt;&lt;x&gt;") &amp;"&lt;/x&gt;&lt;/select&gt;","//x")
        )
    )
),"无合适选项，请联系作者更新数据")</f>
        <v>标准型SA3</v>
      </c>
      <c r="N249" t="str">
        <v>内存型MA2</v>
      </c>
      <c r="O249" t="str">
        <v>内存型M4</v>
      </c>
      <c r="P249" t="str">
        <v>内存型M3</v>
      </c>
      <c r="Q249" t="str">
        <v>内存型M2</v>
      </c>
      <c r="R249" t="str">
        <v>标准型黑石物理服务器BMS4</v>
      </c>
      <c r="S249" t="str">
        <v>大数据型黑石物理服务器BMD2</v>
      </c>
      <c r="T249" t="str">
        <v>高IO型黑石物理服务器BMI5</v>
      </c>
      <c r="U249" t="str">
        <v>GPU型黑石物理服务器BMG5t</v>
      </c>
    </row>
    <row r="250" spans="1:24" x14ac:dyDescent="0.4">
      <c r="A250" s="4" t="s">
        <v>59</v>
      </c>
      <c r="B250" s="4" t="s">
        <v>11</v>
      </c>
      <c r="C250" s="4" t="s">
        <v>2044</v>
      </c>
      <c r="E250">
        <v>470</v>
      </c>
      <c r="F250" s="4" t="str">
        <f t="shared" si="3"/>
        <v>选规格!$M$250#</v>
      </c>
      <c r="G250" s="4" t="str" cm="1">
        <f t="array" ref="G250">_xlfn.LET(_xlpm.x, M250,
         _xlpm.cellAddress, "【 选项表!" &amp; ADDRESS(ROW(选规格[[#This Row],[X自检]]),COLUMN(选规格[[#This Row],[X自检]])) &amp; "】",
         _xlfn.IFS(ISBLANK(_xlpm.x),   "error:右侧选项不足:" &amp;  _xlpm.cellAddress,
               ISERROR(_xlpm.x),   "error:右侧选项执行失败:" &amp; _xlpm.cellAddress,
               TRUE,             "ok")
)</f>
        <v>ok</v>
      </c>
      <c r="M250" t="str" cm="1">
        <f t="array" ref="M250:N250">IFERROR(_xlfn._xlws.SORT(
    _xlfn.UNIQUE(
        TRANSPOSE(
            _xlfn.FILTERXML("&lt;select&gt;&lt;x&gt;"&amp;SUBSTITUTE(选规格[[#This Row],[选项表]],",","&lt;/x&gt;&lt;x&gt;") &amp;"&lt;/x&gt;&lt;/select&gt;","//x")
        )
    )
),"无合适选项，请联系作者更新数据")</f>
        <v>标准型SA3</v>
      </c>
      <c r="N250" t="str">
        <v>内存型M6</v>
      </c>
    </row>
    <row r="251" spans="1:24" x14ac:dyDescent="0.4">
      <c r="A251" s="4" t="s">
        <v>59</v>
      </c>
      <c r="B251" s="4" t="s">
        <v>11</v>
      </c>
      <c r="C251" s="4" t="s">
        <v>1919</v>
      </c>
      <c r="E251">
        <v>215</v>
      </c>
      <c r="F251" s="4" t="str">
        <f t="shared" si="3"/>
        <v>选规格!$M$251#</v>
      </c>
      <c r="G251" s="4" t="str" cm="1">
        <f t="array" ref="G251">_xlfn.LET(_xlpm.x, M251,
         _xlpm.cellAddress, "【 选项表!" &amp; ADDRESS(ROW(选规格[[#This Row],[X自检]]),COLUMN(选规格[[#This Row],[X自检]])) &amp; "】",
         _xlfn.IFS(ISBLANK(_xlpm.x),   "error:右侧选项不足:" &amp;  _xlpm.cellAddress,
               ISERROR(_xlpm.x),   "error:右侧选项执行失败:" &amp; _xlpm.cellAddress,
               TRUE,             "ok")
)</f>
        <v>ok</v>
      </c>
      <c r="M251" t="str" cm="1">
        <f t="array" ref="M251">IFERROR(_xlfn._xlws.SORT(
    _xlfn.UNIQUE(
        TRANSPOSE(
            _xlfn.FILTERXML("&lt;select&gt;&lt;x&gt;"&amp;SUBSTITUTE(选规格[[#This Row],[选项表]],",","&lt;/x&gt;&lt;x&gt;") &amp;"&lt;/x&gt;&lt;/select&gt;","//x")
        )
    )
),"无合适选项，请联系作者更新数据")</f>
        <v>标准型SA3</v>
      </c>
    </row>
    <row r="252" spans="1:24" x14ac:dyDescent="0.4">
      <c r="A252" s="4" t="s">
        <v>59</v>
      </c>
      <c r="B252" s="4" t="s">
        <v>11</v>
      </c>
      <c r="C252" s="4" t="s">
        <v>1919</v>
      </c>
      <c r="E252">
        <v>640</v>
      </c>
      <c r="F252" s="4" t="str">
        <f t="shared" si="3"/>
        <v>选规格!$M$252#</v>
      </c>
      <c r="G252" s="4" t="str" cm="1">
        <f t="array" ref="G252">_xlfn.LET(_xlpm.x, M252,
         _xlpm.cellAddress, "【 选项表!" &amp; ADDRESS(ROW(选规格[[#This Row],[X自检]]),COLUMN(选规格[[#This Row],[X自检]])) &amp; "】",
         _xlfn.IFS(ISBLANK(_xlpm.x),   "error:右侧选项不足:" &amp;  _xlpm.cellAddress,
               ISERROR(_xlpm.x),   "error:右侧选项执行失败:" &amp; _xlpm.cellAddress,
               TRUE,             "ok")
)</f>
        <v>ok</v>
      </c>
      <c r="M252" t="str" cm="1">
        <f t="array" ref="M252">IFERROR(_xlfn._xlws.SORT(
    _xlfn.UNIQUE(
        TRANSPOSE(
            _xlfn.FILTERXML("&lt;select&gt;&lt;x&gt;"&amp;SUBSTITUTE(选规格[[#This Row],[选项表]],",","&lt;/x&gt;&lt;x&gt;") &amp;"&lt;/x&gt;&lt;/select&gt;","//x")
        )
    )
),"无合适选项，请联系作者更新数据")</f>
        <v>标准型SA3</v>
      </c>
    </row>
    <row r="253" spans="1:24" x14ac:dyDescent="0.4">
      <c r="A253" s="4" t="s">
        <v>59</v>
      </c>
      <c r="B253" s="4" t="s">
        <v>11</v>
      </c>
      <c r="C253" s="4" t="s">
        <v>2044</v>
      </c>
      <c r="E253">
        <v>940</v>
      </c>
      <c r="F253" s="4" t="str">
        <f t="shared" si="3"/>
        <v>选规格!$M$253#</v>
      </c>
      <c r="G253" s="4" t="str" cm="1">
        <f t="array" ref="G253">_xlfn.LET(_xlpm.x, M253,
         _xlpm.cellAddress, "【 选项表!" &amp; ADDRESS(ROW(选规格[[#This Row],[X自检]]),COLUMN(选规格[[#This Row],[X自检]])) &amp; "】",
         _xlfn.IFS(ISBLANK(_xlpm.x),   "error:右侧选项不足:" &amp;  _xlpm.cellAddress,
               ISERROR(_xlpm.x),   "error:右侧选项执行失败:" &amp; _xlpm.cellAddress,
               TRUE,             "ok")
)</f>
        <v>ok</v>
      </c>
      <c r="M253" t="str" cm="1">
        <f t="array" ref="M253:N253">IFERROR(_xlfn._xlws.SORT(
    _xlfn.UNIQUE(
        TRANSPOSE(
            _xlfn.FILTERXML("&lt;select&gt;&lt;x&gt;"&amp;SUBSTITUTE(选规格[[#This Row],[选项表]],",","&lt;/x&gt;&lt;x&gt;") &amp;"&lt;/x&gt;&lt;/select&gt;","//x")
        )
    )
),"无合适选项，请联系作者更新数据")</f>
        <v>标准型SA3</v>
      </c>
      <c r="N253" t="str">
        <v>内存型M6</v>
      </c>
    </row>
    <row r="254" spans="1:24" x14ac:dyDescent="0.4">
      <c r="A254" s="4" t="s">
        <v>59</v>
      </c>
      <c r="B254" s="4" t="s">
        <v>11</v>
      </c>
      <c r="C254" s="4" t="s">
        <v>2159</v>
      </c>
      <c r="E254">
        <v>288</v>
      </c>
      <c r="F254" s="4" t="str">
        <f t="shared" si="3"/>
        <v>选规格!$M$254#</v>
      </c>
      <c r="G254" s="4" t="str" cm="1">
        <f t="array" ref="G254">_xlfn.LET(_xlpm.x, M254,
         _xlpm.cellAddress, "【 选项表!" &amp; ADDRESS(ROW(选规格[[#This Row],[X自检]]),COLUMN(选规格[[#This Row],[X自检]])) &amp; "】",
         _xlfn.IFS(ISBLANK(_xlpm.x),   "error:右侧选项不足:" &amp;  _xlpm.cellAddress,
               ISERROR(_xlpm.x),   "error:右侧选项执行失败:" &amp; _xlpm.cellAddress,
               TRUE,             "ok")
)</f>
        <v>ok</v>
      </c>
      <c r="M254" t="str" cm="1">
        <f t="array" ref="M254:N254">IFERROR(_xlfn._xlws.SORT(
    _xlfn.UNIQUE(
        TRANSPOSE(
            _xlfn.FILTERXML("&lt;select&gt;&lt;x&gt;"&amp;SUBSTITUTE(选规格[[#This Row],[选项表]],",","&lt;/x&gt;&lt;x&gt;") &amp;"&lt;/x&gt;&lt;/select&gt;","//x")
        )
    )
),"无合适选项，请联系作者更新数据")</f>
        <v>标准型S4</v>
      </c>
      <c r="N254" t="str">
        <v>标准网络优化型SN3ne</v>
      </c>
    </row>
    <row r="255" spans="1:24" x14ac:dyDescent="0.4">
      <c r="A255" s="4" t="s">
        <v>59</v>
      </c>
      <c r="B255" s="4" t="s">
        <v>11</v>
      </c>
      <c r="C255" s="4" t="s">
        <v>2025</v>
      </c>
      <c r="E255">
        <v>24</v>
      </c>
      <c r="F255" s="4" t="str">
        <f t="shared" si="3"/>
        <v>选规格!$M$255#</v>
      </c>
      <c r="G255" s="4" t="str" cm="1">
        <f t="array" ref="G255">_xlfn.LET(_xlpm.x, M255,
         _xlpm.cellAddress, "【 选项表!" &amp; ADDRESS(ROW(选规格[[#This Row],[X自检]]),COLUMN(选规格[[#This Row],[X自检]])) &amp; "】",
         _xlfn.IFS(ISBLANK(_xlpm.x),   "error:右侧选项不足:" &amp;  _xlpm.cellAddress,
               ISERROR(_xlpm.x),   "error:右侧选项执行失败:" &amp; _xlpm.cellAddress,
               TRUE,             "ok")
)</f>
        <v>ok</v>
      </c>
      <c r="M255" t="str" cm="1">
        <f t="array" ref="M255:O255">IFERROR(_xlfn._xlws.SORT(
    _xlfn.UNIQUE(
        TRANSPOSE(
            _xlfn.FILTERXML("&lt;select&gt;&lt;x&gt;"&amp;SUBSTITUTE(选规格[[#This Row],[选项表]],",","&lt;/x&gt;&lt;x&gt;") &amp;"&lt;/x&gt;&lt;/select&gt;","//x")
        )
    )
),"无合适选项，请联系作者更新数据")</f>
        <v>标准网络优化型SN3ne</v>
      </c>
      <c r="N255" t="str">
        <v>标准型S3</v>
      </c>
      <c r="O255" t="str">
        <v>标准型S2</v>
      </c>
    </row>
    <row r="256" spans="1:24" x14ac:dyDescent="0.4">
      <c r="A256" s="4" t="s">
        <v>59</v>
      </c>
      <c r="B256" s="4" t="s">
        <v>11</v>
      </c>
      <c r="C256" s="4" t="s">
        <v>2049</v>
      </c>
      <c r="E256">
        <v>448</v>
      </c>
      <c r="F256" s="4" t="str">
        <f t="shared" si="3"/>
        <v>选规格!$M$256#</v>
      </c>
      <c r="G256" s="4" t="str" cm="1">
        <f t="array" ref="G256">_xlfn.LET(_xlpm.x, M256,
         _xlpm.cellAddress, "【 选项表!" &amp; ADDRESS(ROW(选规格[[#This Row],[X自检]]),COLUMN(选规格[[#This Row],[X自检]])) &amp; "】",
         _xlfn.IFS(ISBLANK(_xlpm.x),   "error:右侧选项不足:" &amp;  _xlpm.cellAddress,
               ISERROR(_xlpm.x),   "error:右侧选项执行失败:" &amp; _xlpm.cellAddress,
               TRUE,             "ok")
)</f>
        <v>ok</v>
      </c>
      <c r="M256" t="str" cm="1">
        <f t="array" ref="M256:O256">IFERROR(_xlfn._xlws.SORT(
    _xlfn.UNIQUE(
        TRANSPOSE(
            _xlfn.FILTERXML("&lt;select&gt;&lt;x&gt;"&amp;SUBSTITUTE(选规格[[#This Row],[选项表]],",","&lt;/x&gt;&lt;x&gt;") &amp;"&lt;/x&gt;&lt;/select&gt;","//x")
        )
    )
),"无合适选项，请联系作者更新数据")</f>
        <v>标准型SA1</v>
      </c>
      <c r="N256" t="str">
        <v>内存型M2</v>
      </c>
      <c r="O256" t="str">
        <v>GPU计算型GN8</v>
      </c>
    </row>
    <row r="257" spans="1:16" x14ac:dyDescent="0.4">
      <c r="A257" s="4" t="s">
        <v>59</v>
      </c>
      <c r="B257" s="4" t="s">
        <v>11</v>
      </c>
      <c r="C257" s="4" t="s">
        <v>1932</v>
      </c>
      <c r="E257">
        <v>12</v>
      </c>
      <c r="F257" s="4" t="str">
        <f t="shared" si="3"/>
        <v>选规格!$M$257#</v>
      </c>
      <c r="G257" s="4" t="str" cm="1">
        <f t="array" ref="G257">_xlfn.LET(_xlpm.x, M257,
         _xlpm.cellAddress, "【 选项表!" &amp; ADDRESS(ROW(选规格[[#This Row],[X自检]]),COLUMN(选规格[[#This Row],[X自检]])) &amp; "】",
         _xlfn.IFS(ISBLANK(_xlpm.x),   "error:右侧选项不足:" &amp;  _xlpm.cellAddress,
               ISERROR(_xlpm.x),   "error:右侧选项执行失败:" &amp; _xlpm.cellAddress,
               TRUE,             "ok")
)</f>
        <v>ok</v>
      </c>
      <c r="M257" t="str" cm="1">
        <f t="array" ref="M257">IFERROR(_xlfn._xlws.SORT(
    _xlfn.UNIQUE(
        TRANSPOSE(
            _xlfn.FILTERXML("&lt;select&gt;&lt;x&gt;"&amp;SUBSTITUTE(选规格[[#This Row],[选项表]],",","&lt;/x&gt;&lt;x&gt;") &amp;"&lt;/x&gt;&lt;/select&gt;","//x")
        )
    )
),"无合适选项，请联系作者更新数据")</f>
        <v>内存型M6</v>
      </c>
    </row>
    <row r="258" spans="1:16" x14ac:dyDescent="0.4">
      <c r="A258" s="4" t="s">
        <v>59</v>
      </c>
      <c r="B258" s="4" t="s">
        <v>11</v>
      </c>
      <c r="C258" s="4" t="s">
        <v>2011</v>
      </c>
      <c r="E258">
        <v>512</v>
      </c>
      <c r="F258" s="4" t="str">
        <f t="shared" ref="F258:F321" si="4">"选规格!" &amp; ADDRESS(ROW(M258),COLUMN(M258)) &amp; "#"</f>
        <v>选规格!$M$258#</v>
      </c>
      <c r="G258" s="4" t="str" cm="1">
        <f t="array" ref="G258">_xlfn.LET(_xlpm.x, M258,
         _xlpm.cellAddress, "【 选项表!" &amp; ADDRESS(ROW(选规格[[#This Row],[X自检]]),COLUMN(选规格[[#This Row],[X自检]])) &amp; "】",
         _xlfn.IFS(ISBLANK(_xlpm.x),   "error:右侧选项不足:" &amp;  _xlpm.cellAddress,
               ISERROR(_xlpm.x),   "error:右侧选项执行失败:" &amp; _xlpm.cellAddress,
               TRUE,             "ok")
)</f>
        <v>ok</v>
      </c>
      <c r="M258" t="str" cm="1">
        <f t="array" ref="M258:P258">IFERROR(_xlfn._xlws.SORT(
    _xlfn.UNIQUE(
        TRANSPOSE(
            _xlfn.FILTERXML("&lt;select&gt;&lt;x&gt;"&amp;SUBSTITUTE(选规格[[#This Row],[选项表]],",","&lt;/x&gt;&lt;x&gt;") &amp;"&lt;/x&gt;&lt;/select&gt;","//x")
        )
    )
),"无合适选项，请联系作者更新数据")</f>
        <v>内存型M6</v>
      </c>
      <c r="N258" t="str">
        <v>内存型M5</v>
      </c>
      <c r="O258" t="str">
        <v>内存型M4</v>
      </c>
      <c r="P258" t="str">
        <v>内存型M3</v>
      </c>
    </row>
    <row r="259" spans="1:16" x14ac:dyDescent="0.4">
      <c r="A259" s="4" t="s">
        <v>59</v>
      </c>
      <c r="B259" s="4" t="s">
        <v>11</v>
      </c>
      <c r="C259" s="4" t="s">
        <v>2013</v>
      </c>
      <c r="E259">
        <v>144</v>
      </c>
      <c r="F259" s="4" t="str">
        <f t="shared" si="4"/>
        <v>选规格!$M$259#</v>
      </c>
      <c r="G259" s="4" t="str" cm="1">
        <f t="array" ref="G259">_xlfn.LET(_xlpm.x, M259,
         _xlpm.cellAddress, "【 选项表!" &amp; ADDRESS(ROW(选规格[[#This Row],[X自检]]),COLUMN(选规格[[#This Row],[X自检]])) &amp; "】",
         _xlfn.IFS(ISBLANK(_xlpm.x),   "error:右侧选项不足:" &amp;  _xlpm.cellAddress,
               ISERROR(_xlpm.x),   "error:右侧选项执行失败:" &amp; _xlpm.cellAddress,
               TRUE,             "ok")
)</f>
        <v>ok</v>
      </c>
      <c r="M259" t="str" cm="1">
        <f t="array" ref="M259:N259">IFERROR(_xlfn._xlws.SORT(
    _xlfn.UNIQUE(
        TRANSPOSE(
            _xlfn.FILTERXML("&lt;select&gt;&lt;x&gt;"&amp;SUBSTITUTE(选规格[[#This Row],[选项表]],",","&lt;/x&gt;&lt;x&gt;") &amp;"&lt;/x&gt;&lt;/select&gt;","//x")
        )
    )
),"无合适选项，请联系作者更新数据")</f>
        <v>内存型M4</v>
      </c>
      <c r="N259" t="str">
        <v>内存型M3</v>
      </c>
    </row>
    <row r="260" spans="1:16" x14ac:dyDescent="0.4">
      <c r="A260" s="4" t="s">
        <v>59</v>
      </c>
      <c r="B260" s="4" t="s">
        <v>11</v>
      </c>
      <c r="C260" s="4" t="s">
        <v>1934</v>
      </c>
      <c r="E260">
        <v>648</v>
      </c>
      <c r="F260" s="4" t="str">
        <f t="shared" si="4"/>
        <v>选规格!$M$260#</v>
      </c>
      <c r="G260" s="4" t="str" cm="1">
        <f t="array" ref="G260">_xlfn.LET(_xlpm.x, M260,
         _xlpm.cellAddress, "【 选项表!" &amp; ADDRESS(ROW(选规格[[#This Row],[X自检]]),COLUMN(选规格[[#This Row],[X自检]])) &amp; "】",
         _xlfn.IFS(ISBLANK(_xlpm.x),   "error:右侧选项不足:" &amp;  _xlpm.cellAddress,
               ISERROR(_xlpm.x),   "error:右侧选项执行失败:" &amp; _xlpm.cellAddress,
               TRUE,             "ok")
)</f>
        <v>ok</v>
      </c>
      <c r="M260" t="str" cm="1">
        <f t="array" ref="M260">IFERROR(_xlfn._xlws.SORT(
    _xlfn.UNIQUE(
        TRANSPOSE(
            _xlfn.FILTERXML("&lt;select&gt;&lt;x&gt;"&amp;SUBSTITUTE(选规格[[#This Row],[选项表]],",","&lt;/x&gt;&lt;x&gt;") &amp;"&lt;/x&gt;&lt;/select&gt;","//x")
        )
    )
),"无合适选项，请联系作者更新数据")</f>
        <v>内存型M4</v>
      </c>
    </row>
    <row r="261" spans="1:16" x14ac:dyDescent="0.4">
      <c r="A261" s="4" t="s">
        <v>59</v>
      </c>
      <c r="B261" s="4" t="s">
        <v>11</v>
      </c>
      <c r="C261" s="4" t="s">
        <v>1912</v>
      </c>
      <c r="E261">
        <v>184</v>
      </c>
      <c r="F261" s="4" t="str">
        <f t="shared" si="4"/>
        <v>选规格!$M$261#</v>
      </c>
      <c r="G261" s="4" t="str" cm="1">
        <f t="array" ref="G261">_xlfn.LET(_xlpm.x, M261,
         _xlpm.cellAddress, "【 选项表!" &amp; ADDRESS(ROW(选规格[[#This Row],[X自检]]),COLUMN(选规格[[#This Row],[X自检]])) &amp; "】",
         _xlfn.IFS(ISBLANK(_xlpm.x),   "error:右侧选项不足:" &amp;  _xlpm.cellAddress,
               ISERROR(_xlpm.x),   "error:右侧选项执行失败:" &amp; _xlpm.cellAddress,
               TRUE,             "ok")
)</f>
        <v>ok</v>
      </c>
      <c r="M261" t="str" cm="1">
        <f t="array" ref="M261">IFERROR(_xlfn._xlws.SORT(
    _xlfn.UNIQUE(
        TRANSPOSE(
            _xlfn.FILTERXML("&lt;select&gt;&lt;x&gt;"&amp;SUBSTITUTE(选规格[[#This Row],[选项表]],",","&lt;/x&gt;&lt;x&gt;") &amp;"&lt;/x&gt;&lt;/select&gt;","//x")
        )
    )
),"无合适选项，请联系作者更新数据")</f>
        <v>计算型C5</v>
      </c>
    </row>
    <row r="262" spans="1:16" x14ac:dyDescent="0.4">
      <c r="A262" s="4" t="s">
        <v>59</v>
      </c>
      <c r="B262" s="4" t="s">
        <v>11</v>
      </c>
      <c r="C262" s="4" t="s">
        <v>1912</v>
      </c>
      <c r="E262">
        <v>368</v>
      </c>
      <c r="F262" s="4" t="str">
        <f t="shared" si="4"/>
        <v>选规格!$M$262#</v>
      </c>
      <c r="G262" s="4" t="str" cm="1">
        <f t="array" ref="G262">_xlfn.LET(_xlpm.x, M262,
         _xlpm.cellAddress, "【 选项表!" &amp; ADDRESS(ROW(选规格[[#This Row],[X自检]]),COLUMN(选规格[[#This Row],[X自检]])) &amp; "】",
         _xlfn.IFS(ISBLANK(_xlpm.x),   "error:右侧选项不足:" &amp;  _xlpm.cellAddress,
               ISERROR(_xlpm.x),   "error:右侧选项执行失败:" &amp; _xlpm.cellAddress,
               TRUE,             "ok")
)</f>
        <v>ok</v>
      </c>
      <c r="M262" t="str" cm="1">
        <f t="array" ref="M262">IFERROR(_xlfn._xlws.SORT(
    _xlfn.UNIQUE(
        TRANSPOSE(
            _xlfn.FILTERXML("&lt;select&gt;&lt;x&gt;"&amp;SUBSTITUTE(选规格[[#This Row],[选项表]],",","&lt;/x&gt;&lt;x&gt;") &amp;"&lt;/x&gt;&lt;/select&gt;","//x")
        )
    )
),"无合适选项，请联系作者更新数据")</f>
        <v>计算型C5</v>
      </c>
    </row>
    <row r="263" spans="1:16" x14ac:dyDescent="0.4">
      <c r="A263" s="4" t="s">
        <v>59</v>
      </c>
      <c r="B263" s="4" t="s">
        <v>11</v>
      </c>
      <c r="C263" s="4" t="s">
        <v>1913</v>
      </c>
      <c r="E263">
        <v>174</v>
      </c>
      <c r="F263" s="4" t="str">
        <f t="shared" si="4"/>
        <v>选规格!$M$263#</v>
      </c>
      <c r="G263" s="4" t="str" cm="1">
        <f t="array" ref="G263">_xlfn.LET(_xlpm.x, M263,
         _xlpm.cellAddress, "【 选项表!" &amp; ADDRESS(ROW(选规格[[#This Row],[X自检]]),COLUMN(选规格[[#This Row],[X自检]])) &amp; "】",
         _xlfn.IFS(ISBLANK(_xlpm.x),   "error:右侧选项不足:" &amp;  _xlpm.cellAddress,
               ISERROR(_xlpm.x),   "error:右侧选项执行失败:" &amp; _xlpm.cellAddress,
               TRUE,             "ok")
)</f>
        <v>ok</v>
      </c>
      <c r="M263" t="str" cm="1">
        <f t="array" ref="M263">IFERROR(_xlfn._xlws.SORT(
    _xlfn.UNIQUE(
        TRANSPOSE(
            _xlfn.FILTERXML("&lt;select&gt;&lt;x&gt;"&amp;SUBSTITUTE(选规格[[#This Row],[选项表]],",","&lt;/x&gt;&lt;x&gt;") &amp;"&lt;/x&gt;&lt;/select&gt;","//x")
        )
    )
),"无合适选项，请联系作者更新数据")</f>
        <v>计算型C4</v>
      </c>
    </row>
    <row r="264" spans="1:16" x14ac:dyDescent="0.4">
      <c r="A264" s="4" t="s">
        <v>59</v>
      </c>
      <c r="B264" s="4" t="s">
        <v>11</v>
      </c>
      <c r="C264" s="4" t="s">
        <v>1913</v>
      </c>
      <c r="E264">
        <v>348</v>
      </c>
      <c r="F264" s="4" t="str">
        <f t="shared" si="4"/>
        <v>选规格!$M$264#</v>
      </c>
      <c r="G264" s="4" t="str" cm="1">
        <f t="array" ref="G264">_xlfn.LET(_xlpm.x, M264,
         _xlpm.cellAddress, "【 选项表!" &amp; ADDRESS(ROW(选规格[[#This Row],[X自检]]),COLUMN(选规格[[#This Row],[X自检]])) &amp; "】",
         _xlfn.IFS(ISBLANK(_xlpm.x),   "error:右侧选项不足:" &amp;  _xlpm.cellAddress,
               ISERROR(_xlpm.x),   "error:右侧选项执行失败:" &amp; _xlpm.cellAddress,
               TRUE,             "ok")
)</f>
        <v>ok</v>
      </c>
      <c r="M264" t="str" cm="1">
        <f t="array" ref="M264">IFERROR(_xlfn._xlws.SORT(
    _xlfn.UNIQUE(
        TRANSPOSE(
            _xlfn.FILTERXML("&lt;select&gt;&lt;x&gt;"&amp;SUBSTITUTE(选规格[[#This Row],[选项表]],",","&lt;/x&gt;&lt;x&gt;") &amp;"&lt;/x&gt;&lt;/select&gt;","//x")
        )
    )
),"无合适选项，请联系作者更新数据")</f>
        <v>计算型C4</v>
      </c>
    </row>
    <row r="265" spans="1:16" x14ac:dyDescent="0.4">
      <c r="A265" s="4" t="s">
        <v>59</v>
      </c>
      <c r="B265" s="4" t="s">
        <v>11</v>
      </c>
      <c r="C265" s="4" t="s">
        <v>2163</v>
      </c>
      <c r="E265">
        <v>20</v>
      </c>
      <c r="F265" s="4" t="str">
        <f t="shared" si="4"/>
        <v>选规格!$M$265#</v>
      </c>
      <c r="G265" s="4" t="str" cm="1">
        <f t="array" ref="G265">_xlfn.LET(_xlpm.x, M265,
         _xlpm.cellAddress, "【 选项表!" &amp; ADDRESS(ROW(选规格[[#This Row],[X自检]]),COLUMN(选规格[[#This Row],[X自检]])) &amp; "】",
         _xlfn.IFS(ISBLANK(_xlpm.x),   "error:右侧选项不足:" &amp;  _xlpm.cellAddress,
               ISERROR(_xlpm.x),   "error:右侧选项执行失败:" &amp; _xlpm.cellAddress,
               TRUE,             "ok")
)</f>
        <v>ok</v>
      </c>
      <c r="M265" t="str" cm="1">
        <f t="array" ref="M265:N265">IFERROR(_xlfn._xlws.SORT(
    _xlfn.UNIQUE(
        TRANSPOSE(
            _xlfn.FILTERXML("&lt;select&gt;&lt;x&gt;"&amp;SUBSTITUTE(选规格[[#This Row],[选项表]],",","&lt;/x&gt;&lt;x&gt;") &amp;"&lt;/x&gt;&lt;/select&gt;","//x")
        )
    )
),"无合适选项，请联系作者更新数据")</f>
        <v>GPU计算型GN6S</v>
      </c>
      <c r="N265" t="str">
        <v>GPU计算型GN7</v>
      </c>
    </row>
    <row r="266" spans="1:16" x14ac:dyDescent="0.4">
      <c r="A266" s="4" t="s">
        <v>59</v>
      </c>
      <c r="B266" s="4" t="s">
        <v>11</v>
      </c>
      <c r="C266" s="4" t="s">
        <v>2256</v>
      </c>
      <c r="E266">
        <v>40</v>
      </c>
      <c r="F266" s="4" t="str">
        <f t="shared" si="4"/>
        <v>选规格!$M$266#</v>
      </c>
      <c r="G266" s="4" t="str" cm="1">
        <f t="array" ref="G266">_xlfn.LET(_xlpm.x, M266,
         _xlpm.cellAddress, "【 选项表!" &amp; ADDRESS(ROW(选规格[[#This Row],[X自检]]),COLUMN(选规格[[#This Row],[X自检]])) &amp; "】",
         _xlfn.IFS(ISBLANK(_xlpm.x),   "error:右侧选项不足:" &amp;  _xlpm.cellAddress,
               ISERROR(_xlpm.x),   "error:右侧选项执行失败:" &amp; _xlpm.cellAddress,
               TRUE,             "ok")
)</f>
        <v>ok</v>
      </c>
      <c r="M266" t="str" cm="1">
        <f t="array" ref="M266:P266">IFERROR(_xlfn._xlws.SORT(
    _xlfn.UNIQUE(
        TRANSPOSE(
            _xlfn.FILTERXML("&lt;select&gt;&lt;x&gt;"&amp;SUBSTITUTE(选规格[[#This Row],[选项表]],",","&lt;/x&gt;&lt;x&gt;") &amp;"&lt;/x&gt;&lt;/select&gt;","//x")
        )
    )
),"无合适选项，请联系作者更新数据")</f>
        <v>GPU计算型GN6S</v>
      </c>
      <c r="N266" t="str">
        <v>GPU计算型GN7</v>
      </c>
      <c r="O266" t="str">
        <v>GPU计算型GN10X</v>
      </c>
      <c r="P266" t="str">
        <v>GPU计算型GN10Xp</v>
      </c>
    </row>
    <row r="267" spans="1:16" x14ac:dyDescent="0.4">
      <c r="A267" s="4" t="s">
        <v>59</v>
      </c>
      <c r="B267" s="4" t="s">
        <v>11</v>
      </c>
      <c r="C267" s="4" t="s">
        <v>2000</v>
      </c>
      <c r="E267">
        <v>80</v>
      </c>
      <c r="F267" s="4" t="str">
        <f t="shared" si="4"/>
        <v>选规格!$M$267#</v>
      </c>
      <c r="G267" s="4" t="str" cm="1">
        <f t="array" ref="G267">_xlfn.LET(_xlpm.x, M267,
         _xlpm.cellAddress, "【 选项表!" &amp; ADDRESS(ROW(选规格[[#This Row],[X自检]]),COLUMN(选规格[[#This Row],[X自检]])) &amp; "】",
         _xlfn.IFS(ISBLANK(_xlpm.x),   "error:右侧选项不足:" &amp;  _xlpm.cellAddress,
               ISERROR(_xlpm.x),   "error:右侧选项执行失败:" &amp; _xlpm.cellAddress,
               TRUE,             "ok")
)</f>
        <v>ok</v>
      </c>
      <c r="M267" t="str" cm="1">
        <f t="array" ref="M267:N267">IFERROR(_xlfn._xlws.SORT(
    _xlfn.UNIQUE(
        TRANSPOSE(
            _xlfn.FILTERXML("&lt;select&gt;&lt;x&gt;"&amp;SUBSTITUTE(选规格[[#This Row],[选项表]],",","&lt;/x&gt;&lt;x&gt;") &amp;"&lt;/x&gt;&lt;/select&gt;","//x")
        )
    )
),"无合适选项，请联系作者更新数据")</f>
        <v>GPU计算型GN7</v>
      </c>
      <c r="N267" t="str">
        <v>GPU计算型GN10Xp</v>
      </c>
    </row>
    <row r="268" spans="1:16" x14ac:dyDescent="0.4">
      <c r="A268" s="4" t="s">
        <v>59</v>
      </c>
      <c r="B268" s="4" t="s">
        <v>11</v>
      </c>
      <c r="C268" s="4" t="s">
        <v>1939</v>
      </c>
      <c r="E268">
        <v>56</v>
      </c>
      <c r="F268" s="4" t="str">
        <f t="shared" si="4"/>
        <v>选规格!$M$268#</v>
      </c>
      <c r="G268" s="4" t="str" cm="1">
        <f t="array" ref="G268">_xlfn.LET(_xlpm.x, M268,
         _xlpm.cellAddress, "【 选项表!" &amp; ADDRESS(ROW(选规格[[#This Row],[X自检]]),COLUMN(选规格[[#This Row],[X自检]])) &amp; "】",
         _xlfn.IFS(ISBLANK(_xlpm.x),   "error:右侧选项不足:" &amp;  _xlpm.cellAddress,
               ISERROR(_xlpm.x),   "error:右侧选项执行失败:" &amp; _xlpm.cellAddress,
               TRUE,             "ok")
)</f>
        <v>ok</v>
      </c>
      <c r="M268" t="str" cm="1">
        <f t="array" ref="M268">IFERROR(_xlfn._xlws.SORT(
    _xlfn.UNIQUE(
        TRANSPOSE(
            _xlfn.FILTERXML("&lt;select&gt;&lt;x&gt;"&amp;SUBSTITUTE(选规格[[#This Row],[选项表]],",","&lt;/x&gt;&lt;x&gt;") &amp;"&lt;/x&gt;&lt;/select&gt;","//x")
        )
    )
),"无合适选项，请联系作者更新数据")</f>
        <v>GPU计算型GN8</v>
      </c>
    </row>
    <row r="269" spans="1:16" x14ac:dyDescent="0.4">
      <c r="A269" s="4" t="s">
        <v>59</v>
      </c>
      <c r="B269" s="4" t="s">
        <v>11</v>
      </c>
      <c r="C269" s="4" t="s">
        <v>1939</v>
      </c>
      <c r="E269">
        <v>112</v>
      </c>
      <c r="F269" s="4" t="str">
        <f t="shared" si="4"/>
        <v>选规格!$M$269#</v>
      </c>
      <c r="G269" s="4" t="str" cm="1">
        <f t="array" ref="G269">_xlfn.LET(_xlpm.x, M269,
         _xlpm.cellAddress, "【 选项表!" &amp; ADDRESS(ROW(选规格[[#This Row],[X自检]]),COLUMN(选规格[[#This Row],[X自检]])) &amp; "】",
         _xlfn.IFS(ISBLANK(_xlpm.x),   "error:右侧选项不足:" &amp;  _xlpm.cellAddress,
               ISERROR(_xlpm.x),   "error:右侧选项执行失败:" &amp; _xlpm.cellAddress,
               TRUE,             "ok")
)</f>
        <v>ok</v>
      </c>
      <c r="M269" t="str" cm="1">
        <f t="array" ref="M269">IFERROR(_xlfn._xlws.SORT(
    _xlfn.UNIQUE(
        TRANSPOSE(
            _xlfn.FILTERXML("&lt;select&gt;&lt;x&gt;"&amp;SUBSTITUTE(选规格[[#This Row],[选项表]],",","&lt;/x&gt;&lt;x&gt;") &amp;"&lt;/x&gt;&lt;/select&gt;","//x")
        )
    )
),"无合适选项，请联系作者更新数据")</f>
        <v>GPU计算型GN8</v>
      </c>
    </row>
    <row r="270" spans="1:16" x14ac:dyDescent="0.4">
      <c r="A270" s="4" t="s">
        <v>59</v>
      </c>
      <c r="B270" s="4" t="s">
        <v>11</v>
      </c>
      <c r="C270" s="4" t="s">
        <v>1944</v>
      </c>
      <c r="E270">
        <v>226</v>
      </c>
      <c r="F270" s="4" t="str">
        <f t="shared" si="4"/>
        <v>选规格!$M$270#</v>
      </c>
      <c r="G270" s="4" t="str" cm="1">
        <f t="array" ref="G270">_xlfn.LET(_xlpm.x, M270,
         _xlpm.cellAddress, "【 选项表!" &amp; ADDRESS(ROW(选规格[[#This Row],[X自检]]),COLUMN(选规格[[#This Row],[X自检]])) &amp; "】",
         _xlfn.IFS(ISBLANK(_xlpm.x),   "error:右侧选项不足:" &amp;  _xlpm.cellAddress,
               ISERROR(_xlpm.x),   "error:右侧选项执行失败:" &amp; _xlpm.cellAddress,
               TRUE,             "ok")
)</f>
        <v>ok</v>
      </c>
      <c r="M270" t="str" cm="1">
        <f t="array" ref="M270">IFERROR(_xlfn._xlws.SORT(
    _xlfn.UNIQUE(
        TRANSPOSE(
            _xlfn.FILTERXML("&lt;select&gt;&lt;x&gt;"&amp;SUBSTITUTE(选规格[[#This Row],[选项表]],",","&lt;/x&gt;&lt;x&gt;") &amp;"&lt;/x&gt;&lt;/select&gt;","//x")
        )
    )
),"无合适选项，请联系作者更新数据")</f>
        <v>GPU推理型GI3X</v>
      </c>
    </row>
    <row r="271" spans="1:16" x14ac:dyDescent="0.4">
      <c r="A271" s="4" t="s">
        <v>59</v>
      </c>
      <c r="B271" s="4" t="s">
        <v>11</v>
      </c>
      <c r="C271" s="4" t="s">
        <v>1944</v>
      </c>
      <c r="E271">
        <v>452</v>
      </c>
      <c r="F271" s="4" t="str">
        <f t="shared" si="4"/>
        <v>选规格!$M$271#</v>
      </c>
      <c r="G271" s="4" t="str" cm="1">
        <f t="array" ref="G271">_xlfn.LET(_xlpm.x, M271,
         _xlpm.cellAddress, "【 选项表!" &amp; ADDRESS(ROW(选规格[[#This Row],[X自检]]),COLUMN(选规格[[#This Row],[X自检]])) &amp; "】",
         _xlfn.IFS(ISBLANK(_xlpm.x),   "error:右侧选项不足:" &amp;  _xlpm.cellAddress,
               ISERROR(_xlpm.x),   "error:右侧选项执行失败:" &amp; _xlpm.cellAddress,
               TRUE,             "ok")
)</f>
        <v>ok</v>
      </c>
      <c r="M271" t="str" cm="1">
        <f t="array" ref="M271">IFERROR(_xlfn._xlws.SORT(
    _xlfn.UNIQUE(
        TRANSPOSE(
            _xlfn.FILTERXML("&lt;select&gt;&lt;x&gt;"&amp;SUBSTITUTE(选规格[[#This Row],[选项表]],",","&lt;/x&gt;&lt;x&gt;") &amp;"&lt;/x&gt;&lt;/select&gt;","//x")
        )
    )
),"无合适选项，请联系作者更新数据")</f>
        <v>GPU推理型GI3X</v>
      </c>
    </row>
    <row r="272" spans="1:16" x14ac:dyDescent="0.4">
      <c r="A272" s="4" t="s">
        <v>59</v>
      </c>
      <c r="B272" s="4" t="s">
        <v>11</v>
      </c>
      <c r="C272" s="4" t="s">
        <v>1938</v>
      </c>
      <c r="E272">
        <v>474</v>
      </c>
      <c r="F272" s="4" t="str">
        <f t="shared" si="4"/>
        <v>选规格!$M$272#</v>
      </c>
      <c r="G272" s="4" t="str" cm="1">
        <f t="array" ref="G272">_xlfn.LET(_xlpm.x, M272,
         _xlpm.cellAddress, "【 选项表!" &amp; ADDRESS(ROW(选规格[[#This Row],[X自检]]),COLUMN(选规格[[#This Row],[X自检]])) &amp; "】",
         _xlfn.IFS(ISBLANK(_xlpm.x),   "error:右侧选项不足:" &amp;  _xlpm.cellAddress,
               ISERROR(_xlpm.x),   "error:右侧选项执行失败:" &amp; _xlpm.cellAddress,
               TRUE,             "ok")
)</f>
        <v>ok</v>
      </c>
      <c r="M272" t="str" cm="1">
        <f t="array" ref="M272">IFERROR(_xlfn._xlws.SORT(
    _xlfn.UNIQUE(
        TRANSPOSE(
            _xlfn.FILTERXML("&lt;select&gt;&lt;x&gt;"&amp;SUBSTITUTE(选规格[[#This Row],[选项表]],",","&lt;/x&gt;&lt;x&gt;") &amp;"&lt;/x&gt;&lt;/select&gt;","//x")
        )
    )
),"无合适选项，请联系作者更新数据")</f>
        <v>GPU计算型GT4</v>
      </c>
    </row>
    <row r="273" spans="1:41" x14ac:dyDescent="0.4">
      <c r="A273" s="4" t="s">
        <v>59</v>
      </c>
      <c r="B273" s="4" t="s">
        <v>11</v>
      </c>
      <c r="C273" s="4" t="s">
        <v>1938</v>
      </c>
      <c r="E273">
        <v>948</v>
      </c>
      <c r="F273" s="4" t="str">
        <f t="shared" si="4"/>
        <v>选规格!$M$273#</v>
      </c>
      <c r="G273" s="4" t="str" cm="1">
        <f t="array" ref="G273">_xlfn.LET(_xlpm.x, M273,
         _xlpm.cellAddress, "【 选项表!" &amp; ADDRESS(ROW(选规格[[#This Row],[X自检]]),COLUMN(选规格[[#This Row],[X自检]])) &amp; "】",
         _xlfn.IFS(ISBLANK(_xlpm.x),   "error:右侧选项不足:" &amp;  _xlpm.cellAddress,
               ISERROR(_xlpm.x),   "error:右侧选项执行失败:" &amp; _xlpm.cellAddress,
               TRUE,             "ok")
)</f>
        <v>ok</v>
      </c>
      <c r="M273" t="str" cm="1">
        <f t="array" ref="M273">IFERROR(_xlfn._xlws.SORT(
    _xlfn.UNIQUE(
        TRANSPOSE(
            _xlfn.FILTERXML("&lt;select&gt;&lt;x&gt;"&amp;SUBSTITUTE(选规格[[#This Row],[选项表]],",","&lt;/x&gt;&lt;x&gt;") &amp;"&lt;/x&gt;&lt;/select&gt;","//x")
        )
    )
),"无合适选项，请联系作者更新数据")</f>
        <v>GPU计算型GT4</v>
      </c>
    </row>
    <row r="274" spans="1:41" x14ac:dyDescent="0.4">
      <c r="A274" s="4" t="s">
        <v>59</v>
      </c>
      <c r="B274" s="4" t="s">
        <v>11</v>
      </c>
      <c r="C274" s="4" t="s">
        <v>1946</v>
      </c>
      <c r="E274">
        <v>88</v>
      </c>
      <c r="F274" s="4" t="str">
        <f t="shared" si="4"/>
        <v>选规格!$M$274#</v>
      </c>
      <c r="G274" s="4" t="str" cm="1">
        <f t="array" ref="G274">_xlfn.LET(_xlpm.x, M274,
         _xlpm.cellAddress, "【 选项表!" &amp; ADDRESS(ROW(选规格[[#This Row],[X自检]]),COLUMN(选规格[[#This Row],[X自检]])) &amp; "】",
         _xlfn.IFS(ISBLANK(_xlpm.x),   "error:右侧选项不足:" &amp;  _xlpm.cellAddress,
               ISERROR(_xlpm.x),   "error:右侧选项执行失败:" &amp; _xlpm.cellAddress,
               TRUE,             "ok")
)</f>
        <v>ok</v>
      </c>
      <c r="M274" t="str" cm="1">
        <f t="array" ref="M274">IFERROR(_xlfn._xlws.SORT(
    _xlfn.UNIQUE(
        TRANSPOSE(
            _xlfn.FILTERXML("&lt;select&gt;&lt;x&gt;"&amp;SUBSTITUTE(选规格[[#This Row],[选项表]],",","&lt;/x&gt;&lt;x&gt;") &amp;"&lt;/x&gt;&lt;/select&gt;","//x")
        )
    )
),"无合适选项，请联系作者更新数据")</f>
        <v>FPGA加速型FX4</v>
      </c>
    </row>
    <row r="275" spans="1:41" x14ac:dyDescent="0.4">
      <c r="A275" s="4" t="s">
        <v>59</v>
      </c>
      <c r="B275" s="4" t="s">
        <v>11</v>
      </c>
      <c r="C275" s="4" t="s">
        <v>1946</v>
      </c>
      <c r="E275">
        <v>176</v>
      </c>
      <c r="F275" s="4" t="str">
        <f t="shared" si="4"/>
        <v>选规格!$M$275#</v>
      </c>
      <c r="G275" s="4" t="str" cm="1">
        <f t="array" ref="G275">_xlfn.LET(_xlpm.x, M275,
         _xlpm.cellAddress, "【 选项表!" &amp; ADDRESS(ROW(选规格[[#This Row],[X自检]]),COLUMN(选规格[[#This Row],[X自检]])) &amp; "】",
         _xlfn.IFS(ISBLANK(_xlpm.x),   "error:右侧选项不足:" &amp;  _xlpm.cellAddress,
               ISERROR(_xlpm.x),   "error:右侧选项执行失败:" &amp; _xlpm.cellAddress,
               TRUE,             "ok")
)</f>
        <v>ok</v>
      </c>
      <c r="M275" t="str" cm="1">
        <f t="array" ref="M275">IFERROR(_xlfn._xlws.SORT(
    _xlfn.UNIQUE(
        TRANSPOSE(
            _xlfn.FILTERXML("&lt;select&gt;&lt;x&gt;"&amp;SUBSTITUTE(选规格[[#This Row],[选项表]],",","&lt;/x&gt;&lt;x&gt;") &amp;"&lt;/x&gt;&lt;/select&gt;","//x")
        )
    )
),"无合适选项，请联系作者更新数据")</f>
        <v>FPGA加速型FX4</v>
      </c>
    </row>
    <row r="276" spans="1:41" x14ac:dyDescent="0.4">
      <c r="A276" s="4" t="s">
        <v>59</v>
      </c>
      <c r="B276" s="4" t="s">
        <v>11</v>
      </c>
      <c r="C276" s="4" t="s">
        <v>1946</v>
      </c>
      <c r="E276">
        <v>352</v>
      </c>
      <c r="F276" s="4" t="str">
        <f t="shared" si="4"/>
        <v>选规格!$M$276#</v>
      </c>
      <c r="G276" s="4" t="str" cm="1">
        <f t="array" ref="G276">_xlfn.LET(_xlpm.x, M276,
         _xlpm.cellAddress, "【 选项表!" &amp; ADDRESS(ROW(选规格[[#This Row],[X自检]]),COLUMN(选规格[[#This Row],[X自检]])) &amp; "】",
         _xlfn.IFS(ISBLANK(_xlpm.x),   "error:右侧选项不足:" &amp;  _xlpm.cellAddress,
               ISERROR(_xlpm.x),   "error:右侧选项执行失败:" &amp; _xlpm.cellAddress,
               TRUE,             "ok")
)</f>
        <v>ok</v>
      </c>
      <c r="M276" t="str" cm="1">
        <f t="array" ref="M276">IFERROR(_xlfn._xlws.SORT(
    _xlfn.UNIQUE(
        TRANSPOSE(
            _xlfn.FILTERXML("&lt;select&gt;&lt;x&gt;"&amp;SUBSTITUTE(选规格[[#This Row],[选项表]],",","&lt;/x&gt;&lt;x&gt;") &amp;"&lt;/x&gt;&lt;/select&gt;","//x")
        )
    )
),"无合适选项，请联系作者更新数据")</f>
        <v>FPGA加速型FX4</v>
      </c>
    </row>
    <row r="277" spans="1:41" x14ac:dyDescent="0.4">
      <c r="A277" s="4" t="s">
        <v>59</v>
      </c>
      <c r="B277" s="4" t="s">
        <v>1869</v>
      </c>
      <c r="C277" s="4" t="s">
        <v>2270</v>
      </c>
      <c r="E277">
        <v>64</v>
      </c>
      <c r="F277" s="4" t="str">
        <f t="shared" si="4"/>
        <v>选规格!$M$277#</v>
      </c>
      <c r="G277" s="4" t="str" cm="1">
        <f t="array" ref="G277">_xlfn.LET(_xlpm.x, M277,
         _xlpm.cellAddress, "【 选项表!" &amp; ADDRESS(ROW(选规格[[#This Row],[X自检]]),COLUMN(选规格[[#This Row],[X自检]])) &amp; "】",
         _xlfn.IFS(ISBLANK(_xlpm.x),   "error:右侧选项不足:" &amp;  _xlpm.cellAddress,
               ISERROR(_xlpm.x),   "error:右侧选项执行失败:" &amp; _xlpm.cellAddress,
               TRUE,             "ok")
)</f>
        <v>ok</v>
      </c>
      <c r="M277" t="str" cm="1">
        <f t="array" ref="M277:AO277">IFERROR(_xlfn._xlws.SORT(
    _xlfn.UNIQUE(
        TRANSPOSE(
            _xlfn.FILTERXML("&lt;select&gt;&lt;x&gt;"&amp;SUBSTITUTE(选规格[[#This Row],[选项表]],",","&lt;/x&gt;&lt;x&gt;") &amp;"&lt;/x&gt;&lt;/select&gt;","//x")
        )
    )
),"无合适选项，请联系作者更新数据")</f>
        <v>标准型S6</v>
      </c>
      <c r="N277" t="str">
        <v>标准型SA2</v>
      </c>
      <c r="O277" t="str">
        <v>标准型S5</v>
      </c>
      <c r="P277" t="str">
        <v>标准存储增强型S5se</v>
      </c>
      <c r="Q277" t="str">
        <v>标准型SA3</v>
      </c>
      <c r="R277" t="str">
        <v>标准型S4</v>
      </c>
      <c r="S277" t="str">
        <v>标准网络优化型SN3ne</v>
      </c>
      <c r="T277" t="str">
        <v>标准型S3</v>
      </c>
      <c r="U277" t="str">
        <v>标准型SA1</v>
      </c>
      <c r="V277" t="str">
        <v>标准型S2</v>
      </c>
      <c r="W277" t="str">
        <v>标准型S1</v>
      </c>
      <c r="X277" t="str">
        <v>高IO型IT5</v>
      </c>
      <c r="Y277" t="str">
        <v>高IO型IT3</v>
      </c>
      <c r="Z277" t="str">
        <v>高IO型I3</v>
      </c>
      <c r="AA277" t="str">
        <v>内存型M6</v>
      </c>
      <c r="AB277" t="str">
        <v>内存型MA2</v>
      </c>
      <c r="AC277" t="str">
        <v>内存型M5</v>
      </c>
      <c r="AD277" t="str">
        <v>内存型M4</v>
      </c>
      <c r="AE277" t="str">
        <v>内存型M2</v>
      </c>
      <c r="AF277" t="str">
        <v>内存型M1</v>
      </c>
      <c r="AG277" t="str">
        <v>计算型C6</v>
      </c>
      <c r="AH277" t="str">
        <v>计算型C5</v>
      </c>
      <c r="AI277" t="str">
        <v>计算型C4</v>
      </c>
      <c r="AJ277" t="str">
        <v>计算网络增强型CN3</v>
      </c>
      <c r="AK277" t="str">
        <v>计算型C3</v>
      </c>
      <c r="AL277" t="str">
        <v>计算型C2</v>
      </c>
      <c r="AM277" t="str">
        <v>GPU推理型GI3X</v>
      </c>
      <c r="AN277" t="str">
        <v>大数据型D3</v>
      </c>
      <c r="AO277" t="str">
        <v>大数据型D2</v>
      </c>
    </row>
    <row r="278" spans="1:41" x14ac:dyDescent="0.4">
      <c r="A278" s="4" t="s">
        <v>59</v>
      </c>
      <c r="B278" s="4" t="s">
        <v>1869</v>
      </c>
      <c r="C278" s="4" t="s">
        <v>2271</v>
      </c>
      <c r="E278">
        <v>128</v>
      </c>
      <c r="F278" s="4" t="str">
        <f t="shared" si="4"/>
        <v>选规格!$M$278#</v>
      </c>
      <c r="G278" s="4" t="str" cm="1">
        <f t="array" ref="G278">_xlfn.LET(_xlpm.x, M278,
         _xlpm.cellAddress, "【 选项表!" &amp; ADDRESS(ROW(选规格[[#This Row],[X自检]]),COLUMN(选规格[[#This Row],[X自检]])) &amp; "】",
         _xlfn.IFS(ISBLANK(_xlpm.x),   "error:右侧选项不足:" &amp;  _xlpm.cellAddress,
               ISERROR(_xlpm.x),   "error:右侧选项执行失败:" &amp; _xlpm.cellAddress,
               TRUE,             "ok")
)</f>
        <v>ok</v>
      </c>
      <c r="M278" t="str" cm="1">
        <f t="array" ref="M278:AK278">IFERROR(_xlfn._xlws.SORT(
    _xlfn.UNIQUE(
        TRANSPOSE(
            _xlfn.FILTERXML("&lt;select&gt;&lt;x&gt;"&amp;SUBSTITUTE(选规格[[#This Row],[选项表]],",","&lt;/x&gt;&lt;x&gt;") &amp;"&lt;/x&gt;&lt;/select&gt;","//x")
        )
    )
),"无合适选项，请联系作者更新数据")</f>
        <v>标准型S6</v>
      </c>
      <c r="N278" t="str">
        <v>标准型SA2</v>
      </c>
      <c r="O278" t="str">
        <v>标准型S5</v>
      </c>
      <c r="P278" t="str">
        <v>标准存储增强型S5se</v>
      </c>
      <c r="Q278" t="str">
        <v>标准型SA3</v>
      </c>
      <c r="R278" t="str">
        <v>标准型S4</v>
      </c>
      <c r="S278" t="str">
        <v>标准型S3</v>
      </c>
      <c r="T278" t="str">
        <v>标准型SA1</v>
      </c>
      <c r="U278" t="str">
        <v>标准型S2</v>
      </c>
      <c r="V278" t="str">
        <v>高IO型IT5</v>
      </c>
      <c r="W278" t="str">
        <v>高IO型IT3</v>
      </c>
      <c r="X278" t="str">
        <v>高IO型I3</v>
      </c>
      <c r="Y278" t="str">
        <v>内存型M6</v>
      </c>
      <c r="Z278" t="str">
        <v>内存型MA2</v>
      </c>
      <c r="AA278" t="str">
        <v>内存型M5</v>
      </c>
      <c r="AB278" t="str">
        <v>内存型M4</v>
      </c>
      <c r="AC278" t="str">
        <v>内存型M2</v>
      </c>
      <c r="AD278" t="str">
        <v>内存型M1</v>
      </c>
      <c r="AE278" t="str">
        <v>计算型C6</v>
      </c>
      <c r="AF278" t="str">
        <v>计算型C5</v>
      </c>
      <c r="AG278" t="str">
        <v>计算网络增强型CN3</v>
      </c>
      <c r="AH278" t="str">
        <v>计算型C3</v>
      </c>
      <c r="AI278" t="str">
        <v>GPU计算型GN7</v>
      </c>
      <c r="AJ278" t="str">
        <v>大数据型D3</v>
      </c>
      <c r="AK278" t="str">
        <v>大数据型D2</v>
      </c>
    </row>
    <row r="279" spans="1:41" x14ac:dyDescent="0.4">
      <c r="A279" s="4" t="s">
        <v>59</v>
      </c>
      <c r="B279" s="4" t="s">
        <v>1869</v>
      </c>
      <c r="C279" s="4" t="s">
        <v>2272</v>
      </c>
      <c r="E279">
        <v>256</v>
      </c>
      <c r="F279" s="4" t="str">
        <f t="shared" si="4"/>
        <v>选规格!$M$279#</v>
      </c>
      <c r="G279" s="4" t="str" cm="1">
        <f t="array" ref="G279">_xlfn.LET(_xlpm.x, M279,
         _xlpm.cellAddress, "【 选项表!" &amp; ADDRESS(ROW(选规格[[#This Row],[X自检]]),COLUMN(选规格[[#This Row],[X自检]])) &amp; "】",
         _xlfn.IFS(ISBLANK(_xlpm.x),   "error:右侧选项不足:" &amp;  _xlpm.cellAddress,
               ISERROR(_xlpm.x),   "error:右侧选项执行失败:" &amp; _xlpm.cellAddress,
               TRUE,             "ok")
)</f>
        <v>ok</v>
      </c>
      <c r="M279" t="str" cm="1">
        <f t="array" ref="M279:AF279">IFERROR(_xlfn._xlws.SORT(
    _xlfn.UNIQUE(
        TRANSPOSE(
            _xlfn.FILTERXML("&lt;select&gt;&lt;x&gt;"&amp;SUBSTITUTE(选规格[[#This Row],[选项表]],",","&lt;/x&gt;&lt;x&gt;") &amp;"&lt;/x&gt;&lt;/select&gt;","//x")
        )
    )
),"无合适选项，请联系作者更新数据")</f>
        <v>标准型S6</v>
      </c>
      <c r="N279" t="str">
        <v>标准型SA2</v>
      </c>
      <c r="O279" t="str">
        <v>标准型S5</v>
      </c>
      <c r="P279" t="str">
        <v>标准型SA3</v>
      </c>
      <c r="Q279" t="str">
        <v>标准型S4</v>
      </c>
      <c r="R279" t="str">
        <v>标准型S3</v>
      </c>
      <c r="S279" t="str">
        <v>标准型SA1</v>
      </c>
      <c r="T279" t="str">
        <v>高IO型IT5</v>
      </c>
      <c r="U279" t="str">
        <v>高IO型IT3</v>
      </c>
      <c r="V279" t="str">
        <v>高IO型I3</v>
      </c>
      <c r="W279" t="str">
        <v>内存型M6</v>
      </c>
      <c r="X279" t="str">
        <v>内存型MA2</v>
      </c>
      <c r="Y279" t="str">
        <v>内存型M5</v>
      </c>
      <c r="Z279" t="str">
        <v>内存型M4</v>
      </c>
      <c r="AA279" t="str">
        <v>内存型M2</v>
      </c>
      <c r="AB279" t="str">
        <v>内存型M1</v>
      </c>
      <c r="AC279" t="str">
        <v>计算型C6</v>
      </c>
      <c r="AD279" t="str">
        <v>计算型C5</v>
      </c>
      <c r="AE279" t="str">
        <v>大数据型D3</v>
      </c>
      <c r="AF279" t="str">
        <v>大数据型D2</v>
      </c>
    </row>
    <row r="280" spans="1:41" x14ac:dyDescent="0.4">
      <c r="A280" s="4" t="s">
        <v>59</v>
      </c>
      <c r="B280" s="4" t="s">
        <v>1869</v>
      </c>
      <c r="C280" s="4" t="s">
        <v>2251</v>
      </c>
      <c r="E280">
        <v>432</v>
      </c>
      <c r="F280" s="4" t="str">
        <f t="shared" si="4"/>
        <v>选规格!$M$280#</v>
      </c>
      <c r="G280" s="4" t="str" cm="1">
        <f t="array" ref="G280">_xlfn.LET(_xlpm.x, M280,
         _xlpm.cellAddress, "【 选项表!" &amp; ADDRESS(ROW(选规格[[#This Row],[X自检]]),COLUMN(选规格[[#This Row],[X自检]])) &amp; "】",
         _xlfn.IFS(ISBLANK(_xlpm.x),   "error:右侧选项不足:" &amp;  _xlpm.cellAddress,
               ISERROR(_xlpm.x),   "error:右侧选项执行失败:" &amp; _xlpm.cellAddress,
               TRUE,             "ok")
)</f>
        <v>ok</v>
      </c>
      <c r="M280" t="str" cm="1">
        <f t="array" ref="M280:O280">IFERROR(_xlfn._xlws.SORT(
    _xlfn.UNIQUE(
        TRANSPOSE(
            _xlfn.FILTERXML("&lt;select&gt;&lt;x&gt;"&amp;SUBSTITUTE(选规格[[#This Row],[选项表]],",","&lt;/x&gt;&lt;x&gt;") &amp;"&lt;/x&gt;&lt;/select&gt;","//x")
        )
    )
),"无合适选项，请联系作者更新数据")</f>
        <v>标准型S6</v>
      </c>
      <c r="N280" t="str">
        <v>标准型SA3</v>
      </c>
      <c r="O280" t="str">
        <v>计算型C6</v>
      </c>
    </row>
    <row r="281" spans="1:41" x14ac:dyDescent="0.4">
      <c r="A281" s="4" t="s">
        <v>59</v>
      </c>
      <c r="B281" s="4" t="s">
        <v>1869</v>
      </c>
      <c r="C281" s="4" t="s">
        <v>2191</v>
      </c>
      <c r="E281">
        <v>1</v>
      </c>
      <c r="F281" s="4" t="str">
        <f t="shared" si="4"/>
        <v>选规格!$M$281#</v>
      </c>
      <c r="G281" s="4" t="str" cm="1">
        <f t="array" ref="G281">_xlfn.LET(_xlpm.x, M281,
         _xlpm.cellAddress, "【 选项表!" &amp; ADDRESS(ROW(选规格[[#This Row],[X自检]]),COLUMN(选规格[[#This Row],[X自检]])) &amp; "】",
         _xlfn.IFS(ISBLANK(_xlpm.x),   "error:右侧选项不足:" &amp;  _xlpm.cellAddress,
               ISERROR(_xlpm.x),   "error:右侧选项执行失败:" &amp; _xlpm.cellAddress,
               TRUE,             "ok")
)</f>
        <v>ok</v>
      </c>
      <c r="M281" t="str" cm="1">
        <f t="array" ref="M281:T281">IFERROR(_xlfn._xlws.SORT(
    _xlfn.UNIQUE(
        TRANSPOSE(
            _xlfn.FILTERXML("&lt;select&gt;&lt;x&gt;"&amp;SUBSTITUTE(选规格[[#This Row],[选项表]],",","&lt;/x&gt;&lt;x&gt;") &amp;"&lt;/x&gt;&lt;/select&gt;","//x")
        )
    )
),"无合适选项，请联系作者更新数据")</f>
        <v>标准型SA2</v>
      </c>
      <c r="N281" t="str">
        <v>标准型S5</v>
      </c>
      <c r="O281" t="str">
        <v>标准型SA3</v>
      </c>
      <c r="P281" t="str">
        <v>标准型S4</v>
      </c>
      <c r="Q281" t="str">
        <v>标准型S3</v>
      </c>
      <c r="R281" t="str">
        <v>标准型SA1</v>
      </c>
      <c r="S281" t="str">
        <v>标准型S2</v>
      </c>
      <c r="T281" t="str">
        <v>标准型S1</v>
      </c>
    </row>
    <row r="282" spans="1:41" x14ac:dyDescent="0.4">
      <c r="A282" s="4" t="s">
        <v>59</v>
      </c>
      <c r="B282" s="4" t="s">
        <v>1869</v>
      </c>
      <c r="C282" s="4" t="s">
        <v>2192</v>
      </c>
      <c r="E282">
        <v>2</v>
      </c>
      <c r="F282" s="4" t="str">
        <f t="shared" si="4"/>
        <v>选规格!$M$282#</v>
      </c>
      <c r="G282" s="4" t="str" cm="1">
        <f t="array" ref="G282">_xlfn.LET(_xlpm.x, M282,
         _xlpm.cellAddress, "【 选项表!" &amp; ADDRESS(ROW(选规格[[#This Row],[X自检]]),COLUMN(选规格[[#This Row],[X自检]])) &amp; "】",
         _xlfn.IFS(ISBLANK(_xlpm.x),   "error:右侧选项不足:" &amp;  _xlpm.cellAddress,
               ISERROR(_xlpm.x),   "error:右侧选项执行失败:" &amp; _xlpm.cellAddress,
               TRUE,             "ok")
)</f>
        <v>ok</v>
      </c>
      <c r="M282" t="str" cm="1">
        <f t="array" ref="M282:S282">IFERROR(_xlfn._xlws.SORT(
    _xlfn.UNIQUE(
        TRANSPOSE(
            _xlfn.FILTERXML("&lt;select&gt;&lt;x&gt;"&amp;SUBSTITUTE(选规格[[#This Row],[选项表]],",","&lt;/x&gt;&lt;x&gt;") &amp;"&lt;/x&gt;&lt;/select&gt;","//x")
        )
    )
),"无合适选项，请联系作者更新数据")</f>
        <v>标准型SA2</v>
      </c>
      <c r="N282" t="str">
        <v>标准型S5</v>
      </c>
      <c r="O282" t="str">
        <v>标准型SA3</v>
      </c>
      <c r="P282" t="str">
        <v>标准型S4</v>
      </c>
      <c r="Q282" t="str">
        <v>标准型SA1</v>
      </c>
      <c r="R282" t="str">
        <v>标准型S2</v>
      </c>
      <c r="S282" t="str">
        <v>标准型S1</v>
      </c>
    </row>
    <row r="283" spans="1:41" x14ac:dyDescent="0.4">
      <c r="A283" s="4" t="s">
        <v>59</v>
      </c>
      <c r="B283" s="4" t="s">
        <v>1869</v>
      </c>
      <c r="C283" s="4" t="s">
        <v>2191</v>
      </c>
      <c r="E283">
        <v>4</v>
      </c>
      <c r="F283" s="4" t="str">
        <f t="shared" si="4"/>
        <v>选规格!$M$283#</v>
      </c>
      <c r="G283" s="4" t="str" cm="1">
        <f t="array" ref="G283">_xlfn.LET(_xlpm.x, M283,
         _xlpm.cellAddress, "【 选项表!" &amp; ADDRESS(ROW(选规格[[#This Row],[X自检]]),COLUMN(选规格[[#This Row],[X自检]])) &amp; "】",
         _xlfn.IFS(ISBLANK(_xlpm.x),   "error:右侧选项不足:" &amp;  _xlpm.cellAddress,
               ISERROR(_xlpm.x),   "error:右侧选项执行失败:" &amp; _xlpm.cellAddress,
               TRUE,             "ok")
)</f>
        <v>ok</v>
      </c>
      <c r="M283" t="str" cm="1">
        <f t="array" ref="M283:T283">IFERROR(_xlfn._xlws.SORT(
    _xlfn.UNIQUE(
        TRANSPOSE(
            _xlfn.FILTERXML("&lt;select&gt;&lt;x&gt;"&amp;SUBSTITUTE(选规格[[#This Row],[选项表]],",","&lt;/x&gt;&lt;x&gt;") &amp;"&lt;/x&gt;&lt;/select&gt;","//x")
        )
    )
),"无合适选项，请联系作者更新数据")</f>
        <v>标准型SA2</v>
      </c>
      <c r="N283" t="str">
        <v>标准型S5</v>
      </c>
      <c r="O283" t="str">
        <v>标准型SA3</v>
      </c>
      <c r="P283" t="str">
        <v>标准型S4</v>
      </c>
      <c r="Q283" t="str">
        <v>标准型S3</v>
      </c>
      <c r="R283" t="str">
        <v>标准型SA1</v>
      </c>
      <c r="S283" t="str">
        <v>标准型S2</v>
      </c>
      <c r="T283" t="str">
        <v>标准型S1</v>
      </c>
    </row>
    <row r="284" spans="1:41" x14ac:dyDescent="0.4">
      <c r="A284" s="4" t="s">
        <v>59</v>
      </c>
      <c r="B284" s="4" t="s">
        <v>1869</v>
      </c>
      <c r="C284" s="4" t="s">
        <v>2273</v>
      </c>
      <c r="E284">
        <v>8</v>
      </c>
      <c r="F284" s="4" t="str">
        <f t="shared" si="4"/>
        <v>选规格!$M$284#</v>
      </c>
      <c r="G284" s="4" t="str" cm="1">
        <f t="array" ref="G284">_xlfn.LET(_xlpm.x, M284,
         _xlpm.cellAddress, "【 选项表!" &amp; ADDRESS(ROW(选规格[[#This Row],[X自检]]),COLUMN(选规格[[#This Row],[X自检]])) &amp; "】",
         _xlfn.IFS(ISBLANK(_xlpm.x),   "error:右侧选项不足:" &amp;  _xlpm.cellAddress,
               ISERROR(_xlpm.x),   "error:右侧选项执行失败:" &amp; _xlpm.cellAddress,
               TRUE,             "ok")
)</f>
        <v>ok</v>
      </c>
      <c r="M284" t="str" cm="1">
        <f t="array" ref="M284:AF284">IFERROR(_xlfn._xlws.SORT(
    _xlfn.UNIQUE(
        TRANSPOSE(
            _xlfn.FILTERXML("&lt;select&gt;&lt;x&gt;"&amp;SUBSTITUTE(选规格[[#This Row],[选项表]],",","&lt;/x&gt;&lt;x&gt;") &amp;"&lt;/x&gt;&lt;/select&gt;","//x")
        )
    )
),"无合适选项，请联系作者更新数据")</f>
        <v>标准型SA2</v>
      </c>
      <c r="N284" t="str">
        <v>标准型S5</v>
      </c>
      <c r="O284" t="str">
        <v>标准型SA3</v>
      </c>
      <c r="P284" t="str">
        <v>标准型S4</v>
      </c>
      <c r="Q284" t="str">
        <v>标准型S3</v>
      </c>
      <c r="R284" t="str">
        <v>标准型SA1</v>
      </c>
      <c r="S284" t="str">
        <v>标准型S2</v>
      </c>
      <c r="T284" t="str">
        <v>标准型S1</v>
      </c>
      <c r="U284" t="str">
        <v>内存型M6</v>
      </c>
      <c r="V284" t="str">
        <v>内存型MA2</v>
      </c>
      <c r="W284" t="str">
        <v>内存型M5</v>
      </c>
      <c r="X284" t="str">
        <v>内存型M4</v>
      </c>
      <c r="Y284" t="str">
        <v>内存型M2</v>
      </c>
      <c r="Z284" t="str">
        <v>内存型M1</v>
      </c>
      <c r="AA284" t="str">
        <v>计算型C6</v>
      </c>
      <c r="AB284" t="str">
        <v>计算型C5</v>
      </c>
      <c r="AC284" t="str">
        <v>计算型C4</v>
      </c>
      <c r="AD284" t="str">
        <v>计算网络增强型CN3</v>
      </c>
      <c r="AE284" t="str">
        <v>计算型C3</v>
      </c>
      <c r="AF284" t="str">
        <v>计算型C2</v>
      </c>
    </row>
    <row r="285" spans="1:41" x14ac:dyDescent="0.4">
      <c r="A285" s="4" t="s">
        <v>59</v>
      </c>
      <c r="B285" s="4" t="s">
        <v>1869</v>
      </c>
      <c r="C285" s="4" t="s">
        <v>2274</v>
      </c>
      <c r="E285">
        <v>16</v>
      </c>
      <c r="F285" s="4" t="str">
        <f t="shared" si="4"/>
        <v>选规格!$M$285#</v>
      </c>
      <c r="G285" s="4" t="str" cm="1">
        <f t="array" ref="G285">_xlfn.LET(_xlpm.x, M285,
         _xlpm.cellAddress, "【 选项表!" &amp; ADDRESS(ROW(选规格[[#This Row],[X自检]]),COLUMN(选规格[[#This Row],[X自检]])) &amp; "】",
         _xlfn.IFS(ISBLANK(_xlpm.x),   "error:右侧选项不足:" &amp;  _xlpm.cellAddress,
               ISERROR(_xlpm.x),   "error:右侧选项执行失败:" &amp; _xlpm.cellAddress,
               TRUE,             "ok")
)</f>
        <v>ok</v>
      </c>
      <c r="M285" t="str" cm="1">
        <f t="array" ref="M285:AE285">IFERROR(_xlfn._xlws.SORT(
    _xlfn.UNIQUE(
        TRANSPOSE(
            _xlfn.FILTERXML("&lt;select&gt;&lt;x&gt;"&amp;SUBSTITUTE(选规格[[#This Row],[选项表]],",","&lt;/x&gt;&lt;x&gt;") &amp;"&lt;/x&gt;&lt;/select&gt;","//x")
        )
    )
),"无合适选项，请联系作者更新数据")</f>
        <v>标准型SA2</v>
      </c>
      <c r="N285" t="str">
        <v>标准型S5</v>
      </c>
      <c r="O285" t="str">
        <v>标准存储增强型S5se</v>
      </c>
      <c r="P285" t="str">
        <v>标准型SA3</v>
      </c>
      <c r="Q285" t="str">
        <v>标准型S4</v>
      </c>
      <c r="R285" t="str">
        <v>标准型S3</v>
      </c>
      <c r="S285" t="str">
        <v>标准型SA1</v>
      </c>
      <c r="T285" t="str">
        <v>标准型S2</v>
      </c>
      <c r="U285" t="str">
        <v>标准型S1</v>
      </c>
      <c r="V285" t="str">
        <v>内存型M5</v>
      </c>
      <c r="W285" t="str">
        <v>内存型M4</v>
      </c>
      <c r="X285" t="str">
        <v>内存型M2</v>
      </c>
      <c r="Y285" t="str">
        <v>内存型M1</v>
      </c>
      <c r="Z285" t="str">
        <v>计算型C6</v>
      </c>
      <c r="AA285" t="str">
        <v>计算型C5</v>
      </c>
      <c r="AB285" t="str">
        <v>计算型C4</v>
      </c>
      <c r="AC285" t="str">
        <v>计算网络增强型CN3</v>
      </c>
      <c r="AD285" t="str">
        <v>计算型C3</v>
      </c>
      <c r="AE285" t="str">
        <v>计算型C2</v>
      </c>
    </row>
    <row r="286" spans="1:41" x14ac:dyDescent="0.4">
      <c r="A286" s="4" t="s">
        <v>59</v>
      </c>
      <c r="B286" s="4" t="s">
        <v>1869</v>
      </c>
      <c r="C286" s="4" t="s">
        <v>2275</v>
      </c>
      <c r="E286">
        <v>32</v>
      </c>
      <c r="F286" s="4" t="str">
        <f t="shared" si="4"/>
        <v>选规格!$M$286#</v>
      </c>
      <c r="G286" s="4" t="str" cm="1">
        <f t="array" ref="G286">_xlfn.LET(_xlpm.x, M286,
         _xlpm.cellAddress, "【 选项表!" &amp; ADDRESS(ROW(选规格[[#This Row],[X自检]]),COLUMN(选规格[[#This Row],[X自检]])) &amp; "】",
         _xlfn.IFS(ISBLANK(_xlpm.x),   "error:右侧选项不足:" &amp;  _xlpm.cellAddress,
               ISERROR(_xlpm.x),   "error:右侧选项执行失败:" &amp; _xlpm.cellAddress,
               TRUE,             "ok")
)</f>
        <v>ok</v>
      </c>
      <c r="M286" t="str" cm="1">
        <f t="array" ref="M286:AL286">IFERROR(_xlfn._xlws.SORT(
    _xlfn.UNIQUE(
        TRANSPOSE(
            _xlfn.FILTERXML("&lt;select&gt;&lt;x&gt;"&amp;SUBSTITUTE(选规格[[#This Row],[选项表]],",","&lt;/x&gt;&lt;x&gt;") &amp;"&lt;/x&gt;&lt;/select&gt;","//x")
        )
    )
),"无合适选项，请联系作者更新数据")</f>
        <v>标准型SA2</v>
      </c>
      <c r="N286" t="str">
        <v>标准型S5</v>
      </c>
      <c r="O286" t="str">
        <v>标准存储增强型S5se</v>
      </c>
      <c r="P286" t="str">
        <v>标准型SA3</v>
      </c>
      <c r="Q286" t="str">
        <v>标准型S4</v>
      </c>
      <c r="R286" t="str">
        <v>标准型S3</v>
      </c>
      <c r="S286" t="str">
        <v>标准型SA1</v>
      </c>
      <c r="T286" t="str">
        <v>标准型S2</v>
      </c>
      <c r="U286" t="str">
        <v>标准型S1</v>
      </c>
      <c r="V286" t="str">
        <v>高IO型IT3</v>
      </c>
      <c r="W286" t="str">
        <v>高IO型I3</v>
      </c>
      <c r="X286" t="str">
        <v>内存型M6</v>
      </c>
      <c r="Y286" t="str">
        <v>内存型MA2</v>
      </c>
      <c r="Z286" t="str">
        <v>内存型M5</v>
      </c>
      <c r="AA286" t="str">
        <v>内存型M4</v>
      </c>
      <c r="AB286" t="str">
        <v>内存型M2</v>
      </c>
      <c r="AC286" t="str">
        <v>内存型M1</v>
      </c>
      <c r="AD286" t="str">
        <v>计算型C6</v>
      </c>
      <c r="AE286" t="str">
        <v>计算型C5</v>
      </c>
      <c r="AF286" t="str">
        <v>计算型C4</v>
      </c>
      <c r="AG286" t="str">
        <v>计算网络增强型CN3</v>
      </c>
      <c r="AH286" t="str">
        <v>计算型C3</v>
      </c>
      <c r="AI286" t="str">
        <v>计算型C2</v>
      </c>
      <c r="AJ286" t="str">
        <v>GPU计算型GN7</v>
      </c>
      <c r="AK286" t="str">
        <v>大数据型D3</v>
      </c>
      <c r="AL286" t="str">
        <v>大数据型D2</v>
      </c>
    </row>
    <row r="287" spans="1:41" x14ac:dyDescent="0.4">
      <c r="A287" s="4" t="s">
        <v>59</v>
      </c>
      <c r="B287" s="4" t="s">
        <v>1869</v>
      </c>
      <c r="C287" s="4" t="s">
        <v>2276</v>
      </c>
      <c r="E287">
        <v>96</v>
      </c>
      <c r="F287" s="4" t="str">
        <f t="shared" si="4"/>
        <v>选规格!$M$287#</v>
      </c>
      <c r="G287" s="4" t="str" cm="1">
        <f t="array" ref="G287">_xlfn.LET(_xlpm.x, M287,
         _xlpm.cellAddress, "【 选项表!" &amp; ADDRESS(ROW(选规格[[#This Row],[X自检]]),COLUMN(选规格[[#This Row],[X自检]])) &amp; "】",
         _xlfn.IFS(ISBLANK(_xlpm.x),   "error:右侧选项不足:" &amp;  _xlpm.cellAddress,
               ISERROR(_xlpm.x),   "error:右侧选项执行失败:" &amp; _xlpm.cellAddress,
               TRUE,             "ok")
)</f>
        <v>ok</v>
      </c>
      <c r="M287" t="str" cm="1">
        <f t="array" ref="M287:AC287">IFERROR(_xlfn._xlws.SORT(
    _xlfn.UNIQUE(
        TRANSPOSE(
            _xlfn.FILTERXML("&lt;select&gt;&lt;x&gt;"&amp;SUBSTITUTE(选规格[[#This Row],[选项表]],",","&lt;/x&gt;&lt;x&gt;") &amp;"&lt;/x&gt;&lt;/select&gt;","//x")
        )
    )
),"无合适选项，请联系作者更新数据")</f>
        <v>标准型SA2</v>
      </c>
      <c r="N287" t="str">
        <v>标准型S5</v>
      </c>
      <c r="O287" t="str">
        <v>标准型SA3</v>
      </c>
      <c r="P287" t="str">
        <v>标准型S4</v>
      </c>
      <c r="Q287" t="str">
        <v>标准型S3</v>
      </c>
      <c r="R287" t="str">
        <v>标准型S2</v>
      </c>
      <c r="S287" t="str">
        <v>标准型S1</v>
      </c>
      <c r="T287" t="str">
        <v>高IO型I3</v>
      </c>
      <c r="U287" t="str">
        <v>内存型M5</v>
      </c>
      <c r="V287" t="str">
        <v>内存型M4</v>
      </c>
      <c r="W287" t="str">
        <v>内存型M2</v>
      </c>
      <c r="X287" t="str">
        <v>内存型M1</v>
      </c>
      <c r="Y287" t="str">
        <v>计算型C5</v>
      </c>
      <c r="Z287" t="str">
        <v>计算型C2</v>
      </c>
      <c r="AA287" t="str">
        <v>GPU计算型GN6</v>
      </c>
      <c r="AB287" t="str">
        <v>GPU计算型GT4</v>
      </c>
      <c r="AC287" t="str">
        <v>大数据型D2</v>
      </c>
    </row>
    <row r="288" spans="1:41" x14ac:dyDescent="0.4">
      <c r="A288" s="4" t="s">
        <v>59</v>
      </c>
      <c r="B288" s="4" t="s">
        <v>1869</v>
      </c>
      <c r="C288" s="4" t="s">
        <v>2277</v>
      </c>
      <c r="E288">
        <v>192</v>
      </c>
      <c r="F288" s="4" t="str">
        <f t="shared" si="4"/>
        <v>选规格!$M$288#</v>
      </c>
      <c r="G288" s="4" t="str" cm="1">
        <f t="array" ref="G288">_xlfn.LET(_xlpm.x, M288,
         _xlpm.cellAddress, "【 选项表!" &amp; ADDRESS(ROW(选规格[[#This Row],[X自检]]),COLUMN(选规格[[#This Row],[X自检]])) &amp; "】",
         _xlfn.IFS(ISBLANK(_xlpm.x),   "error:右侧选项不足:" &amp;  _xlpm.cellAddress,
               ISERROR(_xlpm.x),   "error:右侧选项执行失败:" &amp; _xlpm.cellAddress,
               TRUE,             "ok")
)</f>
        <v>ok</v>
      </c>
      <c r="M288" t="str" cm="1">
        <f t="array" ref="M288:X288">IFERROR(_xlfn._xlws.SORT(
    _xlfn.UNIQUE(
        TRANSPOSE(
            _xlfn.FILTERXML("&lt;select&gt;&lt;x&gt;"&amp;SUBSTITUTE(选规格[[#This Row],[选项表]],",","&lt;/x&gt;&lt;x&gt;") &amp;"&lt;/x&gt;&lt;/select&gt;","//x")
        )
    )
),"无合适选项，请联系作者更新数据")</f>
        <v>标准型SA2</v>
      </c>
      <c r="N288" t="str">
        <v>标准型S5</v>
      </c>
      <c r="O288" t="str">
        <v>标准型SA3</v>
      </c>
      <c r="P288" t="str">
        <v>标准型S4</v>
      </c>
      <c r="Q288" t="str">
        <v>标准型S3</v>
      </c>
      <c r="R288" t="str">
        <v>内存型M5</v>
      </c>
      <c r="S288" t="str">
        <v>内存型M4</v>
      </c>
      <c r="T288" t="str">
        <v>内存型M2</v>
      </c>
      <c r="U288" t="str">
        <v>内存型M1</v>
      </c>
      <c r="V288" t="str">
        <v>计算型C5</v>
      </c>
      <c r="W288" t="str">
        <v>GPU计算型GT4</v>
      </c>
      <c r="X288" t="str">
        <v>大数据型黑石物理服务器BMD3s</v>
      </c>
    </row>
    <row r="289" spans="1:23" x14ac:dyDescent="0.4">
      <c r="A289" s="4" t="s">
        <v>59</v>
      </c>
      <c r="B289" s="4" t="s">
        <v>1869</v>
      </c>
      <c r="C289" s="4" t="s">
        <v>2278</v>
      </c>
      <c r="E289">
        <v>160</v>
      </c>
      <c r="F289" s="4" t="str">
        <f t="shared" si="4"/>
        <v>选规格!$M$289#</v>
      </c>
      <c r="G289" s="4" t="str" cm="1">
        <f t="array" ref="G289">_xlfn.LET(_xlpm.x, M289,
         _xlpm.cellAddress, "【 选项表!" &amp; ADDRESS(ROW(选规格[[#This Row],[X自检]]),COLUMN(选规格[[#This Row],[X自检]])) &amp; "】",
         _xlfn.IFS(ISBLANK(_xlpm.x),   "error:右侧选项不足:" &amp;  _xlpm.cellAddress,
               ISERROR(_xlpm.x),   "error:右侧选项执行失败:" &amp; _xlpm.cellAddress,
               TRUE,             "ok")
)</f>
        <v>ok</v>
      </c>
      <c r="M289" t="str" cm="1">
        <f t="array" ref="M289:R289">IFERROR(_xlfn._xlws.SORT(
    _xlfn.UNIQUE(
        TRANSPOSE(
            _xlfn.FILTERXML("&lt;select&gt;&lt;x&gt;"&amp;SUBSTITUTE(选规格[[#This Row],[选项表]],",","&lt;/x&gt;&lt;x&gt;") &amp;"&lt;/x&gt;&lt;/select&gt;","//x")
        )
    )
),"无合适选项，请联系作者更新数据")</f>
        <v>标准型SA2</v>
      </c>
      <c r="N289" t="str">
        <v>标准型S5</v>
      </c>
      <c r="O289" t="str">
        <v>标准型SA3</v>
      </c>
      <c r="P289" t="str">
        <v>GPU计算型GN7</v>
      </c>
      <c r="Q289" t="str">
        <v>GPU计算型GN10X</v>
      </c>
      <c r="R289" t="str">
        <v>GPU计算型GN10Xp</v>
      </c>
    </row>
    <row r="290" spans="1:23" x14ac:dyDescent="0.4">
      <c r="A290" s="4" t="s">
        <v>59</v>
      </c>
      <c r="B290" s="4" t="s">
        <v>1869</v>
      </c>
      <c r="C290" s="4" t="s">
        <v>2268</v>
      </c>
      <c r="E290">
        <v>224</v>
      </c>
      <c r="F290" s="4" t="str">
        <f t="shared" si="4"/>
        <v>选规格!$M$290#</v>
      </c>
      <c r="G290" s="4" t="str" cm="1">
        <f t="array" ref="G290">_xlfn.LET(_xlpm.x, M290,
         _xlpm.cellAddress, "【 选项表!" &amp; ADDRESS(ROW(选规格[[#This Row],[X自检]]),COLUMN(选规格[[#This Row],[X自检]])) &amp; "】",
         _xlfn.IFS(ISBLANK(_xlpm.x),   "error:右侧选项不足:" &amp;  _xlpm.cellAddress,
               ISERROR(_xlpm.x),   "error:右侧选项执行失败:" &amp; _xlpm.cellAddress,
               TRUE,             "ok")
)</f>
        <v>ok</v>
      </c>
      <c r="M290" t="str" cm="1">
        <f t="array" ref="M290:P290">IFERROR(_xlfn._xlws.SORT(
    _xlfn.UNIQUE(
        TRANSPOSE(
            _xlfn.FILTERXML("&lt;select&gt;&lt;x&gt;"&amp;SUBSTITUTE(选规格[[#This Row],[选项表]],",","&lt;/x&gt;&lt;x&gt;") &amp;"&lt;/x&gt;&lt;/select&gt;","//x")
        )
    )
),"无合适选项，请联系作者更新数据")</f>
        <v>标准型SA2</v>
      </c>
      <c r="N290" t="str">
        <v>标准型S2</v>
      </c>
      <c r="O290" t="str">
        <v>GPU计算型GN8</v>
      </c>
      <c r="P290" t="str">
        <v>大数据型D1</v>
      </c>
    </row>
    <row r="291" spans="1:23" x14ac:dyDescent="0.4">
      <c r="A291" s="4" t="s">
        <v>59</v>
      </c>
      <c r="B291" s="4" t="s">
        <v>1869</v>
      </c>
      <c r="C291" s="4" t="s">
        <v>1920</v>
      </c>
      <c r="E291">
        <v>480</v>
      </c>
      <c r="F291" s="4" t="str">
        <f t="shared" si="4"/>
        <v>选规格!$M$291#</v>
      </c>
      <c r="G291" s="4" t="str" cm="1">
        <f t="array" ref="G291">_xlfn.LET(_xlpm.x, M291,
         _xlpm.cellAddress, "【 选项表!" &amp; ADDRESS(ROW(选规格[[#This Row],[X自检]]),COLUMN(选规格[[#This Row],[X自检]])) &amp; "】",
         _xlfn.IFS(ISBLANK(_xlpm.x),   "error:右侧选项不足:" &amp;  _xlpm.cellAddress,
               ISERROR(_xlpm.x),   "error:右侧选项执行失败:" &amp; _xlpm.cellAddress,
               TRUE,             "ok")
)</f>
        <v>ok</v>
      </c>
      <c r="M291" t="str" cm="1">
        <f t="array" ref="M291">IFERROR(_xlfn._xlws.SORT(
    _xlfn.UNIQUE(
        TRANSPOSE(
            _xlfn.FILTERXML("&lt;select&gt;&lt;x&gt;"&amp;SUBSTITUTE(选规格[[#This Row],[选项表]],",","&lt;/x&gt;&lt;x&gt;") &amp;"&lt;/x&gt;&lt;/select&gt;","//x")
        )
    )
),"无合适选项，请联系作者更新数据")</f>
        <v>标准型SA2</v>
      </c>
    </row>
    <row r="292" spans="1:23" x14ac:dyDescent="0.4">
      <c r="A292" s="4" t="s">
        <v>59</v>
      </c>
      <c r="B292" s="4" t="s">
        <v>1869</v>
      </c>
      <c r="C292" s="4" t="s">
        <v>2279</v>
      </c>
      <c r="E292">
        <v>320</v>
      </c>
      <c r="F292" s="4" t="str">
        <f t="shared" si="4"/>
        <v>选规格!$M$292#</v>
      </c>
      <c r="G292" s="4" t="str" cm="1">
        <f t="array" ref="G292">_xlfn.LET(_xlpm.x, M292,
         _xlpm.cellAddress, "【 选项表!" &amp; ADDRESS(ROW(选规格[[#This Row],[X自检]]),COLUMN(选规格[[#This Row],[X自检]])) &amp; "】",
         _xlfn.IFS(ISBLANK(_xlpm.x),   "error:右侧选项不足:" &amp;  _xlpm.cellAddress,
               ISERROR(_xlpm.x),   "error:右侧选项执行失败:" &amp; _xlpm.cellAddress,
               TRUE,             "ok")
)</f>
        <v>ok</v>
      </c>
      <c r="M292" t="str" cm="1">
        <f t="array" ref="M292:W292">IFERROR(_xlfn._xlws.SORT(
    _xlfn.UNIQUE(
        TRANSPOSE(
            _xlfn.FILTERXML("&lt;select&gt;&lt;x&gt;"&amp;SUBSTITUTE(选规格[[#This Row],[选项表]],",","&lt;/x&gt;&lt;x&gt;") &amp;"&lt;/x&gt;&lt;/select&gt;","//x")
        )
    )
),"无合适选项，请联系作者更新数据")</f>
        <v>标准型SA2</v>
      </c>
      <c r="N292" t="str">
        <v>标准型S5</v>
      </c>
      <c r="O292" t="str">
        <v>标准型SA3</v>
      </c>
      <c r="P292" t="str">
        <v>标准型S3</v>
      </c>
      <c r="Q292" t="str">
        <v>高IO型I3</v>
      </c>
      <c r="R292" t="str">
        <v>计算型C6</v>
      </c>
      <c r="S292" t="str">
        <v>GPU计算型GN7</v>
      </c>
      <c r="T292" t="str">
        <v>GPU计算型GN10X</v>
      </c>
      <c r="U292" t="str">
        <v>GPU计算型GN10Xp</v>
      </c>
      <c r="V292" t="str">
        <v>大数据型D3</v>
      </c>
      <c r="W292" t="str">
        <v>大数据型D2</v>
      </c>
    </row>
    <row r="293" spans="1:23" x14ac:dyDescent="0.4">
      <c r="A293" s="4" t="s">
        <v>59</v>
      </c>
      <c r="B293" s="4" t="s">
        <v>1869</v>
      </c>
      <c r="C293" s="4" t="s">
        <v>1920</v>
      </c>
      <c r="E293">
        <v>464</v>
      </c>
      <c r="F293" s="4" t="str">
        <f t="shared" si="4"/>
        <v>选规格!$M$293#</v>
      </c>
      <c r="G293" s="4" t="str" cm="1">
        <f t="array" ref="G293">_xlfn.LET(_xlpm.x, M293,
         _xlpm.cellAddress, "【 选项表!" &amp; ADDRESS(ROW(选规格[[#This Row],[X自检]]),COLUMN(选规格[[#This Row],[X自检]])) &amp; "】",
         _xlfn.IFS(ISBLANK(_xlpm.x),   "error:右侧选项不足:" &amp;  _xlpm.cellAddress,
               ISERROR(_xlpm.x),   "error:右侧选项执行失败:" &amp; _xlpm.cellAddress,
               TRUE,             "ok")
)</f>
        <v>ok</v>
      </c>
      <c r="M293" t="str" cm="1">
        <f t="array" ref="M293">IFERROR(_xlfn._xlws.SORT(
    _xlfn.UNIQUE(
        TRANSPOSE(
            _xlfn.FILTERXML("&lt;select&gt;&lt;x&gt;"&amp;SUBSTITUTE(选规格[[#This Row],[选项表]],",","&lt;/x&gt;&lt;x&gt;") &amp;"&lt;/x&gt;&lt;/select&gt;","//x")
        )
    )
),"无合适选项，请联系作者更新数据")</f>
        <v>标准型SA2</v>
      </c>
    </row>
    <row r="294" spans="1:23" x14ac:dyDescent="0.4">
      <c r="A294" s="4" t="s">
        <v>59</v>
      </c>
      <c r="B294" s="4" t="s">
        <v>1869</v>
      </c>
      <c r="C294" s="4" t="s">
        <v>1920</v>
      </c>
      <c r="E294">
        <v>960</v>
      </c>
      <c r="F294" s="4" t="str">
        <f t="shared" si="4"/>
        <v>选规格!$M$294#</v>
      </c>
      <c r="G294" s="4" t="str" cm="1">
        <f t="array" ref="G294">_xlfn.LET(_xlpm.x, M294,
         _xlpm.cellAddress, "【 选项表!" &amp; ADDRESS(ROW(选规格[[#This Row],[X自检]]),COLUMN(选规格[[#This Row],[X自检]])) &amp; "】",
         _xlfn.IFS(ISBLANK(_xlpm.x),   "error:右侧选项不足:" &amp;  _xlpm.cellAddress,
               ISERROR(_xlpm.x),   "error:右侧选项执行失败:" &amp; _xlpm.cellAddress,
               TRUE,             "ok")
)</f>
        <v>ok</v>
      </c>
      <c r="M294" t="str" cm="1">
        <f t="array" ref="M294">IFERROR(_xlfn._xlws.SORT(
    _xlfn.UNIQUE(
        TRANSPOSE(
            _xlfn.FILTERXML("&lt;select&gt;&lt;x&gt;"&amp;SUBSTITUTE(选规格[[#This Row],[选项表]],",","&lt;/x&gt;&lt;x&gt;") &amp;"&lt;/x&gt;&lt;/select&gt;","//x")
        )
    )
),"无合适选项，请联系作者更新数据")</f>
        <v>标准型SA2</v>
      </c>
    </row>
    <row r="295" spans="1:23" x14ac:dyDescent="0.4">
      <c r="A295" s="4" t="s">
        <v>59</v>
      </c>
      <c r="B295" s="4" t="s">
        <v>1869</v>
      </c>
      <c r="C295" s="4" t="s">
        <v>2056</v>
      </c>
      <c r="E295">
        <v>48</v>
      </c>
      <c r="F295" s="4" t="str">
        <f t="shared" si="4"/>
        <v>选规格!$M$295#</v>
      </c>
      <c r="G295" s="4" t="str" cm="1">
        <f t="array" ref="G295">_xlfn.LET(_xlpm.x, M295,
         _xlpm.cellAddress, "【 选项表!" &amp; ADDRESS(ROW(选规格[[#This Row],[X自检]]),COLUMN(选规格[[#This Row],[X自检]])) &amp; "】",
         _xlfn.IFS(ISBLANK(_xlpm.x),   "error:右侧选项不足:" &amp;  _xlpm.cellAddress,
               ISERROR(_xlpm.x),   "error:右侧选项执行失败:" &amp; _xlpm.cellAddress,
               TRUE,             "ok")
)</f>
        <v>ok</v>
      </c>
      <c r="M295" t="str" cm="1">
        <f t="array" ref="M295:R295">IFERROR(_xlfn._xlws.SORT(
    _xlfn.UNIQUE(
        TRANSPOSE(
            _xlfn.FILTERXML("&lt;select&gt;&lt;x&gt;"&amp;SUBSTITUTE(选规格[[#This Row],[选项表]],",","&lt;/x&gt;&lt;x&gt;") &amp;"&lt;/x&gt;&lt;/select&gt;","//x")
        )
    )
),"无合适选项，请联系作者更新数据")</f>
        <v>标准型S5</v>
      </c>
      <c r="N295" t="str">
        <v>标准型S4</v>
      </c>
      <c r="O295" t="str">
        <v>标准型S3</v>
      </c>
      <c r="P295" t="str">
        <v>标准型S2</v>
      </c>
      <c r="Q295" t="str">
        <v>标准型S1</v>
      </c>
      <c r="R295" t="str">
        <v>GPU计算型GN6</v>
      </c>
    </row>
    <row r="296" spans="1:23" x14ac:dyDescent="0.4">
      <c r="A296" s="4" t="s">
        <v>59</v>
      </c>
      <c r="B296" s="4" t="s">
        <v>1869</v>
      </c>
      <c r="C296" s="4" t="s">
        <v>1917</v>
      </c>
      <c r="E296">
        <v>316</v>
      </c>
      <c r="F296" s="4" t="str">
        <f t="shared" si="4"/>
        <v>选规格!$M$296#</v>
      </c>
      <c r="G296" s="4" t="str" cm="1">
        <f t="array" ref="G296">_xlfn.LET(_xlpm.x, M296,
         _xlpm.cellAddress, "【 选项表!" &amp; ADDRESS(ROW(选规格[[#This Row],[X自检]]),COLUMN(选规格[[#This Row],[X自检]])) &amp; "】",
         _xlfn.IFS(ISBLANK(_xlpm.x),   "error:右侧选项不足:" &amp;  _xlpm.cellAddress,
               ISERROR(_xlpm.x),   "error:右侧选项执行失败:" &amp; _xlpm.cellAddress,
               TRUE,             "ok")
)</f>
        <v>ok</v>
      </c>
      <c r="M296" t="str" cm="1">
        <f t="array" ref="M296">IFERROR(_xlfn._xlws.SORT(
    _xlfn.UNIQUE(
        TRANSPOSE(
            _xlfn.FILTERXML("&lt;select&gt;&lt;x&gt;"&amp;SUBSTITUTE(选规格[[#This Row],[选项表]],",","&lt;/x&gt;&lt;x&gt;") &amp;"&lt;/x&gt;&lt;/select&gt;","//x")
        )
    )
),"无合适选项，请联系作者更新数据")</f>
        <v>标准存储增强型S5se</v>
      </c>
    </row>
    <row r="297" spans="1:23" x14ac:dyDescent="0.4">
      <c r="A297" s="4" t="s">
        <v>59</v>
      </c>
      <c r="B297" s="4" t="s">
        <v>1869</v>
      </c>
      <c r="C297" s="4" t="s">
        <v>2280</v>
      </c>
      <c r="E297">
        <v>384</v>
      </c>
      <c r="F297" s="4" t="str">
        <f t="shared" si="4"/>
        <v>选规格!$M$297#</v>
      </c>
      <c r="G297" s="4" t="str" cm="1">
        <f t="array" ref="G297">_xlfn.LET(_xlpm.x, M297,
         _xlpm.cellAddress, "【 选项表!" &amp; ADDRESS(ROW(选规格[[#This Row],[X自检]]),COLUMN(选规格[[#This Row],[X自检]])) &amp; "】",
         _xlfn.IFS(ISBLANK(_xlpm.x),   "error:右侧选项不足:" &amp;  _xlpm.cellAddress,
               ISERROR(_xlpm.x),   "error:右侧选项执行失败:" &amp; _xlpm.cellAddress,
               TRUE,             "ok")
)</f>
        <v>ok</v>
      </c>
      <c r="M297" t="str" cm="1">
        <f t="array" ref="M297:U297">IFERROR(_xlfn._xlws.SORT(
    _xlfn.UNIQUE(
        TRANSPOSE(
            _xlfn.FILTERXML("&lt;select&gt;&lt;x&gt;"&amp;SUBSTITUTE(选规格[[#This Row],[选项表]],",","&lt;/x&gt;&lt;x&gt;") &amp;"&lt;/x&gt;&lt;/select&gt;","//x")
        )
    )
),"无合适选项，请联系作者更新数据")</f>
        <v>标准型SA3</v>
      </c>
      <c r="N297" t="str">
        <v>内存型MA2</v>
      </c>
      <c r="O297" t="str">
        <v>内存型M4</v>
      </c>
      <c r="P297" t="str">
        <v>内存型M2</v>
      </c>
      <c r="Q297" t="str">
        <v>标准型黑石物理服务器BMS4</v>
      </c>
      <c r="R297" t="str">
        <v>大数据型黑石物理服务器BMD2</v>
      </c>
      <c r="S297" t="str">
        <v>高IO型黑石物理服务器BMI5</v>
      </c>
      <c r="T297" t="str">
        <v>GPU型黑石物理服务器BMG5t</v>
      </c>
      <c r="U297" t="str">
        <v>GPU型黑石物理服务器BMG5v</v>
      </c>
    </row>
    <row r="298" spans="1:23" x14ac:dyDescent="0.4">
      <c r="A298" s="4" t="s">
        <v>59</v>
      </c>
      <c r="B298" s="4" t="s">
        <v>1869</v>
      </c>
      <c r="C298" s="4" t="s">
        <v>2281</v>
      </c>
      <c r="E298">
        <v>216</v>
      </c>
      <c r="F298" s="4" t="str">
        <f t="shared" si="4"/>
        <v>选规格!$M$298#</v>
      </c>
      <c r="G298" s="4" t="str" cm="1">
        <f t="array" ref="G298">_xlfn.LET(_xlpm.x, M298,
         _xlpm.cellAddress, "【 选项表!" &amp; ADDRESS(ROW(选规格[[#This Row],[X自检]]),COLUMN(选规格[[#This Row],[X自检]])) &amp; "】",
         _xlfn.IFS(ISBLANK(_xlpm.x),   "error:右侧选项不足:" &amp;  _xlpm.cellAddress,
               ISERROR(_xlpm.x),   "error:右侧选项执行失败:" &amp; _xlpm.cellAddress,
               TRUE,             "ok")
)</f>
        <v>ok</v>
      </c>
      <c r="M298" t="str" cm="1">
        <f t="array" ref="M298:N298">IFERROR(_xlfn._xlws.SORT(
    _xlfn.UNIQUE(
        TRANSPOSE(
            _xlfn.FILTERXML("&lt;select&gt;&lt;x&gt;"&amp;SUBSTITUTE(选规格[[#This Row],[选项表]],",","&lt;/x&gt;&lt;x&gt;") &amp;"&lt;/x&gt;&lt;/select&gt;","//x")
        )
    )
),"无合适选项，请联系作者更新数据")</f>
        <v>标准型SA3</v>
      </c>
      <c r="N298" t="str">
        <v>计算型C6</v>
      </c>
    </row>
    <row r="299" spans="1:23" x14ac:dyDescent="0.4">
      <c r="A299" s="4" t="s">
        <v>59</v>
      </c>
      <c r="B299" s="4" t="s">
        <v>1869</v>
      </c>
      <c r="C299" s="4" t="s">
        <v>2044</v>
      </c>
      <c r="E299">
        <v>470</v>
      </c>
      <c r="F299" s="4" t="str">
        <f t="shared" si="4"/>
        <v>选规格!$M$299#</v>
      </c>
      <c r="G299" s="4" t="str" cm="1">
        <f t="array" ref="G299">_xlfn.LET(_xlpm.x, M299,
         _xlpm.cellAddress, "【 选项表!" &amp; ADDRESS(ROW(选规格[[#This Row],[X自检]]),COLUMN(选规格[[#This Row],[X自检]])) &amp; "】",
         _xlfn.IFS(ISBLANK(_xlpm.x),   "error:右侧选项不足:" &amp;  _xlpm.cellAddress,
               ISERROR(_xlpm.x),   "error:右侧选项执行失败:" &amp; _xlpm.cellAddress,
               TRUE,             "ok")
)</f>
        <v>ok</v>
      </c>
      <c r="M299" t="str" cm="1">
        <f t="array" ref="M299:N299">IFERROR(_xlfn._xlws.SORT(
    _xlfn.UNIQUE(
        TRANSPOSE(
            _xlfn.FILTERXML("&lt;select&gt;&lt;x&gt;"&amp;SUBSTITUTE(选规格[[#This Row],[选项表]],",","&lt;/x&gt;&lt;x&gt;") &amp;"&lt;/x&gt;&lt;/select&gt;","//x")
        )
    )
),"无合适选项，请联系作者更新数据")</f>
        <v>标准型SA3</v>
      </c>
      <c r="N299" t="str">
        <v>内存型M6</v>
      </c>
    </row>
    <row r="300" spans="1:23" x14ac:dyDescent="0.4">
      <c r="A300" s="4" t="s">
        <v>59</v>
      </c>
      <c r="B300" s="4" t="s">
        <v>1869</v>
      </c>
      <c r="C300" s="4" t="s">
        <v>1919</v>
      </c>
      <c r="E300">
        <v>215</v>
      </c>
      <c r="F300" s="4" t="str">
        <f t="shared" si="4"/>
        <v>选规格!$M$300#</v>
      </c>
      <c r="G300" s="4" t="str" cm="1">
        <f t="array" ref="G300">_xlfn.LET(_xlpm.x, M300,
         _xlpm.cellAddress, "【 选项表!" &amp; ADDRESS(ROW(选规格[[#This Row],[X自检]]),COLUMN(选规格[[#This Row],[X自检]])) &amp; "】",
         _xlfn.IFS(ISBLANK(_xlpm.x),   "error:右侧选项不足:" &amp;  _xlpm.cellAddress,
               ISERROR(_xlpm.x),   "error:右侧选项执行失败:" &amp; _xlpm.cellAddress,
               TRUE,             "ok")
)</f>
        <v>ok</v>
      </c>
      <c r="M300" t="str" cm="1">
        <f t="array" ref="M300">IFERROR(_xlfn._xlws.SORT(
    _xlfn.UNIQUE(
        TRANSPOSE(
            _xlfn.FILTERXML("&lt;select&gt;&lt;x&gt;"&amp;SUBSTITUTE(选规格[[#This Row],[选项表]],",","&lt;/x&gt;&lt;x&gt;") &amp;"&lt;/x&gt;&lt;/select&gt;","//x")
        )
    )
),"无合适选项，请联系作者更新数据")</f>
        <v>标准型SA3</v>
      </c>
    </row>
    <row r="301" spans="1:23" x14ac:dyDescent="0.4">
      <c r="A301" s="4" t="s">
        <v>59</v>
      </c>
      <c r="B301" s="4" t="s">
        <v>1869</v>
      </c>
      <c r="C301" s="4" t="s">
        <v>1919</v>
      </c>
      <c r="E301">
        <v>640</v>
      </c>
      <c r="F301" s="4" t="str">
        <f t="shared" si="4"/>
        <v>选规格!$M$301#</v>
      </c>
      <c r="G301" s="4" t="str" cm="1">
        <f t="array" ref="G301">_xlfn.LET(_xlpm.x, M301,
         _xlpm.cellAddress, "【 选项表!" &amp; ADDRESS(ROW(选规格[[#This Row],[X自检]]),COLUMN(选规格[[#This Row],[X自检]])) &amp; "】",
         _xlfn.IFS(ISBLANK(_xlpm.x),   "error:右侧选项不足:" &amp;  _xlpm.cellAddress,
               ISERROR(_xlpm.x),   "error:右侧选项执行失败:" &amp; _xlpm.cellAddress,
               TRUE,             "ok")
)</f>
        <v>ok</v>
      </c>
      <c r="M301" t="str" cm="1">
        <f t="array" ref="M301">IFERROR(_xlfn._xlws.SORT(
    _xlfn.UNIQUE(
        TRANSPOSE(
            _xlfn.FILTERXML("&lt;select&gt;&lt;x&gt;"&amp;SUBSTITUTE(选规格[[#This Row],[选项表]],",","&lt;/x&gt;&lt;x&gt;") &amp;"&lt;/x&gt;&lt;/select&gt;","//x")
        )
    )
),"无合适选项，请联系作者更新数据")</f>
        <v>标准型SA3</v>
      </c>
    </row>
    <row r="302" spans="1:23" x14ac:dyDescent="0.4">
      <c r="A302" s="4" t="s">
        <v>59</v>
      </c>
      <c r="B302" s="4" t="s">
        <v>1869</v>
      </c>
      <c r="C302" s="4" t="s">
        <v>1919</v>
      </c>
      <c r="E302">
        <v>696</v>
      </c>
      <c r="F302" s="4" t="str">
        <f t="shared" si="4"/>
        <v>选规格!$M$302#</v>
      </c>
      <c r="G302" s="4" t="str" cm="1">
        <f t="array" ref="G302">_xlfn.LET(_xlpm.x, M302,
         _xlpm.cellAddress, "【 选项表!" &amp; ADDRESS(ROW(选规格[[#This Row],[X自检]]),COLUMN(选规格[[#This Row],[X自检]])) &amp; "】",
         _xlfn.IFS(ISBLANK(_xlpm.x),   "error:右侧选项不足:" &amp;  _xlpm.cellAddress,
               ISERROR(_xlpm.x),   "error:右侧选项执行失败:" &amp; _xlpm.cellAddress,
               TRUE,             "ok")
)</f>
        <v>ok</v>
      </c>
      <c r="M302" t="str" cm="1">
        <f t="array" ref="M302">IFERROR(_xlfn._xlws.SORT(
    _xlfn.UNIQUE(
        TRANSPOSE(
            _xlfn.FILTERXML("&lt;select&gt;&lt;x&gt;"&amp;SUBSTITUTE(选规格[[#This Row],[选项表]],",","&lt;/x&gt;&lt;x&gt;") &amp;"&lt;/x&gt;&lt;/select&gt;","//x")
        )
    )
),"无合适选项，请联系作者更新数据")</f>
        <v>标准型SA3</v>
      </c>
    </row>
    <row r="303" spans="1:23" x14ac:dyDescent="0.4">
      <c r="A303" s="4" t="s">
        <v>59</v>
      </c>
      <c r="B303" s="4" t="s">
        <v>1869</v>
      </c>
      <c r="C303" s="4" t="s">
        <v>2044</v>
      </c>
      <c r="E303">
        <v>940</v>
      </c>
      <c r="F303" s="4" t="str">
        <f t="shared" si="4"/>
        <v>选规格!$M$303#</v>
      </c>
      <c r="G303" s="4" t="str" cm="1">
        <f t="array" ref="G303">_xlfn.LET(_xlpm.x, M303,
         _xlpm.cellAddress, "【 选项表!" &amp; ADDRESS(ROW(选规格[[#This Row],[X自检]]),COLUMN(选规格[[#This Row],[X自检]])) &amp; "】",
         _xlfn.IFS(ISBLANK(_xlpm.x),   "error:右侧选项不足:" &amp;  _xlpm.cellAddress,
               ISERROR(_xlpm.x),   "error:右侧选项执行失败:" &amp; _xlpm.cellAddress,
               TRUE,             "ok")
)</f>
        <v>ok</v>
      </c>
      <c r="M303" t="str" cm="1">
        <f t="array" ref="M303:N303">IFERROR(_xlfn._xlws.SORT(
    _xlfn.UNIQUE(
        TRANSPOSE(
            _xlfn.FILTERXML("&lt;select&gt;&lt;x&gt;"&amp;SUBSTITUTE(选规格[[#This Row],[选项表]],",","&lt;/x&gt;&lt;x&gt;") &amp;"&lt;/x&gt;&lt;/select&gt;","//x")
        )
    )
),"无合适选项，请联系作者更新数据")</f>
        <v>标准型SA3</v>
      </c>
      <c r="N303" t="str">
        <v>内存型M6</v>
      </c>
    </row>
    <row r="304" spans="1:23" x14ac:dyDescent="0.4">
      <c r="A304" s="4" t="s">
        <v>59</v>
      </c>
      <c r="B304" s="4" t="s">
        <v>1869</v>
      </c>
      <c r="C304" s="4" t="s">
        <v>1924</v>
      </c>
      <c r="E304">
        <v>288</v>
      </c>
      <c r="F304" s="4" t="str">
        <f t="shared" si="4"/>
        <v>选规格!$M$304#</v>
      </c>
      <c r="G304" s="4" t="str" cm="1">
        <f t="array" ref="G304">_xlfn.LET(_xlpm.x, M304,
         _xlpm.cellAddress, "【 选项表!" &amp; ADDRESS(ROW(选规格[[#This Row],[X自检]]),COLUMN(选规格[[#This Row],[X自检]])) &amp; "】",
         _xlfn.IFS(ISBLANK(_xlpm.x),   "error:右侧选项不足:" &amp;  _xlpm.cellAddress,
               ISERROR(_xlpm.x),   "error:右侧选项执行失败:" &amp; _xlpm.cellAddress,
               TRUE,             "ok")
)</f>
        <v>ok</v>
      </c>
      <c r="M304" t="str" cm="1">
        <f t="array" ref="M304">IFERROR(_xlfn._xlws.SORT(
    _xlfn.UNIQUE(
        TRANSPOSE(
            _xlfn.FILTERXML("&lt;select&gt;&lt;x&gt;"&amp;SUBSTITUTE(选规格[[#This Row],[选项表]],",","&lt;/x&gt;&lt;x&gt;") &amp;"&lt;/x&gt;&lt;/select&gt;","//x")
        )
    )
),"无合适选项，请联系作者更新数据")</f>
        <v>标准型S4</v>
      </c>
    </row>
    <row r="305" spans="1:16" x14ac:dyDescent="0.4">
      <c r="A305" s="4" t="s">
        <v>59</v>
      </c>
      <c r="B305" s="4" t="s">
        <v>1869</v>
      </c>
      <c r="C305" s="4" t="s">
        <v>2008</v>
      </c>
      <c r="E305">
        <v>24</v>
      </c>
      <c r="F305" s="4" t="str">
        <f t="shared" si="4"/>
        <v>选规格!$M$305#</v>
      </c>
      <c r="G305" s="4" t="str" cm="1">
        <f t="array" ref="G305">_xlfn.LET(_xlpm.x, M305,
         _xlpm.cellAddress, "【 选项表!" &amp; ADDRESS(ROW(选规格[[#This Row],[X自检]]),COLUMN(选规格[[#This Row],[X自检]])) &amp; "】",
         _xlfn.IFS(ISBLANK(_xlpm.x),   "error:右侧选项不足:" &amp;  _xlpm.cellAddress,
               ISERROR(_xlpm.x),   "error:右侧选项执行失败:" &amp; _xlpm.cellAddress,
               TRUE,             "ok")
)</f>
        <v>ok</v>
      </c>
      <c r="M305" t="str" cm="1">
        <f t="array" ref="M305:O305">IFERROR(_xlfn._xlws.SORT(
    _xlfn.UNIQUE(
        TRANSPOSE(
            _xlfn.FILTERXML("&lt;select&gt;&lt;x&gt;"&amp;SUBSTITUTE(选规格[[#This Row],[选项表]],",","&lt;/x&gt;&lt;x&gt;") &amp;"&lt;/x&gt;&lt;/select&gt;","//x")
        )
    )
),"无合适选项，请联系作者更新数据")</f>
        <v>标准型S3</v>
      </c>
      <c r="N305" t="str">
        <v>标准型S2</v>
      </c>
      <c r="O305" t="str">
        <v>标准型S1</v>
      </c>
    </row>
    <row r="306" spans="1:16" x14ac:dyDescent="0.4">
      <c r="A306" s="4" t="s">
        <v>59</v>
      </c>
      <c r="B306" s="4" t="s">
        <v>1869</v>
      </c>
      <c r="C306" s="4" t="s">
        <v>2049</v>
      </c>
      <c r="E306">
        <v>448</v>
      </c>
      <c r="F306" s="4" t="str">
        <f t="shared" si="4"/>
        <v>选规格!$M$306#</v>
      </c>
      <c r="G306" s="4" t="str" cm="1">
        <f t="array" ref="G306">_xlfn.LET(_xlpm.x, M306,
         _xlpm.cellAddress, "【 选项表!" &amp; ADDRESS(ROW(选规格[[#This Row],[X自检]]),COLUMN(选规格[[#This Row],[X自检]])) &amp; "】",
         _xlfn.IFS(ISBLANK(_xlpm.x),   "error:右侧选项不足:" &amp;  _xlpm.cellAddress,
               ISERROR(_xlpm.x),   "error:右侧选项执行失败:" &amp; _xlpm.cellAddress,
               TRUE,             "ok")
)</f>
        <v>ok</v>
      </c>
      <c r="M306" t="str" cm="1">
        <f t="array" ref="M306:O306">IFERROR(_xlfn._xlws.SORT(
    _xlfn.UNIQUE(
        TRANSPOSE(
            _xlfn.FILTERXML("&lt;select&gt;&lt;x&gt;"&amp;SUBSTITUTE(选规格[[#This Row],[选项表]],",","&lt;/x&gt;&lt;x&gt;") &amp;"&lt;/x&gt;&lt;/select&gt;","//x")
        )
    )
),"无合适选项，请联系作者更新数据")</f>
        <v>标准型SA1</v>
      </c>
      <c r="N306" t="str">
        <v>内存型M2</v>
      </c>
      <c r="O306" t="str">
        <v>GPU计算型GN8</v>
      </c>
    </row>
    <row r="307" spans="1:16" x14ac:dyDescent="0.4">
      <c r="A307" s="4" t="s">
        <v>59</v>
      </c>
      <c r="B307" s="4" t="s">
        <v>1869</v>
      </c>
      <c r="C307" s="4" t="s">
        <v>1932</v>
      </c>
      <c r="E307">
        <v>12</v>
      </c>
      <c r="F307" s="4" t="str">
        <f t="shared" si="4"/>
        <v>选规格!$M$307#</v>
      </c>
      <c r="G307" s="4" t="str" cm="1">
        <f t="array" ref="G307">_xlfn.LET(_xlpm.x, M307,
         _xlpm.cellAddress, "【 选项表!" &amp; ADDRESS(ROW(选规格[[#This Row],[X自检]]),COLUMN(选规格[[#This Row],[X自检]])) &amp; "】",
         _xlfn.IFS(ISBLANK(_xlpm.x),   "error:右侧选项不足:" &amp;  _xlpm.cellAddress,
               ISERROR(_xlpm.x),   "error:右侧选项执行失败:" &amp; _xlpm.cellAddress,
               TRUE,             "ok")
)</f>
        <v>ok</v>
      </c>
      <c r="M307" t="str" cm="1">
        <f t="array" ref="M307">IFERROR(_xlfn._xlws.SORT(
    _xlfn.UNIQUE(
        TRANSPOSE(
            _xlfn.FILTERXML("&lt;select&gt;&lt;x&gt;"&amp;SUBSTITUTE(选规格[[#This Row],[选项表]],",","&lt;/x&gt;&lt;x&gt;") &amp;"&lt;/x&gt;&lt;/select&gt;","//x")
        )
    )
),"无合适选项，请联系作者更新数据")</f>
        <v>内存型M6</v>
      </c>
    </row>
    <row r="308" spans="1:16" x14ac:dyDescent="0.4">
      <c r="A308" s="4" t="s">
        <v>59</v>
      </c>
      <c r="B308" s="4" t="s">
        <v>1869</v>
      </c>
      <c r="C308" s="4" t="s">
        <v>2022</v>
      </c>
      <c r="E308">
        <v>512</v>
      </c>
      <c r="F308" s="4" t="str">
        <f t="shared" si="4"/>
        <v>选规格!$M$308#</v>
      </c>
      <c r="G308" s="4" t="str" cm="1">
        <f t="array" ref="G308">_xlfn.LET(_xlpm.x, M308,
         _xlpm.cellAddress, "【 选项表!" &amp; ADDRESS(ROW(选规格[[#This Row],[X自检]]),COLUMN(选规格[[#This Row],[X自检]])) &amp; "】",
         _xlfn.IFS(ISBLANK(_xlpm.x),   "error:右侧选项不足:" &amp;  _xlpm.cellAddress,
               ISERROR(_xlpm.x),   "error:右侧选项执行失败:" &amp; _xlpm.cellAddress,
               TRUE,             "ok")
)</f>
        <v>ok</v>
      </c>
      <c r="M308" t="str" cm="1">
        <f t="array" ref="M308:O308">IFERROR(_xlfn._xlws.SORT(
    _xlfn.UNIQUE(
        TRANSPOSE(
            _xlfn.FILTERXML("&lt;select&gt;&lt;x&gt;"&amp;SUBSTITUTE(选规格[[#This Row],[选项表]],",","&lt;/x&gt;&lt;x&gt;") &amp;"&lt;/x&gt;&lt;/select&gt;","//x")
        )
    )
),"无合适选项，请联系作者更新数据")</f>
        <v>内存型M6</v>
      </c>
      <c r="N308" t="str">
        <v>内存型M5</v>
      </c>
      <c r="O308" t="str">
        <v>内存型M4</v>
      </c>
    </row>
    <row r="309" spans="1:16" x14ac:dyDescent="0.4">
      <c r="A309" s="4" t="s">
        <v>59</v>
      </c>
      <c r="B309" s="4" t="s">
        <v>1869</v>
      </c>
      <c r="C309" s="4" t="s">
        <v>1933</v>
      </c>
      <c r="E309">
        <v>700</v>
      </c>
      <c r="F309" s="4" t="str">
        <f t="shared" si="4"/>
        <v>选规格!$M$309#</v>
      </c>
      <c r="G309" s="4" t="str" cm="1">
        <f t="array" ref="G309">_xlfn.LET(_xlpm.x, M309,
         _xlpm.cellAddress, "【 选项表!" &amp; ADDRESS(ROW(选规格[[#This Row],[X自检]]),COLUMN(选规格[[#This Row],[X自检]])) &amp; "】",
         _xlfn.IFS(ISBLANK(_xlpm.x),   "error:右侧选项不足:" &amp;  _xlpm.cellAddress,
               ISERROR(_xlpm.x),   "error:右侧选项执行失败:" &amp; _xlpm.cellAddress,
               TRUE,             "ok")
)</f>
        <v>ok</v>
      </c>
      <c r="M309" t="str" cm="1">
        <f t="array" ref="M309">IFERROR(_xlfn._xlws.SORT(
    _xlfn.UNIQUE(
        TRANSPOSE(
            _xlfn.FILTERXML("&lt;select&gt;&lt;x&gt;"&amp;SUBSTITUTE(选规格[[#This Row],[选项表]],",","&lt;/x&gt;&lt;x&gt;") &amp;"&lt;/x&gt;&lt;/select&gt;","//x")
        )
    )
),"无合适选项，请联系作者更新数据")</f>
        <v>内存型M5</v>
      </c>
    </row>
    <row r="310" spans="1:16" x14ac:dyDescent="0.4">
      <c r="A310" s="4" t="s">
        <v>59</v>
      </c>
      <c r="B310" s="4" t="s">
        <v>1869</v>
      </c>
      <c r="C310" s="4" t="s">
        <v>1934</v>
      </c>
      <c r="E310">
        <v>144</v>
      </c>
      <c r="F310" s="4" t="str">
        <f t="shared" si="4"/>
        <v>选规格!$M$310#</v>
      </c>
      <c r="G310" s="4" t="str" cm="1">
        <f t="array" ref="G310">_xlfn.LET(_xlpm.x, M310,
         _xlpm.cellAddress, "【 选项表!" &amp; ADDRESS(ROW(选规格[[#This Row],[X自检]]),COLUMN(选规格[[#This Row],[X自检]])) &amp; "】",
         _xlfn.IFS(ISBLANK(_xlpm.x),   "error:右侧选项不足:" &amp;  _xlpm.cellAddress,
               ISERROR(_xlpm.x),   "error:右侧选项执行失败:" &amp; _xlpm.cellAddress,
               TRUE,             "ok")
)</f>
        <v>ok</v>
      </c>
      <c r="M310" t="str" cm="1">
        <f t="array" ref="M310">IFERROR(_xlfn._xlws.SORT(
    _xlfn.UNIQUE(
        TRANSPOSE(
            _xlfn.FILTERXML("&lt;select&gt;&lt;x&gt;"&amp;SUBSTITUTE(选规格[[#This Row],[选项表]],",","&lt;/x&gt;&lt;x&gt;") &amp;"&lt;/x&gt;&lt;/select&gt;","//x")
        )
    )
),"无合适选项，请联系作者更新数据")</f>
        <v>内存型M4</v>
      </c>
    </row>
    <row r="311" spans="1:16" x14ac:dyDescent="0.4">
      <c r="A311" s="4" t="s">
        <v>59</v>
      </c>
      <c r="B311" s="4" t="s">
        <v>1869</v>
      </c>
      <c r="C311" s="4" t="s">
        <v>1934</v>
      </c>
      <c r="E311">
        <v>648</v>
      </c>
      <c r="F311" s="4" t="str">
        <f t="shared" si="4"/>
        <v>选规格!$M$311#</v>
      </c>
      <c r="G311" s="4" t="str" cm="1">
        <f t="array" ref="G311">_xlfn.LET(_xlpm.x, M311,
         _xlpm.cellAddress, "【 选项表!" &amp; ADDRESS(ROW(选规格[[#This Row],[X自检]]),COLUMN(选规格[[#This Row],[X自检]])) &amp; "】",
         _xlfn.IFS(ISBLANK(_xlpm.x),   "error:右侧选项不足:" &amp;  _xlpm.cellAddress,
               ISERROR(_xlpm.x),   "error:右侧选项执行失败:" &amp; _xlpm.cellAddress,
               TRUE,             "ok")
)</f>
        <v>ok</v>
      </c>
      <c r="M311" t="str" cm="1">
        <f t="array" ref="M311">IFERROR(_xlfn._xlws.SORT(
    _xlfn.UNIQUE(
        TRANSPOSE(
            _xlfn.FILTERXML("&lt;select&gt;&lt;x&gt;"&amp;SUBSTITUTE(选规格[[#This Row],[选项表]],",","&lt;/x&gt;&lt;x&gt;") &amp;"&lt;/x&gt;&lt;/select&gt;","//x")
        )
    )
),"无合适选项，请联系作者更新数据")</f>
        <v>内存型M4</v>
      </c>
    </row>
    <row r="312" spans="1:16" x14ac:dyDescent="0.4">
      <c r="A312" s="4" t="s">
        <v>59</v>
      </c>
      <c r="B312" s="4" t="s">
        <v>1869</v>
      </c>
      <c r="C312" s="4" t="s">
        <v>1912</v>
      </c>
      <c r="E312">
        <v>184</v>
      </c>
      <c r="F312" s="4" t="str">
        <f t="shared" si="4"/>
        <v>选规格!$M$312#</v>
      </c>
      <c r="G312" s="4" t="str" cm="1">
        <f t="array" ref="G312">_xlfn.LET(_xlpm.x, M312,
         _xlpm.cellAddress, "【 选项表!" &amp; ADDRESS(ROW(选规格[[#This Row],[X自检]]),COLUMN(选规格[[#This Row],[X自检]])) &amp; "】",
         _xlfn.IFS(ISBLANK(_xlpm.x),   "error:右侧选项不足:" &amp;  _xlpm.cellAddress,
               ISERROR(_xlpm.x),   "error:右侧选项执行失败:" &amp; _xlpm.cellAddress,
               TRUE,             "ok")
)</f>
        <v>ok</v>
      </c>
      <c r="M312" t="str" cm="1">
        <f t="array" ref="M312">IFERROR(_xlfn._xlws.SORT(
    _xlfn.UNIQUE(
        TRANSPOSE(
            _xlfn.FILTERXML("&lt;select&gt;&lt;x&gt;"&amp;SUBSTITUTE(选规格[[#This Row],[选项表]],",","&lt;/x&gt;&lt;x&gt;") &amp;"&lt;/x&gt;&lt;/select&gt;","//x")
        )
    )
),"无合适选项，请联系作者更新数据")</f>
        <v>计算型C5</v>
      </c>
    </row>
    <row r="313" spans="1:16" x14ac:dyDescent="0.4">
      <c r="A313" s="4" t="s">
        <v>59</v>
      </c>
      <c r="B313" s="4" t="s">
        <v>1869</v>
      </c>
      <c r="C313" s="4" t="s">
        <v>1912</v>
      </c>
      <c r="E313">
        <v>368</v>
      </c>
      <c r="F313" s="4" t="str">
        <f t="shared" si="4"/>
        <v>选规格!$M$313#</v>
      </c>
      <c r="G313" s="4" t="str" cm="1">
        <f t="array" ref="G313">_xlfn.LET(_xlpm.x, M313,
         _xlpm.cellAddress, "【 选项表!" &amp; ADDRESS(ROW(选规格[[#This Row],[X自检]]),COLUMN(选规格[[#This Row],[X自检]])) &amp; "】",
         _xlfn.IFS(ISBLANK(_xlpm.x),   "error:右侧选项不足:" &amp;  _xlpm.cellAddress,
               ISERROR(_xlpm.x),   "error:右侧选项执行失败:" &amp; _xlpm.cellAddress,
               TRUE,             "ok")
)</f>
        <v>ok</v>
      </c>
      <c r="M313" t="str" cm="1">
        <f t="array" ref="M313">IFERROR(_xlfn._xlws.SORT(
    _xlfn.UNIQUE(
        TRANSPOSE(
            _xlfn.FILTERXML("&lt;select&gt;&lt;x&gt;"&amp;SUBSTITUTE(选规格[[#This Row],[选项表]],",","&lt;/x&gt;&lt;x&gt;") &amp;"&lt;/x&gt;&lt;/select&gt;","//x")
        )
    )
),"无合适选项，请联系作者更新数据")</f>
        <v>计算型C5</v>
      </c>
    </row>
    <row r="314" spans="1:16" x14ac:dyDescent="0.4">
      <c r="A314" s="4" t="s">
        <v>59</v>
      </c>
      <c r="B314" s="4" t="s">
        <v>1869</v>
      </c>
      <c r="C314" s="4" t="s">
        <v>1913</v>
      </c>
      <c r="E314">
        <v>174</v>
      </c>
      <c r="F314" s="4" t="str">
        <f t="shared" si="4"/>
        <v>选规格!$M$314#</v>
      </c>
      <c r="G314" s="4" t="str" cm="1">
        <f t="array" ref="G314">_xlfn.LET(_xlpm.x, M314,
         _xlpm.cellAddress, "【 选项表!" &amp; ADDRESS(ROW(选规格[[#This Row],[X自检]]),COLUMN(选规格[[#This Row],[X自检]])) &amp; "】",
         _xlfn.IFS(ISBLANK(_xlpm.x),   "error:右侧选项不足:" &amp;  _xlpm.cellAddress,
               ISERROR(_xlpm.x),   "error:右侧选项执行失败:" &amp; _xlpm.cellAddress,
               TRUE,             "ok")
)</f>
        <v>ok</v>
      </c>
      <c r="M314" t="str" cm="1">
        <f t="array" ref="M314">IFERROR(_xlfn._xlws.SORT(
    _xlfn.UNIQUE(
        TRANSPOSE(
            _xlfn.FILTERXML("&lt;select&gt;&lt;x&gt;"&amp;SUBSTITUTE(选规格[[#This Row],[选项表]],",","&lt;/x&gt;&lt;x&gt;") &amp;"&lt;/x&gt;&lt;/select&gt;","//x")
        )
    )
),"无合适选项，请联系作者更新数据")</f>
        <v>计算型C4</v>
      </c>
    </row>
    <row r="315" spans="1:16" x14ac:dyDescent="0.4">
      <c r="A315" s="4" t="s">
        <v>59</v>
      </c>
      <c r="B315" s="4" t="s">
        <v>1869</v>
      </c>
      <c r="C315" s="4" t="s">
        <v>1913</v>
      </c>
      <c r="E315">
        <v>348</v>
      </c>
      <c r="F315" s="4" t="str">
        <f t="shared" si="4"/>
        <v>选规格!$M$315#</v>
      </c>
      <c r="G315" s="4" t="str" cm="1">
        <f t="array" ref="G315">_xlfn.LET(_xlpm.x, M315,
         _xlpm.cellAddress, "【 选项表!" &amp; ADDRESS(ROW(选规格[[#This Row],[X自检]]),COLUMN(选规格[[#This Row],[X自检]])) &amp; "】",
         _xlfn.IFS(ISBLANK(_xlpm.x),   "error:右侧选项不足:" &amp;  _xlpm.cellAddress,
               ISERROR(_xlpm.x),   "error:右侧选项执行失败:" &amp; _xlpm.cellAddress,
               TRUE,             "ok")
)</f>
        <v>ok</v>
      </c>
      <c r="M315" t="str" cm="1">
        <f t="array" ref="M315">IFERROR(_xlfn._xlws.SORT(
    _xlfn.UNIQUE(
        TRANSPOSE(
            _xlfn.FILTERXML("&lt;select&gt;&lt;x&gt;"&amp;SUBSTITUTE(选规格[[#This Row],[选项表]],",","&lt;/x&gt;&lt;x&gt;") &amp;"&lt;/x&gt;&lt;/select&gt;","//x")
        )
    )
),"无合适选项，请联系作者更新数据")</f>
        <v>计算型C4</v>
      </c>
    </row>
    <row r="316" spans="1:16" x14ac:dyDescent="0.4">
      <c r="A316" s="4" t="s">
        <v>59</v>
      </c>
      <c r="B316" s="4" t="s">
        <v>1869</v>
      </c>
      <c r="C316" s="4" t="s">
        <v>2163</v>
      </c>
      <c r="E316">
        <v>20</v>
      </c>
      <c r="F316" s="4" t="str">
        <f t="shared" si="4"/>
        <v>选规格!$M$316#</v>
      </c>
      <c r="G316" s="4" t="str" cm="1">
        <f t="array" ref="G316">_xlfn.LET(_xlpm.x, M316,
         _xlpm.cellAddress, "【 选项表!" &amp; ADDRESS(ROW(选规格[[#This Row],[X自检]]),COLUMN(选规格[[#This Row],[X自检]])) &amp; "】",
         _xlfn.IFS(ISBLANK(_xlpm.x),   "error:右侧选项不足:" &amp;  _xlpm.cellAddress,
               ISERROR(_xlpm.x),   "error:右侧选项执行失败:" &amp; _xlpm.cellAddress,
               TRUE,             "ok")
)</f>
        <v>ok</v>
      </c>
      <c r="M316" t="str" cm="1">
        <f t="array" ref="M316:N316">IFERROR(_xlfn._xlws.SORT(
    _xlfn.UNIQUE(
        TRANSPOSE(
            _xlfn.FILTERXML("&lt;select&gt;&lt;x&gt;"&amp;SUBSTITUTE(选规格[[#This Row],[选项表]],",","&lt;/x&gt;&lt;x&gt;") &amp;"&lt;/x&gt;&lt;/select&gt;","//x")
        )
    )
),"无合适选项，请联系作者更新数据")</f>
        <v>GPU计算型GN6S</v>
      </c>
      <c r="N316" t="str">
        <v>GPU计算型GN7</v>
      </c>
    </row>
    <row r="317" spans="1:16" x14ac:dyDescent="0.4">
      <c r="A317" s="4" t="s">
        <v>59</v>
      </c>
      <c r="B317" s="4" t="s">
        <v>1869</v>
      </c>
      <c r="C317" s="4" t="s">
        <v>2256</v>
      </c>
      <c r="E317">
        <v>40</v>
      </c>
      <c r="F317" s="4" t="str">
        <f t="shared" si="4"/>
        <v>选规格!$M$317#</v>
      </c>
      <c r="G317" s="4" t="str" cm="1">
        <f t="array" ref="G317">_xlfn.LET(_xlpm.x, M317,
         _xlpm.cellAddress, "【 选项表!" &amp; ADDRESS(ROW(选规格[[#This Row],[X自检]]),COLUMN(选规格[[#This Row],[X自检]])) &amp; "】",
         _xlfn.IFS(ISBLANK(_xlpm.x),   "error:右侧选项不足:" &amp;  _xlpm.cellAddress,
               ISERROR(_xlpm.x),   "error:右侧选项执行失败:" &amp; _xlpm.cellAddress,
               TRUE,             "ok")
)</f>
        <v>ok</v>
      </c>
      <c r="M317" t="str" cm="1">
        <f t="array" ref="M317:P317">IFERROR(_xlfn._xlws.SORT(
    _xlfn.UNIQUE(
        TRANSPOSE(
            _xlfn.FILTERXML("&lt;select&gt;&lt;x&gt;"&amp;SUBSTITUTE(选规格[[#This Row],[选项表]],",","&lt;/x&gt;&lt;x&gt;") &amp;"&lt;/x&gt;&lt;/select&gt;","//x")
        )
    )
),"无合适选项，请联系作者更新数据")</f>
        <v>GPU计算型GN6S</v>
      </c>
      <c r="N317" t="str">
        <v>GPU计算型GN7</v>
      </c>
      <c r="O317" t="str">
        <v>GPU计算型GN10X</v>
      </c>
      <c r="P317" t="str">
        <v>GPU计算型GN10Xp</v>
      </c>
    </row>
    <row r="318" spans="1:16" x14ac:dyDescent="0.4">
      <c r="A318" s="4" t="s">
        <v>59</v>
      </c>
      <c r="B318" s="4" t="s">
        <v>1869</v>
      </c>
      <c r="C318" s="4" t="s">
        <v>2000</v>
      </c>
      <c r="E318">
        <v>80</v>
      </c>
      <c r="F318" s="4" t="str">
        <f t="shared" si="4"/>
        <v>选规格!$M$318#</v>
      </c>
      <c r="G318" s="4" t="str" cm="1">
        <f t="array" ref="G318">_xlfn.LET(_xlpm.x, M318,
         _xlpm.cellAddress, "【 选项表!" &amp; ADDRESS(ROW(选规格[[#This Row],[X自检]]),COLUMN(选规格[[#This Row],[X自检]])) &amp; "】",
         _xlfn.IFS(ISBLANK(_xlpm.x),   "error:右侧选项不足:" &amp;  _xlpm.cellAddress,
               ISERROR(_xlpm.x),   "error:右侧选项执行失败:" &amp; _xlpm.cellAddress,
               TRUE,             "ok")
)</f>
        <v>ok</v>
      </c>
      <c r="M318" t="str" cm="1">
        <f t="array" ref="M318:N318">IFERROR(_xlfn._xlws.SORT(
    _xlfn.UNIQUE(
        TRANSPOSE(
            _xlfn.FILTERXML("&lt;select&gt;&lt;x&gt;"&amp;SUBSTITUTE(选规格[[#This Row],[选项表]],",","&lt;/x&gt;&lt;x&gt;") &amp;"&lt;/x&gt;&lt;/select&gt;","//x")
        )
    )
),"无合适选项，请联系作者更新数据")</f>
        <v>GPU计算型GN7</v>
      </c>
      <c r="N318" t="str">
        <v>GPU计算型GN10Xp</v>
      </c>
    </row>
    <row r="319" spans="1:16" x14ac:dyDescent="0.4">
      <c r="A319" s="4" t="s">
        <v>59</v>
      </c>
      <c r="B319" s="4" t="s">
        <v>1869</v>
      </c>
      <c r="C319" s="4" t="s">
        <v>1939</v>
      </c>
      <c r="E319">
        <v>56</v>
      </c>
      <c r="F319" s="4" t="str">
        <f t="shared" si="4"/>
        <v>选规格!$M$319#</v>
      </c>
      <c r="G319" s="4" t="str" cm="1">
        <f t="array" ref="G319">_xlfn.LET(_xlpm.x, M319,
         _xlpm.cellAddress, "【 选项表!" &amp; ADDRESS(ROW(选规格[[#This Row],[X自检]]),COLUMN(选规格[[#This Row],[X自检]])) &amp; "】",
         _xlfn.IFS(ISBLANK(_xlpm.x),   "error:右侧选项不足:" &amp;  _xlpm.cellAddress,
               ISERROR(_xlpm.x),   "error:右侧选项执行失败:" &amp; _xlpm.cellAddress,
               TRUE,             "ok")
)</f>
        <v>ok</v>
      </c>
      <c r="M319" t="str" cm="1">
        <f t="array" ref="M319">IFERROR(_xlfn._xlws.SORT(
    _xlfn.UNIQUE(
        TRANSPOSE(
            _xlfn.FILTERXML("&lt;select&gt;&lt;x&gt;"&amp;SUBSTITUTE(选规格[[#This Row],[选项表]],",","&lt;/x&gt;&lt;x&gt;") &amp;"&lt;/x&gt;&lt;/select&gt;","//x")
        )
    )
),"无合适选项，请联系作者更新数据")</f>
        <v>GPU计算型GN8</v>
      </c>
    </row>
    <row r="320" spans="1:16" x14ac:dyDescent="0.4">
      <c r="A320" s="4" t="s">
        <v>59</v>
      </c>
      <c r="B320" s="4" t="s">
        <v>1869</v>
      </c>
      <c r="C320" s="4" t="s">
        <v>1939</v>
      </c>
      <c r="E320">
        <v>112</v>
      </c>
      <c r="F320" s="4" t="str">
        <f t="shared" si="4"/>
        <v>选规格!$M$320#</v>
      </c>
      <c r="G320" s="4" t="str" cm="1">
        <f t="array" ref="G320">_xlfn.LET(_xlpm.x, M320,
         _xlpm.cellAddress, "【 选项表!" &amp; ADDRESS(ROW(选规格[[#This Row],[X自检]]),COLUMN(选规格[[#This Row],[X自检]])) &amp; "】",
         _xlfn.IFS(ISBLANK(_xlpm.x),   "error:右侧选项不足:" &amp;  _xlpm.cellAddress,
               ISERROR(_xlpm.x),   "error:右侧选项执行失败:" &amp; _xlpm.cellAddress,
               TRUE,             "ok")
)</f>
        <v>ok</v>
      </c>
      <c r="M320" t="str" cm="1">
        <f t="array" ref="M320">IFERROR(_xlfn._xlws.SORT(
    _xlfn.UNIQUE(
        TRANSPOSE(
            _xlfn.FILTERXML("&lt;select&gt;&lt;x&gt;"&amp;SUBSTITUTE(选规格[[#This Row],[选项表]],",","&lt;/x&gt;&lt;x&gt;") &amp;"&lt;/x&gt;&lt;/select&gt;","//x")
        )
    )
),"无合适选项，请联系作者更新数据")</f>
        <v>GPU计算型GN8</v>
      </c>
    </row>
    <row r="321" spans="1:14" x14ac:dyDescent="0.4">
      <c r="A321" s="4" t="s">
        <v>59</v>
      </c>
      <c r="B321" s="4" t="s">
        <v>1869</v>
      </c>
      <c r="C321" s="4" t="s">
        <v>1944</v>
      </c>
      <c r="E321">
        <v>226</v>
      </c>
      <c r="F321" s="4" t="str">
        <f t="shared" si="4"/>
        <v>选规格!$M$321#</v>
      </c>
      <c r="G321" s="4" t="str" cm="1">
        <f t="array" ref="G321">_xlfn.LET(_xlpm.x, M321,
         _xlpm.cellAddress, "【 选项表!" &amp; ADDRESS(ROW(选规格[[#This Row],[X自检]]),COLUMN(选规格[[#This Row],[X自检]])) &amp; "】",
         _xlfn.IFS(ISBLANK(_xlpm.x),   "error:右侧选项不足:" &amp;  _xlpm.cellAddress,
               ISERROR(_xlpm.x),   "error:右侧选项执行失败:" &amp; _xlpm.cellAddress,
               TRUE,             "ok")
)</f>
        <v>ok</v>
      </c>
      <c r="M321" t="str" cm="1">
        <f t="array" ref="M321">IFERROR(_xlfn._xlws.SORT(
    _xlfn.UNIQUE(
        TRANSPOSE(
            _xlfn.FILTERXML("&lt;select&gt;&lt;x&gt;"&amp;SUBSTITUTE(选规格[[#This Row],[选项表]],",","&lt;/x&gt;&lt;x&gt;") &amp;"&lt;/x&gt;&lt;/select&gt;","//x")
        )
    )
),"无合适选项，请联系作者更新数据")</f>
        <v>GPU推理型GI3X</v>
      </c>
    </row>
    <row r="322" spans="1:14" x14ac:dyDescent="0.4">
      <c r="A322" s="4" t="s">
        <v>59</v>
      </c>
      <c r="B322" s="4" t="s">
        <v>1869</v>
      </c>
      <c r="C322" s="4" t="s">
        <v>1944</v>
      </c>
      <c r="E322">
        <v>452</v>
      </c>
      <c r="F322" s="4" t="str">
        <f t="shared" ref="F322:F385" si="5">"选规格!" &amp; ADDRESS(ROW(M322),COLUMN(M322)) &amp; "#"</f>
        <v>选规格!$M$322#</v>
      </c>
      <c r="G322" s="4" t="str" cm="1">
        <f t="array" ref="G322">_xlfn.LET(_xlpm.x, M322,
         _xlpm.cellAddress, "【 选项表!" &amp; ADDRESS(ROW(选规格[[#This Row],[X自检]]),COLUMN(选规格[[#This Row],[X自检]])) &amp; "】",
         _xlfn.IFS(ISBLANK(_xlpm.x),   "error:右侧选项不足:" &amp;  _xlpm.cellAddress,
               ISERROR(_xlpm.x),   "error:右侧选项执行失败:" &amp; _xlpm.cellAddress,
               TRUE,             "ok")
)</f>
        <v>ok</v>
      </c>
      <c r="M322" t="str" cm="1">
        <f t="array" ref="M322">IFERROR(_xlfn._xlws.SORT(
    _xlfn.UNIQUE(
        TRANSPOSE(
            _xlfn.FILTERXML("&lt;select&gt;&lt;x&gt;"&amp;SUBSTITUTE(选规格[[#This Row],[选项表]],",","&lt;/x&gt;&lt;x&gt;") &amp;"&lt;/x&gt;&lt;/select&gt;","//x")
        )
    )
),"无合适选项，请联系作者更新数据")</f>
        <v>GPU推理型GI3X</v>
      </c>
    </row>
    <row r="323" spans="1:14" x14ac:dyDescent="0.4">
      <c r="A323" s="4" t="s">
        <v>59</v>
      </c>
      <c r="B323" s="4" t="s">
        <v>1869</v>
      </c>
      <c r="C323" s="4" t="s">
        <v>1938</v>
      </c>
      <c r="E323">
        <v>474</v>
      </c>
      <c r="F323" s="4" t="str">
        <f t="shared" si="5"/>
        <v>选规格!$M$323#</v>
      </c>
      <c r="G323" s="4" t="str" cm="1">
        <f t="array" ref="G323">_xlfn.LET(_xlpm.x, M323,
         _xlpm.cellAddress, "【 选项表!" &amp; ADDRESS(ROW(选规格[[#This Row],[X自检]]),COLUMN(选规格[[#This Row],[X自检]])) &amp; "】",
         _xlfn.IFS(ISBLANK(_xlpm.x),   "error:右侧选项不足:" &amp;  _xlpm.cellAddress,
               ISERROR(_xlpm.x),   "error:右侧选项执行失败:" &amp; _xlpm.cellAddress,
               TRUE,             "ok")
)</f>
        <v>ok</v>
      </c>
      <c r="M323" t="str" cm="1">
        <f t="array" ref="M323">IFERROR(_xlfn._xlws.SORT(
    _xlfn.UNIQUE(
        TRANSPOSE(
            _xlfn.FILTERXML("&lt;select&gt;&lt;x&gt;"&amp;SUBSTITUTE(选规格[[#This Row],[选项表]],",","&lt;/x&gt;&lt;x&gt;") &amp;"&lt;/x&gt;&lt;/select&gt;","//x")
        )
    )
),"无合适选项，请联系作者更新数据")</f>
        <v>GPU计算型GT4</v>
      </c>
    </row>
    <row r="324" spans="1:14" x14ac:dyDescent="0.4">
      <c r="A324" s="4" t="s">
        <v>59</v>
      </c>
      <c r="B324" s="4" t="s">
        <v>1869</v>
      </c>
      <c r="C324" s="4" t="s">
        <v>1938</v>
      </c>
      <c r="E324">
        <v>948</v>
      </c>
      <c r="F324" s="4" t="str">
        <f t="shared" si="5"/>
        <v>选规格!$M$324#</v>
      </c>
      <c r="G324" s="4" t="str" cm="1">
        <f t="array" ref="G324">_xlfn.LET(_xlpm.x, M324,
         _xlpm.cellAddress, "【 选项表!" &amp; ADDRESS(ROW(选规格[[#This Row],[X自检]]),COLUMN(选规格[[#This Row],[X自检]])) &amp; "】",
         _xlfn.IFS(ISBLANK(_xlpm.x),   "error:右侧选项不足:" &amp;  _xlpm.cellAddress,
               ISERROR(_xlpm.x),   "error:右侧选项执行失败:" &amp; _xlpm.cellAddress,
               TRUE,             "ok")
)</f>
        <v>ok</v>
      </c>
      <c r="M324" t="str" cm="1">
        <f t="array" ref="M324">IFERROR(_xlfn._xlws.SORT(
    _xlfn.UNIQUE(
        TRANSPOSE(
            _xlfn.FILTERXML("&lt;select&gt;&lt;x&gt;"&amp;SUBSTITUTE(选规格[[#This Row],[选项表]],",","&lt;/x&gt;&lt;x&gt;") &amp;"&lt;/x&gt;&lt;/select&gt;","//x")
        )
    )
),"无合适选项，请联系作者更新数据")</f>
        <v>GPU计算型GT4</v>
      </c>
    </row>
    <row r="325" spans="1:14" x14ac:dyDescent="0.4">
      <c r="A325" s="4" t="s">
        <v>59</v>
      </c>
      <c r="B325" s="4" t="s">
        <v>1869</v>
      </c>
      <c r="C325" s="4" t="s">
        <v>1946</v>
      </c>
      <c r="E325">
        <v>88</v>
      </c>
      <c r="F325" s="4" t="str">
        <f t="shared" si="5"/>
        <v>选规格!$M$325#</v>
      </c>
      <c r="G325" s="4" t="str" cm="1">
        <f t="array" ref="G325">_xlfn.LET(_xlpm.x, M325,
         _xlpm.cellAddress, "【 选项表!" &amp; ADDRESS(ROW(选规格[[#This Row],[X自检]]),COLUMN(选规格[[#This Row],[X自检]])) &amp; "】",
         _xlfn.IFS(ISBLANK(_xlpm.x),   "error:右侧选项不足:" &amp;  _xlpm.cellAddress,
               ISERROR(_xlpm.x),   "error:右侧选项执行失败:" &amp; _xlpm.cellAddress,
               TRUE,             "ok")
)</f>
        <v>ok</v>
      </c>
      <c r="M325" t="str" cm="1">
        <f t="array" ref="M325">IFERROR(_xlfn._xlws.SORT(
    _xlfn.UNIQUE(
        TRANSPOSE(
            _xlfn.FILTERXML("&lt;select&gt;&lt;x&gt;"&amp;SUBSTITUTE(选规格[[#This Row],[选项表]],",","&lt;/x&gt;&lt;x&gt;") &amp;"&lt;/x&gt;&lt;/select&gt;","//x")
        )
    )
),"无合适选项，请联系作者更新数据")</f>
        <v>FPGA加速型FX4</v>
      </c>
    </row>
    <row r="326" spans="1:14" x14ac:dyDescent="0.4">
      <c r="A326" s="4" t="s">
        <v>59</v>
      </c>
      <c r="B326" s="4" t="s">
        <v>1869</v>
      </c>
      <c r="C326" s="4" t="s">
        <v>1946</v>
      </c>
      <c r="E326">
        <v>176</v>
      </c>
      <c r="F326" s="4" t="str">
        <f t="shared" si="5"/>
        <v>选规格!$M$326#</v>
      </c>
      <c r="G326" s="4" t="str" cm="1">
        <f t="array" ref="G326">_xlfn.LET(_xlpm.x, M326,
         _xlpm.cellAddress, "【 选项表!" &amp; ADDRESS(ROW(选规格[[#This Row],[X自检]]),COLUMN(选规格[[#This Row],[X自检]])) &amp; "】",
         _xlfn.IFS(ISBLANK(_xlpm.x),   "error:右侧选项不足:" &amp;  _xlpm.cellAddress,
               ISERROR(_xlpm.x),   "error:右侧选项执行失败:" &amp; _xlpm.cellAddress,
               TRUE,             "ok")
)</f>
        <v>ok</v>
      </c>
      <c r="M326" t="str" cm="1">
        <f t="array" ref="M326">IFERROR(_xlfn._xlws.SORT(
    _xlfn.UNIQUE(
        TRANSPOSE(
            _xlfn.FILTERXML("&lt;select&gt;&lt;x&gt;"&amp;SUBSTITUTE(选规格[[#This Row],[选项表]],",","&lt;/x&gt;&lt;x&gt;") &amp;"&lt;/x&gt;&lt;/select&gt;","//x")
        )
    )
),"无合适选项，请联系作者更新数据")</f>
        <v>FPGA加速型FX4</v>
      </c>
    </row>
    <row r="327" spans="1:14" x14ac:dyDescent="0.4">
      <c r="A327" s="4" t="s">
        <v>59</v>
      </c>
      <c r="B327" s="4" t="s">
        <v>1869</v>
      </c>
      <c r="C327" s="4" t="s">
        <v>1946</v>
      </c>
      <c r="E327">
        <v>352</v>
      </c>
      <c r="F327" s="4" t="str">
        <f t="shared" si="5"/>
        <v>选规格!$M$327#</v>
      </c>
      <c r="G327" s="4" t="str" cm="1">
        <f t="array" ref="G327">_xlfn.LET(_xlpm.x, M327,
         _xlpm.cellAddress, "【 选项表!" &amp; ADDRESS(ROW(选规格[[#This Row],[X自检]]),COLUMN(选规格[[#This Row],[X自检]])) &amp; "】",
         _xlfn.IFS(ISBLANK(_xlpm.x),   "error:右侧选项不足:" &amp;  _xlpm.cellAddress,
               ISERROR(_xlpm.x),   "error:右侧选项执行失败:" &amp; _xlpm.cellAddress,
               TRUE,             "ok")
)</f>
        <v>ok</v>
      </c>
      <c r="M327" t="str" cm="1">
        <f t="array" ref="M327">IFERROR(_xlfn._xlws.SORT(
    _xlfn.UNIQUE(
        TRANSPOSE(
            _xlfn.FILTERXML("&lt;select&gt;&lt;x&gt;"&amp;SUBSTITUTE(选规格[[#This Row],[选项表]],",","&lt;/x&gt;&lt;x&gt;") &amp;"&lt;/x&gt;&lt;/select&gt;","//x")
        )
    )
),"无合适选项，请联系作者更新数据")</f>
        <v>FPGA加速型FX4</v>
      </c>
    </row>
    <row r="328" spans="1:14" x14ac:dyDescent="0.4">
      <c r="A328" s="4" t="s">
        <v>202</v>
      </c>
      <c r="B328" s="4" t="s">
        <v>11</v>
      </c>
      <c r="C328" s="4" t="s">
        <v>2134</v>
      </c>
      <c r="E328">
        <v>1</v>
      </c>
      <c r="F328" s="4" t="str">
        <f t="shared" si="5"/>
        <v>选规格!$M$328#</v>
      </c>
      <c r="G328" s="4" t="str" cm="1">
        <f t="array" ref="G328">_xlfn.LET(_xlpm.x, M328,
         _xlpm.cellAddress, "【 选项表!" &amp; ADDRESS(ROW(选规格[[#This Row],[X自检]]),COLUMN(选规格[[#This Row],[X自检]])) &amp; "】",
         _xlfn.IFS(ISBLANK(_xlpm.x),   "error:右侧选项不足:" &amp;  _xlpm.cellAddress,
               ISERROR(_xlpm.x),   "error:右侧选项执行失败:" &amp; _xlpm.cellAddress,
               TRUE,             "ok")
)</f>
        <v>ok</v>
      </c>
      <c r="M328" t="str" cm="1">
        <f t="array" ref="M328">IFERROR(_xlfn._xlws.SORT(
    _xlfn.UNIQUE(
        TRANSPOSE(
            _xlfn.FILTERXML("&lt;select&gt;&lt;x&gt;"&amp;SUBSTITUTE(选规格[[#This Row],[选项表]],",","&lt;/x&gt;&lt;x&gt;") &amp;"&lt;/x&gt;&lt;/select&gt;","//x")
        )
    )
),"无合适选项，请联系作者更新数据")</f>
        <v>标准架构</v>
      </c>
    </row>
    <row r="329" spans="1:14" x14ac:dyDescent="0.4">
      <c r="A329" s="4" t="s">
        <v>202</v>
      </c>
      <c r="B329" s="4" t="s">
        <v>11</v>
      </c>
      <c r="C329" s="4" t="s">
        <v>2367</v>
      </c>
      <c r="E329">
        <v>2</v>
      </c>
      <c r="F329" s="4" t="str">
        <f t="shared" si="5"/>
        <v>选规格!$M$329#</v>
      </c>
      <c r="G329" s="4" t="str" cm="1">
        <f t="array" ref="G329">_xlfn.LET(_xlpm.x, M329,
         _xlpm.cellAddress, "【 选项表!" &amp; ADDRESS(ROW(选规格[[#This Row],[X自检]]),COLUMN(选规格[[#This Row],[X自检]])) &amp; "】",
         _xlfn.IFS(ISBLANK(_xlpm.x),   "error:右侧选项不足:" &amp;  _xlpm.cellAddress,
               ISERROR(_xlpm.x),   "error:右侧选项执行失败:" &amp; _xlpm.cellAddress,
               TRUE,             "ok")
)</f>
        <v>ok</v>
      </c>
      <c r="M329" t="str" cm="1">
        <f t="array" ref="M329:N329">IFERROR(_xlfn._xlws.SORT(
    _xlfn.UNIQUE(
        TRANSPOSE(
            _xlfn.FILTERXML("&lt;select&gt;&lt;x&gt;"&amp;SUBSTITUTE(选规格[[#This Row],[选项表]],",","&lt;/x&gt;&lt;x&gt;") &amp;"&lt;/x&gt;&lt;/select&gt;","//x")
        )
    )
),"无合适选项，请联系作者更新数据")</f>
        <v>标准架构</v>
      </c>
      <c r="N329" t="str">
        <v>集群架构</v>
      </c>
    </row>
    <row r="330" spans="1:14" x14ac:dyDescent="0.4">
      <c r="A330" s="4" t="s">
        <v>202</v>
      </c>
      <c r="B330" s="4" t="s">
        <v>11</v>
      </c>
      <c r="C330" s="4" t="s">
        <v>2367</v>
      </c>
      <c r="E330">
        <v>4</v>
      </c>
      <c r="F330" s="4" t="str">
        <f t="shared" si="5"/>
        <v>选规格!$M$330#</v>
      </c>
      <c r="G330" s="4" t="str" cm="1">
        <f t="array" ref="G330">_xlfn.LET(_xlpm.x, M330,
         _xlpm.cellAddress, "【 选项表!" &amp; ADDRESS(ROW(选规格[[#This Row],[X自检]]),COLUMN(选规格[[#This Row],[X自检]])) &amp; "】",
         _xlfn.IFS(ISBLANK(_xlpm.x),   "error:右侧选项不足:" &amp;  _xlpm.cellAddress,
               ISERROR(_xlpm.x),   "error:右侧选项执行失败:" &amp; _xlpm.cellAddress,
               TRUE,             "ok")
)</f>
        <v>ok</v>
      </c>
      <c r="M330" t="str" cm="1">
        <f t="array" ref="M330:N330">IFERROR(_xlfn._xlws.SORT(
    _xlfn.UNIQUE(
        TRANSPOSE(
            _xlfn.FILTERXML("&lt;select&gt;&lt;x&gt;"&amp;SUBSTITUTE(选规格[[#This Row],[选项表]],",","&lt;/x&gt;&lt;x&gt;") &amp;"&lt;/x&gt;&lt;/select&gt;","//x")
        )
    )
),"无合适选项，请联系作者更新数据")</f>
        <v>标准架构</v>
      </c>
      <c r="N330" t="str">
        <v>集群架构</v>
      </c>
    </row>
    <row r="331" spans="1:14" x14ac:dyDescent="0.4">
      <c r="A331" s="4" t="s">
        <v>202</v>
      </c>
      <c r="B331" s="4" t="s">
        <v>11</v>
      </c>
      <c r="C331" s="4" t="s">
        <v>2367</v>
      </c>
      <c r="E331">
        <v>8</v>
      </c>
      <c r="F331" s="4" t="str">
        <f t="shared" si="5"/>
        <v>选规格!$M$331#</v>
      </c>
      <c r="G331" s="4" t="str" cm="1">
        <f t="array" ref="G331">_xlfn.LET(_xlpm.x, M331,
         _xlpm.cellAddress, "【 选项表!" &amp; ADDRESS(ROW(选规格[[#This Row],[X自检]]),COLUMN(选规格[[#This Row],[X自检]])) &amp; "】",
         _xlfn.IFS(ISBLANK(_xlpm.x),   "error:右侧选项不足:" &amp;  _xlpm.cellAddress,
               ISERROR(_xlpm.x),   "error:右侧选项执行失败:" &amp; _xlpm.cellAddress,
               TRUE,             "ok")
)</f>
        <v>ok</v>
      </c>
      <c r="M331" t="str" cm="1">
        <f t="array" ref="M331:N331">IFERROR(_xlfn._xlws.SORT(
    _xlfn.UNIQUE(
        TRANSPOSE(
            _xlfn.FILTERXML("&lt;select&gt;&lt;x&gt;"&amp;SUBSTITUTE(选规格[[#This Row],[选项表]],",","&lt;/x&gt;&lt;x&gt;") &amp;"&lt;/x&gt;&lt;/select&gt;","//x")
        )
    )
),"无合适选项，请联系作者更新数据")</f>
        <v>标准架构</v>
      </c>
      <c r="N331" t="str">
        <v>集群架构</v>
      </c>
    </row>
    <row r="332" spans="1:14" x14ac:dyDescent="0.4">
      <c r="A332" s="4" t="s">
        <v>202</v>
      </c>
      <c r="B332" s="4" t="s">
        <v>11</v>
      </c>
      <c r="C332" s="4" t="s">
        <v>2367</v>
      </c>
      <c r="E332">
        <v>12</v>
      </c>
      <c r="F332" s="4" t="str">
        <f t="shared" si="5"/>
        <v>选规格!$M$332#</v>
      </c>
      <c r="G332" s="4" t="str" cm="1">
        <f t="array" ref="G332">_xlfn.LET(_xlpm.x, M332,
         _xlpm.cellAddress, "【 选项表!" &amp; ADDRESS(ROW(选规格[[#This Row],[X自检]]),COLUMN(选规格[[#This Row],[X自检]])) &amp; "】",
         _xlfn.IFS(ISBLANK(_xlpm.x),   "error:右侧选项不足:" &amp;  _xlpm.cellAddress,
               ISERROR(_xlpm.x),   "error:右侧选项执行失败:" &amp; _xlpm.cellAddress,
               TRUE,             "ok")
)</f>
        <v>ok</v>
      </c>
      <c r="M332" t="str" cm="1">
        <f t="array" ref="M332:N332">IFERROR(_xlfn._xlws.SORT(
    _xlfn.UNIQUE(
        TRANSPOSE(
            _xlfn.FILTERXML("&lt;select&gt;&lt;x&gt;"&amp;SUBSTITUTE(选规格[[#This Row],[选项表]],",","&lt;/x&gt;&lt;x&gt;") &amp;"&lt;/x&gt;&lt;/select&gt;","//x")
        )
    )
),"无合适选项，请联系作者更新数据")</f>
        <v>标准架构</v>
      </c>
      <c r="N332" t="str">
        <v>集群架构</v>
      </c>
    </row>
    <row r="333" spans="1:14" x14ac:dyDescent="0.4">
      <c r="A333" s="4" t="s">
        <v>202</v>
      </c>
      <c r="B333" s="4" t="s">
        <v>11</v>
      </c>
      <c r="C333" s="4" t="s">
        <v>2367</v>
      </c>
      <c r="E333">
        <v>16</v>
      </c>
      <c r="F333" s="4" t="str">
        <f t="shared" si="5"/>
        <v>选规格!$M$333#</v>
      </c>
      <c r="G333" s="4" t="str" cm="1">
        <f t="array" ref="G333">_xlfn.LET(_xlpm.x, M333,
         _xlpm.cellAddress, "【 选项表!" &amp; ADDRESS(ROW(选规格[[#This Row],[X自检]]),COLUMN(选规格[[#This Row],[X自检]])) &amp; "】",
         _xlfn.IFS(ISBLANK(_xlpm.x),   "error:右侧选项不足:" &amp;  _xlpm.cellAddress,
               ISERROR(_xlpm.x),   "error:右侧选项执行失败:" &amp; _xlpm.cellAddress,
               TRUE,             "ok")
)</f>
        <v>ok</v>
      </c>
      <c r="M333" t="str" cm="1">
        <f t="array" ref="M333:N333">IFERROR(_xlfn._xlws.SORT(
    _xlfn.UNIQUE(
        TRANSPOSE(
            _xlfn.FILTERXML("&lt;select&gt;&lt;x&gt;"&amp;SUBSTITUTE(选规格[[#This Row],[选项表]],",","&lt;/x&gt;&lt;x&gt;") &amp;"&lt;/x&gt;&lt;/select&gt;","//x")
        )
    )
),"无合适选项，请联系作者更新数据")</f>
        <v>标准架构</v>
      </c>
      <c r="N333" t="str">
        <v>集群架构</v>
      </c>
    </row>
    <row r="334" spans="1:14" x14ac:dyDescent="0.4">
      <c r="A334" s="4" t="s">
        <v>202</v>
      </c>
      <c r="B334" s="4" t="s">
        <v>11</v>
      </c>
      <c r="C334" s="4" t="s">
        <v>2367</v>
      </c>
      <c r="E334">
        <v>20</v>
      </c>
      <c r="F334" s="4" t="str">
        <f t="shared" si="5"/>
        <v>选规格!$M$334#</v>
      </c>
      <c r="G334" s="4" t="str" cm="1">
        <f t="array" ref="G334">_xlfn.LET(_xlpm.x, M334,
         _xlpm.cellAddress, "【 选项表!" &amp; ADDRESS(ROW(选规格[[#This Row],[X自检]]),COLUMN(选规格[[#This Row],[X自检]])) &amp; "】",
         _xlfn.IFS(ISBLANK(_xlpm.x),   "error:右侧选项不足:" &amp;  _xlpm.cellAddress,
               ISERROR(_xlpm.x),   "error:右侧选项执行失败:" &amp; _xlpm.cellAddress,
               TRUE,             "ok")
)</f>
        <v>ok</v>
      </c>
      <c r="M334" t="str" cm="1">
        <f t="array" ref="M334:N334">IFERROR(_xlfn._xlws.SORT(
    _xlfn.UNIQUE(
        TRANSPOSE(
            _xlfn.FILTERXML("&lt;select&gt;&lt;x&gt;"&amp;SUBSTITUTE(选规格[[#This Row],[选项表]],",","&lt;/x&gt;&lt;x&gt;") &amp;"&lt;/x&gt;&lt;/select&gt;","//x")
        )
    )
),"无合适选项，请联系作者更新数据")</f>
        <v>标准架构</v>
      </c>
      <c r="N334" t="str">
        <v>集群架构</v>
      </c>
    </row>
    <row r="335" spans="1:14" x14ac:dyDescent="0.4">
      <c r="A335" s="4" t="s">
        <v>202</v>
      </c>
      <c r="B335" s="4" t="s">
        <v>11</v>
      </c>
      <c r="C335" s="4" t="s">
        <v>2367</v>
      </c>
      <c r="E335">
        <v>24</v>
      </c>
      <c r="F335" s="4" t="str">
        <f t="shared" si="5"/>
        <v>选规格!$M$335#</v>
      </c>
      <c r="G335" s="4" t="str" cm="1">
        <f t="array" ref="G335">_xlfn.LET(_xlpm.x, M335,
         _xlpm.cellAddress, "【 选项表!" &amp; ADDRESS(ROW(选规格[[#This Row],[X自检]]),COLUMN(选规格[[#This Row],[X自检]])) &amp; "】",
         _xlfn.IFS(ISBLANK(_xlpm.x),   "error:右侧选项不足:" &amp;  _xlpm.cellAddress,
               ISERROR(_xlpm.x),   "error:右侧选项执行失败:" &amp; _xlpm.cellAddress,
               TRUE,             "ok")
)</f>
        <v>ok</v>
      </c>
      <c r="M335" t="str" cm="1">
        <f t="array" ref="M335:N335">IFERROR(_xlfn._xlws.SORT(
    _xlfn.UNIQUE(
        TRANSPOSE(
            _xlfn.FILTERXML("&lt;select&gt;&lt;x&gt;"&amp;SUBSTITUTE(选规格[[#This Row],[选项表]],",","&lt;/x&gt;&lt;x&gt;") &amp;"&lt;/x&gt;&lt;/select&gt;","//x")
        )
    )
),"无合适选项，请联系作者更新数据")</f>
        <v>标准架构</v>
      </c>
      <c r="N335" t="str">
        <v>集群架构</v>
      </c>
    </row>
    <row r="336" spans="1:14" x14ac:dyDescent="0.4">
      <c r="A336" s="4" t="s">
        <v>202</v>
      </c>
      <c r="B336" s="4" t="s">
        <v>11</v>
      </c>
      <c r="C336" s="4" t="s">
        <v>2367</v>
      </c>
      <c r="E336">
        <v>32</v>
      </c>
      <c r="F336" s="4" t="str">
        <f t="shared" si="5"/>
        <v>选规格!$M$336#</v>
      </c>
      <c r="G336" s="4" t="str" cm="1">
        <f t="array" ref="G336">_xlfn.LET(_xlpm.x, M336,
         _xlpm.cellAddress, "【 选项表!" &amp; ADDRESS(ROW(选规格[[#This Row],[X自检]]),COLUMN(选规格[[#This Row],[X自检]])) &amp; "】",
         _xlfn.IFS(ISBLANK(_xlpm.x),   "error:右侧选项不足:" &amp;  _xlpm.cellAddress,
               ISERROR(_xlpm.x),   "error:右侧选项执行失败:" &amp; _xlpm.cellAddress,
               TRUE,             "ok")
)</f>
        <v>ok</v>
      </c>
      <c r="M336" t="str" cm="1">
        <f t="array" ref="M336:N336">IFERROR(_xlfn._xlws.SORT(
    _xlfn.UNIQUE(
        TRANSPOSE(
            _xlfn.FILTERXML("&lt;select&gt;&lt;x&gt;"&amp;SUBSTITUTE(选规格[[#This Row],[选项表]],",","&lt;/x&gt;&lt;x&gt;") &amp;"&lt;/x&gt;&lt;/select&gt;","//x")
        )
    )
),"无合适选项，请联系作者更新数据")</f>
        <v>标准架构</v>
      </c>
      <c r="N336" t="str">
        <v>集群架构</v>
      </c>
    </row>
    <row r="337" spans="1:14" x14ac:dyDescent="0.4">
      <c r="A337" s="4" t="s">
        <v>202</v>
      </c>
      <c r="B337" s="4" t="s">
        <v>11</v>
      </c>
      <c r="C337" s="4" t="s">
        <v>2367</v>
      </c>
      <c r="E337">
        <v>40</v>
      </c>
      <c r="F337" s="4" t="str">
        <f t="shared" si="5"/>
        <v>选规格!$M$337#</v>
      </c>
      <c r="G337" s="4" t="str" cm="1">
        <f t="array" ref="G337">_xlfn.LET(_xlpm.x, M337,
         _xlpm.cellAddress, "【 选项表!" &amp; ADDRESS(ROW(选规格[[#This Row],[X自检]]),COLUMN(选规格[[#This Row],[X自检]])) &amp; "】",
         _xlfn.IFS(ISBLANK(_xlpm.x),   "error:右侧选项不足:" &amp;  _xlpm.cellAddress,
               ISERROR(_xlpm.x),   "error:右侧选项执行失败:" &amp; _xlpm.cellAddress,
               TRUE,             "ok")
)</f>
        <v>ok</v>
      </c>
      <c r="M337" t="str" cm="1">
        <f t="array" ref="M337:N337">IFERROR(_xlfn._xlws.SORT(
    _xlfn.UNIQUE(
        TRANSPOSE(
            _xlfn.FILTERXML("&lt;select&gt;&lt;x&gt;"&amp;SUBSTITUTE(选规格[[#This Row],[选项表]],",","&lt;/x&gt;&lt;x&gt;") &amp;"&lt;/x&gt;&lt;/select&gt;","//x")
        )
    )
),"无合适选项，请联系作者更新数据")</f>
        <v>标准架构</v>
      </c>
      <c r="N337" t="str">
        <v>集群架构</v>
      </c>
    </row>
    <row r="338" spans="1:14" x14ac:dyDescent="0.4">
      <c r="A338" s="4" t="s">
        <v>202</v>
      </c>
      <c r="B338" s="4" t="s">
        <v>11</v>
      </c>
      <c r="C338" s="4" t="s">
        <v>2367</v>
      </c>
      <c r="E338">
        <v>48</v>
      </c>
      <c r="F338" s="4" t="str">
        <f t="shared" si="5"/>
        <v>选规格!$M$338#</v>
      </c>
      <c r="G338" s="4" t="str" cm="1">
        <f t="array" ref="G338">_xlfn.LET(_xlpm.x, M338,
         _xlpm.cellAddress, "【 选项表!" &amp; ADDRESS(ROW(选规格[[#This Row],[X自检]]),COLUMN(选规格[[#This Row],[X自检]])) &amp; "】",
         _xlfn.IFS(ISBLANK(_xlpm.x),   "error:右侧选项不足:" &amp;  _xlpm.cellAddress,
               ISERROR(_xlpm.x),   "error:右侧选项执行失败:" &amp; _xlpm.cellAddress,
               TRUE,             "ok")
)</f>
        <v>ok</v>
      </c>
      <c r="M338" t="str" cm="1">
        <f t="array" ref="M338:N338">IFERROR(_xlfn._xlws.SORT(
    _xlfn.UNIQUE(
        TRANSPOSE(
            _xlfn.FILTERXML("&lt;select&gt;&lt;x&gt;"&amp;SUBSTITUTE(选规格[[#This Row],[选项表]],",","&lt;/x&gt;&lt;x&gt;") &amp;"&lt;/x&gt;&lt;/select&gt;","//x")
        )
    )
),"无合适选项，请联系作者更新数据")</f>
        <v>标准架构</v>
      </c>
      <c r="N338" t="str">
        <v>集群架构</v>
      </c>
    </row>
    <row r="339" spans="1:14" x14ac:dyDescent="0.4">
      <c r="A339" s="4" t="s">
        <v>202</v>
      </c>
      <c r="B339" s="4" t="s">
        <v>11</v>
      </c>
      <c r="C339" s="4" t="s">
        <v>2367</v>
      </c>
      <c r="E339">
        <v>64</v>
      </c>
      <c r="F339" s="4" t="str">
        <f t="shared" si="5"/>
        <v>选规格!$M$339#</v>
      </c>
      <c r="G339" s="4" t="str" cm="1">
        <f t="array" ref="G339">_xlfn.LET(_xlpm.x, M339,
         _xlpm.cellAddress, "【 选项表!" &amp; ADDRESS(ROW(选规格[[#This Row],[X自检]]),COLUMN(选规格[[#This Row],[X自检]])) &amp; "】",
         _xlfn.IFS(ISBLANK(_xlpm.x),   "error:右侧选项不足:" &amp;  _xlpm.cellAddress,
               ISERROR(_xlpm.x),   "error:右侧选项执行失败:" &amp; _xlpm.cellAddress,
               TRUE,             "ok")
)</f>
        <v>ok</v>
      </c>
      <c r="M339" t="str" cm="1">
        <f t="array" ref="M339:N339">IFERROR(_xlfn._xlws.SORT(
    _xlfn.UNIQUE(
        TRANSPOSE(
            _xlfn.FILTERXML("&lt;select&gt;&lt;x&gt;"&amp;SUBSTITUTE(选规格[[#This Row],[选项表]],",","&lt;/x&gt;&lt;x&gt;") &amp;"&lt;/x&gt;&lt;/select&gt;","//x")
        )
    )
),"无合适选项，请联系作者更新数据")</f>
        <v>标准架构</v>
      </c>
      <c r="N339" t="str">
        <v>集群架构</v>
      </c>
    </row>
    <row r="340" spans="1:14" x14ac:dyDescent="0.4">
      <c r="A340" s="4" t="s">
        <v>202</v>
      </c>
      <c r="B340" s="4" t="s">
        <v>11</v>
      </c>
      <c r="C340" s="4" t="s">
        <v>2135</v>
      </c>
      <c r="E340">
        <v>6</v>
      </c>
      <c r="F340" s="4" t="str">
        <f t="shared" si="5"/>
        <v>选规格!$M$340#</v>
      </c>
      <c r="G340" s="4" t="str" cm="1">
        <f t="array" ref="G340">_xlfn.LET(_xlpm.x, M340,
         _xlpm.cellAddress, "【 选项表!" &amp; ADDRESS(ROW(选规格[[#This Row],[X自检]]),COLUMN(选规格[[#This Row],[X自检]])) &amp; "】",
         _xlfn.IFS(ISBLANK(_xlpm.x),   "error:右侧选项不足:" &amp;  _xlpm.cellAddress,
               ISERROR(_xlpm.x),   "error:右侧选项执行失败:" &amp; _xlpm.cellAddress,
               TRUE,             "ok")
)</f>
        <v>ok</v>
      </c>
      <c r="M340" t="str" cm="1">
        <f t="array" ref="M340">IFERROR(_xlfn._xlws.SORT(
    _xlfn.UNIQUE(
        TRANSPOSE(
            _xlfn.FILTERXML("&lt;select&gt;&lt;x&gt;"&amp;SUBSTITUTE(选规格[[#This Row],[选项表]],",","&lt;/x&gt;&lt;x&gt;") &amp;"&lt;/x&gt;&lt;/select&gt;","//x")
        )
    )
),"无合适选项，请联系作者更新数据")</f>
        <v>集群架构</v>
      </c>
    </row>
    <row r="341" spans="1:14" x14ac:dyDescent="0.4">
      <c r="A341" s="4" t="s">
        <v>202</v>
      </c>
      <c r="B341" s="4" t="s">
        <v>11</v>
      </c>
      <c r="C341" s="4" t="s">
        <v>2135</v>
      </c>
      <c r="E341">
        <v>10</v>
      </c>
      <c r="F341" s="4" t="str">
        <f t="shared" si="5"/>
        <v>选规格!$M$341#</v>
      </c>
      <c r="G341" s="4" t="str" cm="1">
        <f t="array" ref="G341">_xlfn.LET(_xlpm.x, M341,
         _xlpm.cellAddress, "【 选项表!" &amp; ADDRESS(ROW(选规格[[#This Row],[X自检]]),COLUMN(选规格[[#This Row],[X自检]])) &amp; "】",
         _xlfn.IFS(ISBLANK(_xlpm.x),   "error:右侧选项不足:" &amp;  _xlpm.cellAddress,
               ISERROR(_xlpm.x),   "error:右侧选项执行失败:" &amp; _xlpm.cellAddress,
               TRUE,             "ok")
)</f>
        <v>ok</v>
      </c>
      <c r="M341" t="str" cm="1">
        <f t="array" ref="M341">IFERROR(_xlfn._xlws.SORT(
    _xlfn.UNIQUE(
        TRANSPOSE(
            _xlfn.FILTERXML("&lt;select&gt;&lt;x&gt;"&amp;SUBSTITUTE(选规格[[#This Row],[选项表]],",","&lt;/x&gt;&lt;x&gt;") &amp;"&lt;/x&gt;&lt;/select&gt;","//x")
        )
    )
),"无合适选项，请联系作者更新数据")</f>
        <v>集群架构</v>
      </c>
    </row>
    <row r="342" spans="1:14" x14ac:dyDescent="0.4">
      <c r="A342" s="4" t="s">
        <v>202</v>
      </c>
      <c r="B342" s="4" t="s">
        <v>11</v>
      </c>
      <c r="C342" s="4" t="s">
        <v>2135</v>
      </c>
      <c r="E342">
        <v>28</v>
      </c>
      <c r="F342" s="4" t="str">
        <f t="shared" si="5"/>
        <v>选规格!$M$342#</v>
      </c>
      <c r="G342" s="4" t="str" cm="1">
        <f t="array" ref="G342">_xlfn.LET(_xlpm.x, M342,
         _xlpm.cellAddress, "【 选项表!" &amp; ADDRESS(ROW(选规格[[#This Row],[X自检]]),COLUMN(选规格[[#This Row],[X自检]])) &amp; "】",
         _xlfn.IFS(ISBLANK(_xlpm.x),   "error:右侧选项不足:" &amp;  _xlpm.cellAddress,
               ISERROR(_xlpm.x),   "error:右侧选项执行失败:" &amp; _xlpm.cellAddress,
               TRUE,             "ok")
)</f>
        <v>ok</v>
      </c>
      <c r="M342" t="str" cm="1">
        <f t="array" ref="M342">IFERROR(_xlfn._xlws.SORT(
    _xlfn.UNIQUE(
        TRANSPOSE(
            _xlfn.FILTERXML("&lt;select&gt;&lt;x&gt;"&amp;SUBSTITUTE(选规格[[#This Row],[选项表]],",","&lt;/x&gt;&lt;x&gt;") &amp;"&lt;/x&gt;&lt;/select&gt;","//x")
        )
    )
),"无合适选项，请联系作者更新数据")</f>
        <v>集群架构</v>
      </c>
    </row>
    <row r="343" spans="1:14" x14ac:dyDescent="0.4">
      <c r="A343" s="4" t="s">
        <v>202</v>
      </c>
      <c r="B343" s="4" t="s">
        <v>11</v>
      </c>
      <c r="C343" s="4" t="s">
        <v>2135</v>
      </c>
      <c r="E343">
        <v>36</v>
      </c>
      <c r="F343" s="4" t="str">
        <f t="shared" si="5"/>
        <v>选规格!$M$343#</v>
      </c>
      <c r="G343" s="4" t="str" cm="1">
        <f t="array" ref="G343">_xlfn.LET(_xlpm.x, M343,
         _xlpm.cellAddress, "【 选项表!" &amp; ADDRESS(ROW(选规格[[#This Row],[X自检]]),COLUMN(选规格[[#This Row],[X自检]])) &amp; "】",
         _xlfn.IFS(ISBLANK(_xlpm.x),   "error:右侧选项不足:" &amp;  _xlpm.cellAddress,
               ISERROR(_xlpm.x),   "error:右侧选项执行失败:" &amp; _xlpm.cellAddress,
               TRUE,             "ok")
)</f>
        <v>ok</v>
      </c>
      <c r="M343" t="str" cm="1">
        <f t="array" ref="M343">IFERROR(_xlfn._xlws.SORT(
    _xlfn.UNIQUE(
        TRANSPOSE(
            _xlfn.FILTERXML("&lt;select&gt;&lt;x&gt;"&amp;SUBSTITUTE(选规格[[#This Row],[选项表]],",","&lt;/x&gt;&lt;x&gt;") &amp;"&lt;/x&gt;&lt;/select&gt;","//x")
        )
    )
),"无合适选项，请联系作者更新数据")</f>
        <v>集群架构</v>
      </c>
    </row>
    <row r="344" spans="1:14" x14ac:dyDescent="0.4">
      <c r="A344" s="4" t="s">
        <v>202</v>
      </c>
      <c r="B344" s="4" t="s">
        <v>11</v>
      </c>
      <c r="C344" s="4" t="s">
        <v>2135</v>
      </c>
      <c r="E344">
        <v>60</v>
      </c>
      <c r="F344" s="4" t="str">
        <f t="shared" si="5"/>
        <v>选规格!$M$344#</v>
      </c>
      <c r="G344" s="4" t="str" cm="1">
        <f t="array" ref="G344">_xlfn.LET(_xlpm.x, M344,
         _xlpm.cellAddress, "【 选项表!" &amp; ADDRESS(ROW(选规格[[#This Row],[X自检]]),COLUMN(选规格[[#This Row],[X自检]])) &amp; "】",
         _xlfn.IFS(ISBLANK(_xlpm.x),   "error:右侧选项不足:" &amp;  _xlpm.cellAddress,
               ISERROR(_xlpm.x),   "error:右侧选项执行失败:" &amp; _xlpm.cellAddress,
               TRUE,             "ok")
)</f>
        <v>ok</v>
      </c>
      <c r="M344" t="str" cm="1">
        <f t="array" ref="M344">IFERROR(_xlfn._xlws.SORT(
    _xlfn.UNIQUE(
        TRANSPOSE(
            _xlfn.FILTERXML("&lt;select&gt;&lt;x&gt;"&amp;SUBSTITUTE(选规格[[#This Row],[选项表]],",","&lt;/x&gt;&lt;x&gt;") &amp;"&lt;/x&gt;&lt;/select&gt;","//x")
        )
    )
),"无合适选项，请联系作者更新数据")</f>
        <v>集群架构</v>
      </c>
    </row>
    <row r="345" spans="1:14" x14ac:dyDescent="0.4">
      <c r="A345" s="4" t="s">
        <v>202</v>
      </c>
      <c r="B345" s="4" t="s">
        <v>11</v>
      </c>
      <c r="C345" s="4" t="s">
        <v>2135</v>
      </c>
      <c r="E345">
        <v>72</v>
      </c>
      <c r="F345" s="4" t="str">
        <f t="shared" si="5"/>
        <v>选规格!$M$345#</v>
      </c>
      <c r="G345" s="4" t="str" cm="1">
        <f t="array" ref="G345">_xlfn.LET(_xlpm.x, M345,
         _xlpm.cellAddress, "【 选项表!" &amp; ADDRESS(ROW(选规格[[#This Row],[X自检]]),COLUMN(选规格[[#This Row],[X自检]])) &amp; "】",
         _xlfn.IFS(ISBLANK(_xlpm.x),   "error:右侧选项不足:" &amp;  _xlpm.cellAddress,
               ISERROR(_xlpm.x),   "error:右侧选项执行失败:" &amp; _xlpm.cellAddress,
               TRUE,             "ok")
)</f>
        <v>ok</v>
      </c>
      <c r="M345" t="str" cm="1">
        <f t="array" ref="M345">IFERROR(_xlfn._xlws.SORT(
    _xlfn.UNIQUE(
        TRANSPOSE(
            _xlfn.FILTERXML("&lt;select&gt;&lt;x&gt;"&amp;SUBSTITUTE(选规格[[#This Row],[选项表]],",","&lt;/x&gt;&lt;x&gt;") &amp;"&lt;/x&gt;&lt;/select&gt;","//x")
        )
    )
),"无合适选项，请联系作者更新数据")</f>
        <v>集群架构</v>
      </c>
    </row>
    <row r="346" spans="1:14" x14ac:dyDescent="0.4">
      <c r="A346" s="4" t="s">
        <v>202</v>
      </c>
      <c r="B346" s="4" t="s">
        <v>11</v>
      </c>
      <c r="C346" s="4" t="s">
        <v>2135</v>
      </c>
      <c r="E346">
        <v>80</v>
      </c>
      <c r="F346" s="4" t="str">
        <f t="shared" si="5"/>
        <v>选规格!$M$346#</v>
      </c>
      <c r="G346" s="4" t="str" cm="1">
        <f t="array" ref="G346">_xlfn.LET(_xlpm.x, M346,
         _xlpm.cellAddress, "【 选项表!" &amp; ADDRESS(ROW(选规格[[#This Row],[X自检]]),COLUMN(选规格[[#This Row],[X自检]])) &amp; "】",
         _xlfn.IFS(ISBLANK(_xlpm.x),   "error:右侧选项不足:" &amp;  _xlpm.cellAddress,
               ISERROR(_xlpm.x),   "error:右侧选项执行失败:" &amp; _xlpm.cellAddress,
               TRUE,             "ok")
)</f>
        <v>ok</v>
      </c>
      <c r="M346" t="str" cm="1">
        <f t="array" ref="M346">IFERROR(_xlfn._xlws.SORT(
    _xlfn.UNIQUE(
        TRANSPOSE(
            _xlfn.FILTERXML("&lt;select&gt;&lt;x&gt;"&amp;SUBSTITUTE(选规格[[#This Row],[选项表]],",","&lt;/x&gt;&lt;x&gt;") &amp;"&lt;/x&gt;&lt;/select&gt;","//x")
        )
    )
),"无合适选项，请联系作者更新数据")</f>
        <v>集群架构</v>
      </c>
    </row>
    <row r="347" spans="1:14" x14ac:dyDescent="0.4">
      <c r="A347" s="4" t="s">
        <v>202</v>
      </c>
      <c r="B347" s="4" t="s">
        <v>11</v>
      </c>
      <c r="C347" s="4" t="s">
        <v>2135</v>
      </c>
      <c r="E347">
        <v>84</v>
      </c>
      <c r="F347" s="4" t="str">
        <f t="shared" si="5"/>
        <v>选规格!$M$347#</v>
      </c>
      <c r="G347" s="4" t="str" cm="1">
        <f t="array" ref="G347">_xlfn.LET(_xlpm.x, M347,
         _xlpm.cellAddress, "【 选项表!" &amp; ADDRESS(ROW(选规格[[#This Row],[X自检]]),COLUMN(选规格[[#This Row],[X自检]])) &amp; "】",
         _xlfn.IFS(ISBLANK(_xlpm.x),   "error:右侧选项不足:" &amp;  _xlpm.cellAddress,
               ISERROR(_xlpm.x),   "error:右侧选项执行失败:" &amp; _xlpm.cellAddress,
               TRUE,             "ok")
)</f>
        <v>ok</v>
      </c>
      <c r="M347" t="str" cm="1">
        <f t="array" ref="M347">IFERROR(_xlfn._xlws.SORT(
    _xlfn.UNIQUE(
        TRANSPOSE(
            _xlfn.FILTERXML("&lt;select&gt;&lt;x&gt;"&amp;SUBSTITUTE(选规格[[#This Row],[选项表]],",","&lt;/x&gt;&lt;x&gt;") &amp;"&lt;/x&gt;&lt;/select&gt;","//x")
        )
    )
),"无合适选项，请联系作者更新数据")</f>
        <v>集群架构</v>
      </c>
    </row>
    <row r="348" spans="1:14" x14ac:dyDescent="0.4">
      <c r="A348" s="4" t="s">
        <v>202</v>
      </c>
      <c r="B348" s="4" t="s">
        <v>11</v>
      </c>
      <c r="C348" s="4" t="s">
        <v>2135</v>
      </c>
      <c r="E348">
        <v>96</v>
      </c>
      <c r="F348" s="4" t="str">
        <f t="shared" si="5"/>
        <v>选规格!$M$348#</v>
      </c>
      <c r="G348" s="4" t="str" cm="1">
        <f t="array" ref="G348">_xlfn.LET(_xlpm.x, M348,
         _xlpm.cellAddress, "【 选项表!" &amp; ADDRESS(ROW(选规格[[#This Row],[X自检]]),COLUMN(选规格[[#This Row],[X自检]])) &amp; "】",
         _xlfn.IFS(ISBLANK(_xlpm.x),   "error:右侧选项不足:" &amp;  _xlpm.cellAddress,
               ISERROR(_xlpm.x),   "error:右侧选项执行失败:" &amp; _xlpm.cellAddress,
               TRUE,             "ok")
)</f>
        <v>ok</v>
      </c>
      <c r="M348" t="str" cm="1">
        <f t="array" ref="M348">IFERROR(_xlfn._xlws.SORT(
    _xlfn.UNIQUE(
        TRANSPOSE(
            _xlfn.FILTERXML("&lt;select&gt;&lt;x&gt;"&amp;SUBSTITUTE(选规格[[#This Row],[选项表]],",","&lt;/x&gt;&lt;x&gt;") &amp;"&lt;/x&gt;&lt;/select&gt;","//x")
        )
    )
),"无合适选项，请联系作者更新数据")</f>
        <v>集群架构</v>
      </c>
    </row>
    <row r="349" spans="1:14" x14ac:dyDescent="0.4">
      <c r="A349" s="4" t="s">
        <v>202</v>
      </c>
      <c r="B349" s="4" t="s">
        <v>11</v>
      </c>
      <c r="C349" s="4" t="s">
        <v>2135</v>
      </c>
      <c r="E349">
        <v>100</v>
      </c>
      <c r="F349" s="4" t="str">
        <f t="shared" si="5"/>
        <v>选规格!$M$349#</v>
      </c>
      <c r="G349" s="4" t="str" cm="1">
        <f t="array" ref="G349">_xlfn.LET(_xlpm.x, M349,
         _xlpm.cellAddress, "【 选项表!" &amp; ADDRESS(ROW(选规格[[#This Row],[X自检]]),COLUMN(选规格[[#This Row],[X自检]])) &amp; "】",
         _xlfn.IFS(ISBLANK(_xlpm.x),   "error:右侧选项不足:" &amp;  _xlpm.cellAddress,
               ISERROR(_xlpm.x),   "error:右侧选项执行失败:" &amp; _xlpm.cellAddress,
               TRUE,             "ok")
)</f>
        <v>ok</v>
      </c>
      <c r="M349" t="str" cm="1">
        <f t="array" ref="M349">IFERROR(_xlfn._xlws.SORT(
    _xlfn.UNIQUE(
        TRANSPOSE(
            _xlfn.FILTERXML("&lt;select&gt;&lt;x&gt;"&amp;SUBSTITUTE(选规格[[#This Row],[选项表]],",","&lt;/x&gt;&lt;x&gt;") &amp;"&lt;/x&gt;&lt;/select&gt;","//x")
        )
    )
),"无合适选项，请联系作者更新数据")</f>
        <v>集群架构</v>
      </c>
    </row>
    <row r="350" spans="1:14" x14ac:dyDescent="0.4">
      <c r="A350" s="4" t="s">
        <v>202</v>
      </c>
      <c r="B350" s="4" t="s">
        <v>11</v>
      </c>
      <c r="C350" s="4" t="s">
        <v>2135</v>
      </c>
      <c r="E350">
        <v>120</v>
      </c>
      <c r="F350" s="4" t="str">
        <f t="shared" si="5"/>
        <v>选规格!$M$350#</v>
      </c>
      <c r="G350" s="4" t="str" cm="1">
        <f t="array" ref="G350">_xlfn.LET(_xlpm.x, M350,
         _xlpm.cellAddress, "【 选项表!" &amp; ADDRESS(ROW(选规格[[#This Row],[X自检]]),COLUMN(选规格[[#This Row],[X自检]])) &amp; "】",
         _xlfn.IFS(ISBLANK(_xlpm.x),   "error:右侧选项不足:" &amp;  _xlpm.cellAddress,
               ISERROR(_xlpm.x),   "error:右侧选项执行失败:" &amp; _xlpm.cellAddress,
               TRUE,             "ok")
)</f>
        <v>ok</v>
      </c>
      <c r="M350" t="str" cm="1">
        <f t="array" ref="M350">IFERROR(_xlfn._xlws.SORT(
    _xlfn.UNIQUE(
        TRANSPOSE(
            _xlfn.FILTERXML("&lt;select&gt;&lt;x&gt;"&amp;SUBSTITUTE(选规格[[#This Row],[选项表]],",","&lt;/x&gt;&lt;x&gt;") &amp;"&lt;/x&gt;&lt;/select&gt;","//x")
        )
    )
),"无合适选项，请联系作者更新数据")</f>
        <v>集群架构</v>
      </c>
    </row>
    <row r="351" spans="1:14" x14ac:dyDescent="0.4">
      <c r="A351" s="4" t="s">
        <v>202</v>
      </c>
      <c r="B351" s="4" t="s">
        <v>11</v>
      </c>
      <c r="C351" s="4" t="s">
        <v>2135</v>
      </c>
      <c r="E351">
        <v>128</v>
      </c>
      <c r="F351" s="4" t="str">
        <f t="shared" si="5"/>
        <v>选规格!$M$351#</v>
      </c>
      <c r="G351" s="4" t="str" cm="1">
        <f t="array" ref="G351">_xlfn.LET(_xlpm.x, M351,
         _xlpm.cellAddress, "【 选项表!" &amp; ADDRESS(ROW(选规格[[#This Row],[X自检]]),COLUMN(选规格[[#This Row],[X自检]])) &amp; "】",
         _xlfn.IFS(ISBLANK(_xlpm.x),   "error:右侧选项不足:" &amp;  _xlpm.cellAddress,
               ISERROR(_xlpm.x),   "error:右侧选项执行失败:" &amp; _xlpm.cellAddress,
               TRUE,             "ok")
)</f>
        <v>ok</v>
      </c>
      <c r="M351" t="str" cm="1">
        <f t="array" ref="M351">IFERROR(_xlfn._xlws.SORT(
    _xlfn.UNIQUE(
        TRANSPOSE(
            _xlfn.FILTERXML("&lt;select&gt;&lt;x&gt;"&amp;SUBSTITUTE(选规格[[#This Row],[选项表]],",","&lt;/x&gt;&lt;x&gt;") &amp;"&lt;/x&gt;&lt;/select&gt;","//x")
        )
    )
),"无合适选项，请联系作者更新数据")</f>
        <v>集群架构</v>
      </c>
    </row>
    <row r="352" spans="1:14" x14ac:dyDescent="0.4">
      <c r="A352" s="4" t="s">
        <v>202</v>
      </c>
      <c r="B352" s="4" t="s">
        <v>11</v>
      </c>
      <c r="C352" s="4" t="s">
        <v>2135</v>
      </c>
      <c r="E352">
        <v>140</v>
      </c>
      <c r="F352" s="4" t="str">
        <f t="shared" si="5"/>
        <v>选规格!$M$352#</v>
      </c>
      <c r="G352" s="4" t="str" cm="1">
        <f t="array" ref="G352">_xlfn.LET(_xlpm.x, M352,
         _xlpm.cellAddress, "【 选项表!" &amp; ADDRESS(ROW(选规格[[#This Row],[X自检]]),COLUMN(选规格[[#This Row],[X自检]])) &amp; "】",
         _xlfn.IFS(ISBLANK(_xlpm.x),   "error:右侧选项不足:" &amp;  _xlpm.cellAddress,
               ISERROR(_xlpm.x),   "error:右侧选项执行失败:" &amp; _xlpm.cellAddress,
               TRUE,             "ok")
)</f>
        <v>ok</v>
      </c>
      <c r="M352" t="str" cm="1">
        <f t="array" ref="M352">IFERROR(_xlfn._xlws.SORT(
    _xlfn.UNIQUE(
        TRANSPOSE(
            _xlfn.FILTERXML("&lt;select&gt;&lt;x&gt;"&amp;SUBSTITUTE(选规格[[#This Row],[选项表]],",","&lt;/x&gt;&lt;x&gt;") &amp;"&lt;/x&gt;&lt;/select&gt;","//x")
        )
    )
),"无合适选项，请联系作者更新数据")</f>
        <v>集群架构</v>
      </c>
    </row>
    <row r="353" spans="1:13" x14ac:dyDescent="0.4">
      <c r="A353" s="4" t="s">
        <v>202</v>
      </c>
      <c r="B353" s="4" t="s">
        <v>11</v>
      </c>
      <c r="C353" s="4" t="s">
        <v>2135</v>
      </c>
      <c r="E353">
        <v>144</v>
      </c>
      <c r="F353" s="4" t="str">
        <f t="shared" si="5"/>
        <v>选规格!$M$353#</v>
      </c>
      <c r="G353" s="4" t="str" cm="1">
        <f t="array" ref="G353">_xlfn.LET(_xlpm.x, M353,
         _xlpm.cellAddress, "【 选项表!" &amp; ADDRESS(ROW(选规格[[#This Row],[X自检]]),COLUMN(选规格[[#This Row],[X自检]])) &amp; "】",
         _xlfn.IFS(ISBLANK(_xlpm.x),   "error:右侧选项不足:" &amp;  _xlpm.cellAddress,
               ISERROR(_xlpm.x),   "error:右侧选项执行失败:" &amp; _xlpm.cellAddress,
               TRUE,             "ok")
)</f>
        <v>ok</v>
      </c>
      <c r="M353" t="str" cm="1">
        <f t="array" ref="M353">IFERROR(_xlfn._xlws.SORT(
    _xlfn.UNIQUE(
        TRANSPOSE(
            _xlfn.FILTERXML("&lt;select&gt;&lt;x&gt;"&amp;SUBSTITUTE(选规格[[#This Row],[选项表]],",","&lt;/x&gt;&lt;x&gt;") &amp;"&lt;/x&gt;&lt;/select&gt;","//x")
        )
    )
),"无合适选项，请联系作者更新数据")</f>
        <v>集群架构</v>
      </c>
    </row>
    <row r="354" spans="1:13" x14ac:dyDescent="0.4">
      <c r="A354" s="4" t="s">
        <v>202</v>
      </c>
      <c r="B354" s="4" t="s">
        <v>11</v>
      </c>
      <c r="C354" s="4" t="s">
        <v>2135</v>
      </c>
      <c r="E354">
        <v>160</v>
      </c>
      <c r="F354" s="4" t="str">
        <f t="shared" si="5"/>
        <v>选规格!$M$354#</v>
      </c>
      <c r="G354" s="4" t="str" cm="1">
        <f t="array" ref="G354">_xlfn.LET(_xlpm.x, M354,
         _xlpm.cellAddress, "【 选项表!" &amp; ADDRESS(ROW(选规格[[#This Row],[X自检]]),COLUMN(选规格[[#This Row],[X自检]])) &amp; "】",
         _xlfn.IFS(ISBLANK(_xlpm.x),   "error:右侧选项不足:" &amp;  _xlpm.cellAddress,
               ISERROR(_xlpm.x),   "error:右侧选项执行失败:" &amp; _xlpm.cellAddress,
               TRUE,             "ok")
)</f>
        <v>ok</v>
      </c>
      <c r="M354" t="str" cm="1">
        <f t="array" ref="M354">IFERROR(_xlfn._xlws.SORT(
    _xlfn.UNIQUE(
        TRANSPOSE(
            _xlfn.FILTERXML("&lt;select&gt;&lt;x&gt;"&amp;SUBSTITUTE(选规格[[#This Row],[选项表]],",","&lt;/x&gt;&lt;x&gt;") &amp;"&lt;/x&gt;&lt;/select&gt;","//x")
        )
    )
),"无合适选项，请联系作者更新数据")</f>
        <v>集群架构</v>
      </c>
    </row>
    <row r="355" spans="1:13" x14ac:dyDescent="0.4">
      <c r="A355" s="4" t="s">
        <v>202</v>
      </c>
      <c r="B355" s="4" t="s">
        <v>11</v>
      </c>
      <c r="C355" s="4" t="s">
        <v>2135</v>
      </c>
      <c r="E355">
        <v>192</v>
      </c>
      <c r="F355" s="4" t="str">
        <f t="shared" si="5"/>
        <v>选规格!$M$355#</v>
      </c>
      <c r="G355" s="4" t="str" cm="1">
        <f t="array" ref="G355">_xlfn.LET(_xlpm.x, M355,
         _xlpm.cellAddress, "【 选项表!" &amp; ADDRESS(ROW(选规格[[#This Row],[X自检]]),COLUMN(选规格[[#This Row],[X自检]])) &amp; "】",
         _xlfn.IFS(ISBLANK(_xlpm.x),   "error:右侧选项不足:" &amp;  _xlpm.cellAddress,
               ISERROR(_xlpm.x),   "error:右侧选项执行失败:" &amp; _xlpm.cellAddress,
               TRUE,             "ok")
)</f>
        <v>ok</v>
      </c>
      <c r="M355" t="str" cm="1">
        <f t="array" ref="M355">IFERROR(_xlfn._xlws.SORT(
    _xlfn.UNIQUE(
        TRANSPOSE(
            _xlfn.FILTERXML("&lt;select&gt;&lt;x&gt;"&amp;SUBSTITUTE(选规格[[#This Row],[选项表]],",","&lt;/x&gt;&lt;x&gt;") &amp;"&lt;/x&gt;&lt;/select&gt;","//x")
        )
    )
),"无合适选项，请联系作者更新数据")</f>
        <v>集群架构</v>
      </c>
    </row>
    <row r="356" spans="1:13" x14ac:dyDescent="0.4">
      <c r="A356" s="4" t="s">
        <v>202</v>
      </c>
      <c r="B356" s="4" t="s">
        <v>11</v>
      </c>
      <c r="C356" s="4" t="s">
        <v>2135</v>
      </c>
      <c r="E356">
        <v>200</v>
      </c>
      <c r="F356" s="4" t="str">
        <f t="shared" si="5"/>
        <v>选规格!$M$356#</v>
      </c>
      <c r="G356" s="4" t="str" cm="1">
        <f t="array" ref="G356">_xlfn.LET(_xlpm.x, M356,
         _xlpm.cellAddress, "【 选项表!" &amp; ADDRESS(ROW(选规格[[#This Row],[X自检]]),COLUMN(选规格[[#This Row],[X自检]])) &amp; "】",
         _xlfn.IFS(ISBLANK(_xlpm.x),   "error:右侧选项不足:" &amp;  _xlpm.cellAddress,
               ISERROR(_xlpm.x),   "error:右侧选项执行失败:" &amp; _xlpm.cellAddress,
               TRUE,             "ok")
)</f>
        <v>ok</v>
      </c>
      <c r="M356" t="str" cm="1">
        <f t="array" ref="M356">IFERROR(_xlfn._xlws.SORT(
    _xlfn.UNIQUE(
        TRANSPOSE(
            _xlfn.FILTERXML("&lt;select&gt;&lt;x&gt;"&amp;SUBSTITUTE(选规格[[#This Row],[选项表]],",","&lt;/x&gt;&lt;x&gt;") &amp;"&lt;/x&gt;&lt;/select&gt;","//x")
        )
    )
),"无合适选项，请联系作者更新数据")</f>
        <v>集群架构</v>
      </c>
    </row>
    <row r="357" spans="1:13" x14ac:dyDescent="0.4">
      <c r="A357" s="4" t="s">
        <v>202</v>
      </c>
      <c r="B357" s="4" t="s">
        <v>11</v>
      </c>
      <c r="C357" s="4" t="s">
        <v>2135</v>
      </c>
      <c r="E357">
        <v>224</v>
      </c>
      <c r="F357" s="4" t="str">
        <f t="shared" si="5"/>
        <v>选规格!$M$357#</v>
      </c>
      <c r="G357" s="4" t="str" cm="1">
        <f t="array" ref="G357">_xlfn.LET(_xlpm.x, M357,
         _xlpm.cellAddress, "【 选项表!" &amp; ADDRESS(ROW(选规格[[#This Row],[X自检]]),COLUMN(选规格[[#This Row],[X自检]])) &amp; "】",
         _xlfn.IFS(ISBLANK(_xlpm.x),   "error:右侧选项不足:" &amp;  _xlpm.cellAddress,
               ISERROR(_xlpm.x),   "error:右侧选项执行失败:" &amp; _xlpm.cellAddress,
               TRUE,             "ok")
)</f>
        <v>ok</v>
      </c>
      <c r="M357" t="str" cm="1">
        <f t="array" ref="M357">IFERROR(_xlfn._xlws.SORT(
    _xlfn.UNIQUE(
        TRANSPOSE(
            _xlfn.FILTERXML("&lt;select&gt;&lt;x&gt;"&amp;SUBSTITUTE(选规格[[#This Row],[选项表]],",","&lt;/x&gt;&lt;x&gt;") &amp;"&lt;/x&gt;&lt;/select&gt;","//x")
        )
    )
),"无合适选项，请联系作者更新数据")</f>
        <v>集群架构</v>
      </c>
    </row>
    <row r="358" spans="1:13" x14ac:dyDescent="0.4">
      <c r="A358" s="4" t="s">
        <v>202</v>
      </c>
      <c r="B358" s="4" t="s">
        <v>11</v>
      </c>
      <c r="C358" s="4" t="s">
        <v>2135</v>
      </c>
      <c r="E358">
        <v>240</v>
      </c>
      <c r="F358" s="4" t="str">
        <f t="shared" si="5"/>
        <v>选规格!$M$358#</v>
      </c>
      <c r="G358" s="4" t="str" cm="1">
        <f t="array" ref="G358">_xlfn.LET(_xlpm.x, M358,
         _xlpm.cellAddress, "【 选项表!" &amp; ADDRESS(ROW(选规格[[#This Row],[X自检]]),COLUMN(选规格[[#This Row],[X自检]])) &amp; "】",
         _xlfn.IFS(ISBLANK(_xlpm.x),   "error:右侧选项不足:" &amp;  _xlpm.cellAddress,
               ISERROR(_xlpm.x),   "error:右侧选项执行失败:" &amp; _xlpm.cellAddress,
               TRUE,             "ok")
)</f>
        <v>ok</v>
      </c>
      <c r="M358" t="str" cm="1">
        <f t="array" ref="M358">IFERROR(_xlfn._xlws.SORT(
    _xlfn.UNIQUE(
        TRANSPOSE(
            _xlfn.FILTERXML("&lt;select&gt;&lt;x&gt;"&amp;SUBSTITUTE(选规格[[#This Row],[选项表]],",","&lt;/x&gt;&lt;x&gt;") &amp;"&lt;/x&gt;&lt;/select&gt;","//x")
        )
    )
),"无合适选项，请联系作者更新数据")</f>
        <v>集群架构</v>
      </c>
    </row>
    <row r="359" spans="1:13" x14ac:dyDescent="0.4">
      <c r="A359" s="4" t="s">
        <v>202</v>
      </c>
      <c r="B359" s="4" t="s">
        <v>11</v>
      </c>
      <c r="C359" s="4" t="s">
        <v>2135</v>
      </c>
      <c r="E359">
        <v>256</v>
      </c>
      <c r="F359" s="4" t="str">
        <f t="shared" si="5"/>
        <v>选规格!$M$359#</v>
      </c>
      <c r="G359" s="4" t="str" cm="1">
        <f t="array" ref="G359">_xlfn.LET(_xlpm.x, M359,
         _xlpm.cellAddress, "【 选项表!" &amp; ADDRESS(ROW(选规格[[#This Row],[X自检]]),COLUMN(选规格[[#This Row],[X自检]])) &amp; "】",
         _xlfn.IFS(ISBLANK(_xlpm.x),   "error:右侧选项不足:" &amp;  _xlpm.cellAddress,
               ISERROR(_xlpm.x),   "error:右侧选项执行失败:" &amp; _xlpm.cellAddress,
               TRUE,             "ok")
)</f>
        <v>ok</v>
      </c>
      <c r="M359" t="str" cm="1">
        <f t="array" ref="M359">IFERROR(_xlfn._xlws.SORT(
    _xlfn.UNIQUE(
        TRANSPOSE(
            _xlfn.FILTERXML("&lt;select&gt;&lt;x&gt;"&amp;SUBSTITUTE(选规格[[#This Row],[选项表]],",","&lt;/x&gt;&lt;x&gt;") &amp;"&lt;/x&gt;&lt;/select&gt;","//x")
        )
    )
),"无合适选项，请联系作者更新数据")</f>
        <v>集群架构</v>
      </c>
    </row>
    <row r="360" spans="1:13" x14ac:dyDescent="0.4">
      <c r="A360" s="4" t="s">
        <v>202</v>
      </c>
      <c r="B360" s="4" t="s">
        <v>11</v>
      </c>
      <c r="C360" s="4" t="s">
        <v>2135</v>
      </c>
      <c r="E360">
        <v>288</v>
      </c>
      <c r="F360" s="4" t="str">
        <f t="shared" si="5"/>
        <v>选规格!$M$360#</v>
      </c>
      <c r="G360" s="4" t="str" cm="1">
        <f t="array" ref="G360">_xlfn.LET(_xlpm.x, M360,
         _xlpm.cellAddress, "【 选项表!" &amp; ADDRESS(ROW(选规格[[#This Row],[X自检]]),COLUMN(选规格[[#This Row],[X自检]])) &amp; "】",
         _xlfn.IFS(ISBLANK(_xlpm.x),   "error:右侧选项不足:" &amp;  _xlpm.cellAddress,
               ISERROR(_xlpm.x),   "error:右侧选项执行失败:" &amp; _xlpm.cellAddress,
               TRUE,             "ok")
)</f>
        <v>ok</v>
      </c>
      <c r="M360" t="str" cm="1">
        <f t="array" ref="M360">IFERROR(_xlfn._xlws.SORT(
    _xlfn.UNIQUE(
        TRANSPOSE(
            _xlfn.FILTERXML("&lt;select&gt;&lt;x&gt;"&amp;SUBSTITUTE(选规格[[#This Row],[选项表]],",","&lt;/x&gt;&lt;x&gt;") &amp;"&lt;/x&gt;&lt;/select&gt;","//x")
        )
    )
),"无合适选项，请联系作者更新数据")</f>
        <v>集群架构</v>
      </c>
    </row>
    <row r="361" spans="1:13" x14ac:dyDescent="0.4">
      <c r="A361" s="4" t="s">
        <v>202</v>
      </c>
      <c r="B361" s="4" t="s">
        <v>11</v>
      </c>
      <c r="C361" s="4" t="s">
        <v>2135</v>
      </c>
      <c r="E361">
        <v>320</v>
      </c>
      <c r="F361" s="4" t="str">
        <f t="shared" si="5"/>
        <v>选规格!$M$361#</v>
      </c>
      <c r="G361" s="4" t="str" cm="1">
        <f t="array" ref="G361">_xlfn.LET(_xlpm.x, M361,
         _xlpm.cellAddress, "【 选项表!" &amp; ADDRESS(ROW(选规格[[#This Row],[X自检]]),COLUMN(选规格[[#This Row],[X自检]])) &amp; "】",
         _xlfn.IFS(ISBLANK(_xlpm.x),   "error:右侧选项不足:" &amp;  _xlpm.cellAddress,
               ISERROR(_xlpm.x),   "error:右侧选项执行失败:" &amp; _xlpm.cellAddress,
               TRUE,             "ok")
)</f>
        <v>ok</v>
      </c>
      <c r="M361" t="str" cm="1">
        <f t="array" ref="M361">IFERROR(_xlfn._xlws.SORT(
    _xlfn.UNIQUE(
        TRANSPOSE(
            _xlfn.FILTERXML("&lt;select&gt;&lt;x&gt;"&amp;SUBSTITUTE(选规格[[#This Row],[选项表]],",","&lt;/x&gt;&lt;x&gt;") &amp;"&lt;/x&gt;&lt;/select&gt;","//x")
        )
    )
),"无合适选项，请联系作者更新数据")</f>
        <v>集群架构</v>
      </c>
    </row>
    <row r="362" spans="1:13" x14ac:dyDescent="0.4">
      <c r="A362" s="4" t="s">
        <v>202</v>
      </c>
      <c r="B362" s="4" t="s">
        <v>11</v>
      </c>
      <c r="C362" s="4" t="s">
        <v>2135</v>
      </c>
      <c r="E362">
        <v>336</v>
      </c>
      <c r="F362" s="4" t="str">
        <f t="shared" si="5"/>
        <v>选规格!$M$362#</v>
      </c>
      <c r="G362" s="4" t="str" cm="1">
        <f t="array" ref="G362">_xlfn.LET(_xlpm.x, M362,
         _xlpm.cellAddress, "【 选项表!" &amp; ADDRESS(ROW(选规格[[#This Row],[X自检]]),COLUMN(选规格[[#This Row],[X自检]])) &amp; "】",
         _xlfn.IFS(ISBLANK(_xlpm.x),   "error:右侧选项不足:" &amp;  _xlpm.cellAddress,
               ISERROR(_xlpm.x),   "error:右侧选项执行失败:" &amp; _xlpm.cellAddress,
               TRUE,             "ok")
)</f>
        <v>ok</v>
      </c>
      <c r="M362" t="str" cm="1">
        <f t="array" ref="M362">IFERROR(_xlfn._xlws.SORT(
    _xlfn.UNIQUE(
        TRANSPOSE(
            _xlfn.FILTERXML("&lt;select&gt;&lt;x&gt;"&amp;SUBSTITUTE(选规格[[#This Row],[选项表]],",","&lt;/x&gt;&lt;x&gt;") &amp;"&lt;/x&gt;&lt;/select&gt;","//x")
        )
    )
),"无合适选项，请联系作者更新数据")</f>
        <v>集群架构</v>
      </c>
    </row>
    <row r="363" spans="1:13" x14ac:dyDescent="0.4">
      <c r="A363" s="4" t="s">
        <v>202</v>
      </c>
      <c r="B363" s="4" t="s">
        <v>11</v>
      </c>
      <c r="C363" s="4" t="s">
        <v>2135</v>
      </c>
      <c r="E363">
        <v>384</v>
      </c>
      <c r="F363" s="4" t="str">
        <f t="shared" si="5"/>
        <v>选规格!$M$363#</v>
      </c>
      <c r="G363" s="4" t="str" cm="1">
        <f t="array" ref="G363">_xlfn.LET(_xlpm.x, M363,
         _xlpm.cellAddress, "【 选项表!" &amp; ADDRESS(ROW(选规格[[#This Row],[X自检]]),COLUMN(选规格[[#This Row],[X自检]])) &amp; "】",
         _xlfn.IFS(ISBLANK(_xlpm.x),   "error:右侧选项不足:" &amp;  _xlpm.cellAddress,
               ISERROR(_xlpm.x),   "error:右侧选项执行失败:" &amp; _xlpm.cellAddress,
               TRUE,             "ok")
)</f>
        <v>ok</v>
      </c>
      <c r="M363" t="str" cm="1">
        <f t="array" ref="M363">IFERROR(_xlfn._xlws.SORT(
    _xlfn.UNIQUE(
        TRANSPOSE(
            _xlfn.FILTERXML("&lt;select&gt;&lt;x&gt;"&amp;SUBSTITUTE(选规格[[#This Row],[选项表]],",","&lt;/x&gt;&lt;x&gt;") &amp;"&lt;/x&gt;&lt;/select&gt;","//x")
        )
    )
),"无合适选项，请联系作者更新数据")</f>
        <v>集群架构</v>
      </c>
    </row>
    <row r="364" spans="1:13" x14ac:dyDescent="0.4">
      <c r="A364" s="4" t="s">
        <v>202</v>
      </c>
      <c r="B364" s="4" t="s">
        <v>11</v>
      </c>
      <c r="C364" s="4" t="s">
        <v>2135</v>
      </c>
      <c r="E364">
        <v>448</v>
      </c>
      <c r="F364" s="4" t="str">
        <f t="shared" si="5"/>
        <v>选规格!$M$364#</v>
      </c>
      <c r="G364" s="4" t="str" cm="1">
        <f t="array" ref="G364">_xlfn.LET(_xlpm.x, M364,
         _xlpm.cellAddress, "【 选项表!" &amp; ADDRESS(ROW(选规格[[#This Row],[X自检]]),COLUMN(选规格[[#This Row],[X自检]])) &amp; "】",
         _xlfn.IFS(ISBLANK(_xlpm.x),   "error:右侧选项不足:" &amp;  _xlpm.cellAddress,
               ISERROR(_xlpm.x),   "error:右侧选项执行失败:" &amp; _xlpm.cellAddress,
               TRUE,             "ok")
)</f>
        <v>ok</v>
      </c>
      <c r="M364" t="str" cm="1">
        <f t="array" ref="M364">IFERROR(_xlfn._xlws.SORT(
    _xlfn.UNIQUE(
        TRANSPOSE(
            _xlfn.FILTERXML("&lt;select&gt;&lt;x&gt;"&amp;SUBSTITUTE(选规格[[#This Row],[选项表]],",","&lt;/x&gt;&lt;x&gt;") &amp;"&lt;/x&gt;&lt;/select&gt;","//x")
        )
    )
),"无合适选项，请联系作者更新数据")</f>
        <v>集群架构</v>
      </c>
    </row>
    <row r="365" spans="1:13" x14ac:dyDescent="0.4">
      <c r="A365" s="4" t="s">
        <v>202</v>
      </c>
      <c r="B365" s="4" t="s">
        <v>11</v>
      </c>
      <c r="C365" s="4" t="s">
        <v>2135</v>
      </c>
      <c r="E365">
        <v>480</v>
      </c>
      <c r="F365" s="4" t="str">
        <f t="shared" si="5"/>
        <v>选规格!$M$365#</v>
      </c>
      <c r="G365" s="4" t="str" cm="1">
        <f t="array" ref="G365">_xlfn.LET(_xlpm.x, M365,
         _xlpm.cellAddress, "【 选项表!" &amp; ADDRESS(ROW(选规格[[#This Row],[X自检]]),COLUMN(选规格[[#This Row],[X自检]])) &amp; "】",
         _xlfn.IFS(ISBLANK(_xlpm.x),   "error:右侧选项不足:" &amp;  _xlpm.cellAddress,
               ISERROR(_xlpm.x),   "error:右侧选项执行失败:" &amp; _xlpm.cellAddress,
               TRUE,             "ok")
)</f>
        <v>ok</v>
      </c>
      <c r="M365" t="str" cm="1">
        <f t="array" ref="M365">IFERROR(_xlfn._xlws.SORT(
    _xlfn.UNIQUE(
        TRANSPOSE(
            _xlfn.FILTERXML("&lt;select&gt;&lt;x&gt;"&amp;SUBSTITUTE(选规格[[#This Row],[选项表]],",","&lt;/x&gt;&lt;x&gt;") &amp;"&lt;/x&gt;&lt;/select&gt;","//x")
        )
    )
),"无合适选项，请联系作者更新数据")</f>
        <v>集群架构</v>
      </c>
    </row>
    <row r="366" spans="1:13" x14ac:dyDescent="0.4">
      <c r="A366" s="4" t="s">
        <v>202</v>
      </c>
      <c r="B366" s="4" t="s">
        <v>11</v>
      </c>
      <c r="C366" s="4" t="s">
        <v>2135</v>
      </c>
      <c r="E366">
        <v>512</v>
      </c>
      <c r="F366" s="4" t="str">
        <f t="shared" si="5"/>
        <v>选规格!$M$366#</v>
      </c>
      <c r="G366" s="4" t="str" cm="1">
        <f t="array" ref="G366">_xlfn.LET(_xlpm.x, M366,
         _xlpm.cellAddress, "【 选项表!" &amp; ADDRESS(ROW(选规格[[#This Row],[X自检]]),COLUMN(选规格[[#This Row],[X自检]])) &amp; "】",
         _xlfn.IFS(ISBLANK(_xlpm.x),   "error:右侧选项不足:" &amp;  _xlpm.cellAddress,
               ISERROR(_xlpm.x),   "error:右侧选项执行失败:" &amp; _xlpm.cellAddress,
               TRUE,             "ok")
)</f>
        <v>ok</v>
      </c>
      <c r="M366" t="str" cm="1">
        <f t="array" ref="M366">IFERROR(_xlfn._xlws.SORT(
    _xlfn.UNIQUE(
        TRANSPOSE(
            _xlfn.FILTERXML("&lt;select&gt;&lt;x&gt;"&amp;SUBSTITUTE(选规格[[#This Row],[选项表]],",","&lt;/x&gt;&lt;x&gt;") &amp;"&lt;/x&gt;&lt;/select&gt;","//x")
        )
    )
),"无合适选项，请联系作者更新数据")</f>
        <v>集群架构</v>
      </c>
    </row>
    <row r="367" spans="1:13" x14ac:dyDescent="0.4">
      <c r="A367" s="4" t="s">
        <v>202</v>
      </c>
      <c r="B367" s="4" t="s">
        <v>11</v>
      </c>
      <c r="C367" s="4" t="s">
        <v>2135</v>
      </c>
      <c r="E367">
        <v>576</v>
      </c>
      <c r="F367" s="4" t="str">
        <f t="shared" si="5"/>
        <v>选规格!$M$367#</v>
      </c>
      <c r="G367" s="4" t="str" cm="1">
        <f t="array" ref="G367">_xlfn.LET(_xlpm.x, M367,
         _xlpm.cellAddress, "【 选项表!" &amp; ADDRESS(ROW(选规格[[#This Row],[X自检]]),COLUMN(选规格[[#This Row],[X自检]])) &amp; "】",
         _xlfn.IFS(ISBLANK(_xlpm.x),   "error:右侧选项不足:" &amp;  _xlpm.cellAddress,
               ISERROR(_xlpm.x),   "error:右侧选项执行失败:" &amp; _xlpm.cellAddress,
               TRUE,             "ok")
)</f>
        <v>ok</v>
      </c>
      <c r="M367" t="str" cm="1">
        <f t="array" ref="M367">IFERROR(_xlfn._xlws.SORT(
    _xlfn.UNIQUE(
        TRANSPOSE(
            _xlfn.FILTERXML("&lt;select&gt;&lt;x&gt;"&amp;SUBSTITUTE(选规格[[#This Row],[选项表]],",","&lt;/x&gt;&lt;x&gt;") &amp;"&lt;/x&gt;&lt;/select&gt;","//x")
        )
    )
),"无合适选项，请联系作者更新数据")</f>
        <v>集群架构</v>
      </c>
    </row>
    <row r="368" spans="1:13" x14ac:dyDescent="0.4">
      <c r="A368" s="4" t="s">
        <v>202</v>
      </c>
      <c r="B368" s="4" t="s">
        <v>11</v>
      </c>
      <c r="C368" s="4" t="s">
        <v>2135</v>
      </c>
      <c r="E368">
        <v>640</v>
      </c>
      <c r="F368" s="4" t="str">
        <f t="shared" si="5"/>
        <v>选规格!$M$368#</v>
      </c>
      <c r="G368" s="4" t="str" cm="1">
        <f t="array" ref="G368">_xlfn.LET(_xlpm.x, M368,
         _xlpm.cellAddress, "【 选项表!" &amp; ADDRESS(ROW(选规格[[#This Row],[X自检]]),COLUMN(选规格[[#This Row],[X自检]])) &amp; "】",
         _xlfn.IFS(ISBLANK(_xlpm.x),   "error:右侧选项不足:" &amp;  _xlpm.cellAddress,
               ISERROR(_xlpm.x),   "error:右侧选项执行失败:" &amp; _xlpm.cellAddress,
               TRUE,             "ok")
)</f>
        <v>ok</v>
      </c>
      <c r="M368" t="str" cm="1">
        <f t="array" ref="M368">IFERROR(_xlfn._xlws.SORT(
    _xlfn.UNIQUE(
        TRANSPOSE(
            _xlfn.FILTERXML("&lt;select&gt;&lt;x&gt;"&amp;SUBSTITUTE(选规格[[#This Row],[选项表]],",","&lt;/x&gt;&lt;x&gt;") &amp;"&lt;/x&gt;&lt;/select&gt;","//x")
        )
    )
),"无合适选项，请联系作者更新数据")</f>
        <v>集群架构</v>
      </c>
    </row>
    <row r="369" spans="1:13" x14ac:dyDescent="0.4">
      <c r="A369" s="4" t="s">
        <v>202</v>
      </c>
      <c r="B369" s="4" t="s">
        <v>11</v>
      </c>
      <c r="C369" s="4" t="s">
        <v>2135</v>
      </c>
      <c r="E369">
        <v>672</v>
      </c>
      <c r="F369" s="4" t="str">
        <f t="shared" si="5"/>
        <v>选规格!$M$369#</v>
      </c>
      <c r="G369" s="4" t="str" cm="1">
        <f t="array" ref="G369">_xlfn.LET(_xlpm.x, M369,
         _xlpm.cellAddress, "【 选项表!" &amp; ADDRESS(ROW(选规格[[#This Row],[X自检]]),COLUMN(选规格[[#This Row],[X自检]])) &amp; "】",
         _xlfn.IFS(ISBLANK(_xlpm.x),   "error:右侧选项不足:" &amp;  _xlpm.cellAddress,
               ISERROR(_xlpm.x),   "error:右侧选项执行失败:" &amp; _xlpm.cellAddress,
               TRUE,             "ok")
)</f>
        <v>ok</v>
      </c>
      <c r="M369" t="str" cm="1">
        <f t="array" ref="M369">IFERROR(_xlfn._xlws.SORT(
    _xlfn.UNIQUE(
        TRANSPOSE(
            _xlfn.FILTERXML("&lt;select&gt;&lt;x&gt;"&amp;SUBSTITUTE(选规格[[#This Row],[选项表]],",","&lt;/x&gt;&lt;x&gt;") &amp;"&lt;/x&gt;&lt;/select&gt;","//x")
        )
    )
),"无合适选项，请联系作者更新数据")</f>
        <v>集群架构</v>
      </c>
    </row>
    <row r="370" spans="1:13" x14ac:dyDescent="0.4">
      <c r="A370" s="4" t="s">
        <v>202</v>
      </c>
      <c r="B370" s="4" t="s">
        <v>11</v>
      </c>
      <c r="C370" s="4" t="s">
        <v>2135</v>
      </c>
      <c r="E370">
        <v>768</v>
      </c>
      <c r="F370" s="4" t="str">
        <f t="shared" si="5"/>
        <v>选规格!$M$370#</v>
      </c>
      <c r="G370" s="4" t="str" cm="1">
        <f t="array" ref="G370">_xlfn.LET(_xlpm.x, M370,
         _xlpm.cellAddress, "【 选项表!" &amp; ADDRESS(ROW(选规格[[#This Row],[X自检]]),COLUMN(选规格[[#This Row],[X自检]])) &amp; "】",
         _xlfn.IFS(ISBLANK(_xlpm.x),   "error:右侧选项不足:" &amp;  _xlpm.cellAddress,
               ISERROR(_xlpm.x),   "error:右侧选项执行失败:" &amp; _xlpm.cellAddress,
               TRUE,             "ok")
)</f>
        <v>ok</v>
      </c>
      <c r="M370" t="str" cm="1">
        <f t="array" ref="M370">IFERROR(_xlfn._xlws.SORT(
    _xlfn.UNIQUE(
        TRANSPOSE(
            _xlfn.FILTERXML("&lt;select&gt;&lt;x&gt;"&amp;SUBSTITUTE(选规格[[#This Row],[选项表]],",","&lt;/x&gt;&lt;x&gt;") &amp;"&lt;/x&gt;&lt;/select&gt;","//x")
        )
    )
),"无合适选项，请联系作者更新数据")</f>
        <v>集群架构</v>
      </c>
    </row>
    <row r="371" spans="1:13" x14ac:dyDescent="0.4">
      <c r="A371" s="4" t="s">
        <v>202</v>
      </c>
      <c r="B371" s="4" t="s">
        <v>11</v>
      </c>
      <c r="C371" s="4" t="s">
        <v>2135</v>
      </c>
      <c r="E371">
        <v>800</v>
      </c>
      <c r="F371" s="4" t="str">
        <f t="shared" si="5"/>
        <v>选规格!$M$371#</v>
      </c>
      <c r="G371" s="4" t="str" cm="1">
        <f t="array" ref="G371">_xlfn.LET(_xlpm.x, M371,
         _xlpm.cellAddress, "【 选项表!" &amp; ADDRESS(ROW(选规格[[#This Row],[X自检]]),COLUMN(选规格[[#This Row],[X自检]])) &amp; "】",
         _xlfn.IFS(ISBLANK(_xlpm.x),   "error:右侧选项不足:" &amp;  _xlpm.cellAddress,
               ISERROR(_xlpm.x),   "error:右侧选项执行失败:" &amp; _xlpm.cellAddress,
               TRUE,             "ok")
)</f>
        <v>ok</v>
      </c>
      <c r="M371" t="str" cm="1">
        <f t="array" ref="M371">IFERROR(_xlfn._xlws.SORT(
    _xlfn.UNIQUE(
        TRANSPOSE(
            _xlfn.FILTERXML("&lt;select&gt;&lt;x&gt;"&amp;SUBSTITUTE(选规格[[#This Row],[选项表]],",","&lt;/x&gt;&lt;x&gt;") &amp;"&lt;/x&gt;&lt;/select&gt;","//x")
        )
    )
),"无合适选项，请联系作者更新数据")</f>
        <v>集群架构</v>
      </c>
    </row>
    <row r="372" spans="1:13" x14ac:dyDescent="0.4">
      <c r="A372" s="4" t="s">
        <v>202</v>
      </c>
      <c r="B372" s="4" t="s">
        <v>11</v>
      </c>
      <c r="C372" s="4" t="s">
        <v>2135</v>
      </c>
      <c r="E372">
        <v>896</v>
      </c>
      <c r="F372" s="4" t="str">
        <f t="shared" si="5"/>
        <v>选规格!$M$372#</v>
      </c>
      <c r="G372" s="4" t="str" cm="1">
        <f t="array" ref="G372">_xlfn.LET(_xlpm.x, M372,
         _xlpm.cellAddress, "【 选项表!" &amp; ADDRESS(ROW(选规格[[#This Row],[X自检]]),COLUMN(选规格[[#This Row],[X自检]])) &amp; "】",
         _xlfn.IFS(ISBLANK(_xlpm.x),   "error:右侧选项不足:" &amp;  _xlpm.cellAddress,
               ISERROR(_xlpm.x),   "error:右侧选项执行失败:" &amp; _xlpm.cellAddress,
               TRUE,             "ok")
)</f>
        <v>ok</v>
      </c>
      <c r="M372" t="str" cm="1">
        <f t="array" ref="M372">IFERROR(_xlfn._xlws.SORT(
    _xlfn.UNIQUE(
        TRANSPOSE(
            _xlfn.FILTERXML("&lt;select&gt;&lt;x&gt;"&amp;SUBSTITUTE(选规格[[#This Row],[选项表]],",","&lt;/x&gt;&lt;x&gt;") &amp;"&lt;/x&gt;&lt;/select&gt;","//x")
        )
    )
),"无合适选项，请联系作者更新数据")</f>
        <v>集群架构</v>
      </c>
    </row>
    <row r="373" spans="1:13" x14ac:dyDescent="0.4">
      <c r="A373" s="4" t="s">
        <v>202</v>
      </c>
      <c r="B373" s="4" t="s">
        <v>11</v>
      </c>
      <c r="C373" s="4" t="s">
        <v>2135</v>
      </c>
      <c r="E373">
        <v>960</v>
      </c>
      <c r="F373" s="4" t="str">
        <f t="shared" si="5"/>
        <v>选规格!$M$373#</v>
      </c>
      <c r="G373" s="4" t="str" cm="1">
        <f t="array" ref="G373">_xlfn.LET(_xlpm.x, M373,
         _xlpm.cellAddress, "【 选项表!" &amp; ADDRESS(ROW(选规格[[#This Row],[X自检]]),COLUMN(选规格[[#This Row],[X自检]])) &amp; "】",
         _xlfn.IFS(ISBLANK(_xlpm.x),   "error:右侧选项不足:" &amp;  _xlpm.cellAddress,
               ISERROR(_xlpm.x),   "error:右侧选项执行失败:" &amp; _xlpm.cellAddress,
               TRUE,             "ok")
)</f>
        <v>ok</v>
      </c>
      <c r="M373" t="str" cm="1">
        <f t="array" ref="M373">IFERROR(_xlfn._xlws.SORT(
    _xlfn.UNIQUE(
        TRANSPOSE(
            _xlfn.FILTERXML("&lt;select&gt;&lt;x&gt;"&amp;SUBSTITUTE(选规格[[#This Row],[选项表]],",","&lt;/x&gt;&lt;x&gt;") &amp;"&lt;/x&gt;&lt;/select&gt;","//x")
        )
    )
),"无合适选项，请联系作者更新数据")</f>
        <v>集群架构</v>
      </c>
    </row>
    <row r="374" spans="1:13" x14ac:dyDescent="0.4">
      <c r="A374" s="4" t="s">
        <v>202</v>
      </c>
      <c r="B374" s="4" t="s">
        <v>11</v>
      </c>
      <c r="C374" s="4" t="s">
        <v>2135</v>
      </c>
      <c r="E374">
        <v>1024</v>
      </c>
      <c r="F374" s="4" t="str">
        <f t="shared" si="5"/>
        <v>选规格!$M$374#</v>
      </c>
      <c r="G374" s="4" t="str" cm="1">
        <f t="array" ref="G374">_xlfn.LET(_xlpm.x, M374,
         _xlpm.cellAddress, "【 选项表!" &amp; ADDRESS(ROW(选规格[[#This Row],[X自检]]),COLUMN(选规格[[#This Row],[X自检]])) &amp; "】",
         _xlfn.IFS(ISBLANK(_xlpm.x),   "error:右侧选项不足:" &amp;  _xlpm.cellAddress,
               ISERROR(_xlpm.x),   "error:右侧选项执行失败:" &amp; _xlpm.cellAddress,
               TRUE,             "ok")
)</f>
        <v>ok</v>
      </c>
      <c r="M374" t="str" cm="1">
        <f t="array" ref="M374">IFERROR(_xlfn._xlws.SORT(
    _xlfn.UNIQUE(
        TRANSPOSE(
            _xlfn.FILTERXML("&lt;select&gt;&lt;x&gt;"&amp;SUBSTITUTE(选规格[[#This Row],[选项表]],",","&lt;/x&gt;&lt;x&gt;") &amp;"&lt;/x&gt;&lt;/select&gt;","//x")
        )
    )
),"无合适选项，请联系作者更新数据")</f>
        <v>集群架构</v>
      </c>
    </row>
    <row r="375" spans="1:13" x14ac:dyDescent="0.4">
      <c r="A375" s="4" t="s">
        <v>202</v>
      </c>
      <c r="B375" s="4" t="s">
        <v>11</v>
      </c>
      <c r="C375" s="4" t="s">
        <v>2135</v>
      </c>
      <c r="E375">
        <v>1120</v>
      </c>
      <c r="F375" s="4" t="str">
        <f t="shared" si="5"/>
        <v>选规格!$M$375#</v>
      </c>
      <c r="G375" s="4" t="str" cm="1">
        <f t="array" ref="G375">_xlfn.LET(_xlpm.x, M375,
         _xlpm.cellAddress, "【 选项表!" &amp; ADDRESS(ROW(选规格[[#This Row],[X自检]]),COLUMN(选规格[[#This Row],[X自检]])) &amp; "】",
         _xlfn.IFS(ISBLANK(_xlpm.x),   "error:右侧选项不足:" &amp;  _xlpm.cellAddress,
               ISERROR(_xlpm.x),   "error:右侧选项执行失败:" &amp; _xlpm.cellAddress,
               TRUE,             "ok")
)</f>
        <v>ok</v>
      </c>
      <c r="M375" t="str" cm="1">
        <f t="array" ref="M375">IFERROR(_xlfn._xlws.SORT(
    _xlfn.UNIQUE(
        TRANSPOSE(
            _xlfn.FILTERXML("&lt;select&gt;&lt;x&gt;"&amp;SUBSTITUTE(选规格[[#This Row],[选项表]],",","&lt;/x&gt;&lt;x&gt;") &amp;"&lt;/x&gt;&lt;/select&gt;","//x")
        )
    )
),"无合适选项，请联系作者更新数据")</f>
        <v>集群架构</v>
      </c>
    </row>
    <row r="376" spans="1:13" x14ac:dyDescent="0.4">
      <c r="A376" s="4" t="s">
        <v>202</v>
      </c>
      <c r="B376" s="4" t="s">
        <v>11</v>
      </c>
      <c r="C376" s="4" t="s">
        <v>2135</v>
      </c>
      <c r="E376">
        <v>1152</v>
      </c>
      <c r="F376" s="4" t="str">
        <f t="shared" si="5"/>
        <v>选规格!$M$376#</v>
      </c>
      <c r="G376" s="4" t="str" cm="1">
        <f t="array" ref="G376">_xlfn.LET(_xlpm.x, M376,
         _xlpm.cellAddress, "【 选项表!" &amp; ADDRESS(ROW(选规格[[#This Row],[X自检]]),COLUMN(选规格[[#This Row],[X自检]])) &amp; "】",
         _xlfn.IFS(ISBLANK(_xlpm.x),   "error:右侧选项不足:" &amp;  _xlpm.cellAddress,
               ISERROR(_xlpm.x),   "error:右侧选项执行失败:" &amp; _xlpm.cellAddress,
               TRUE,             "ok")
)</f>
        <v>ok</v>
      </c>
      <c r="M376" t="str" cm="1">
        <f t="array" ref="M376">IFERROR(_xlfn._xlws.SORT(
    _xlfn.UNIQUE(
        TRANSPOSE(
            _xlfn.FILTERXML("&lt;select&gt;&lt;x&gt;"&amp;SUBSTITUTE(选规格[[#This Row],[选项表]],",","&lt;/x&gt;&lt;x&gt;") &amp;"&lt;/x&gt;&lt;/select&gt;","//x")
        )
    )
),"无合适选项，请联系作者更新数据")</f>
        <v>集群架构</v>
      </c>
    </row>
    <row r="377" spans="1:13" x14ac:dyDescent="0.4">
      <c r="A377" s="4" t="s">
        <v>202</v>
      </c>
      <c r="B377" s="4" t="s">
        <v>11</v>
      </c>
      <c r="C377" s="4" t="s">
        <v>2135</v>
      </c>
      <c r="E377">
        <v>1280</v>
      </c>
      <c r="F377" s="4" t="str">
        <f t="shared" si="5"/>
        <v>选规格!$M$377#</v>
      </c>
      <c r="G377" s="4" t="str" cm="1">
        <f t="array" ref="G377">_xlfn.LET(_xlpm.x, M377,
         _xlpm.cellAddress, "【 选项表!" &amp; ADDRESS(ROW(选规格[[#This Row],[X自检]]),COLUMN(选规格[[#This Row],[X自检]])) &amp; "】",
         _xlfn.IFS(ISBLANK(_xlpm.x),   "error:右侧选项不足:" &amp;  _xlpm.cellAddress,
               ISERROR(_xlpm.x),   "error:右侧选项执行失败:" &amp; _xlpm.cellAddress,
               TRUE,             "ok")
)</f>
        <v>ok</v>
      </c>
      <c r="M377" t="str" cm="1">
        <f t="array" ref="M377">IFERROR(_xlfn._xlws.SORT(
    _xlfn.UNIQUE(
        TRANSPOSE(
            _xlfn.FILTERXML("&lt;select&gt;&lt;x&gt;"&amp;SUBSTITUTE(选规格[[#This Row],[选项表]],",","&lt;/x&gt;&lt;x&gt;") &amp;"&lt;/x&gt;&lt;/select&gt;","//x")
        )
    )
),"无合适选项，请联系作者更新数据")</f>
        <v>集群架构</v>
      </c>
    </row>
    <row r="378" spans="1:13" x14ac:dyDescent="0.4">
      <c r="A378" s="4" t="s">
        <v>202</v>
      </c>
      <c r="B378" s="4" t="s">
        <v>11</v>
      </c>
      <c r="C378" s="4" t="s">
        <v>2135</v>
      </c>
      <c r="E378">
        <v>1344</v>
      </c>
      <c r="F378" s="4" t="str">
        <f t="shared" si="5"/>
        <v>选规格!$M$378#</v>
      </c>
      <c r="G378" s="4" t="str" cm="1">
        <f t="array" ref="G378">_xlfn.LET(_xlpm.x, M378,
         _xlpm.cellAddress, "【 选项表!" &amp; ADDRESS(ROW(选规格[[#This Row],[X自检]]),COLUMN(选规格[[#This Row],[X自检]])) &amp; "】",
         _xlfn.IFS(ISBLANK(_xlpm.x),   "error:右侧选项不足:" &amp;  _xlpm.cellAddress,
               ISERROR(_xlpm.x),   "error:右侧选项执行失败:" &amp; _xlpm.cellAddress,
               TRUE,             "ok")
)</f>
        <v>ok</v>
      </c>
      <c r="M378" t="str" cm="1">
        <f t="array" ref="M378">IFERROR(_xlfn._xlws.SORT(
    _xlfn.UNIQUE(
        TRANSPOSE(
            _xlfn.FILTERXML("&lt;select&gt;&lt;x&gt;"&amp;SUBSTITUTE(选规格[[#This Row],[选项表]],",","&lt;/x&gt;&lt;x&gt;") &amp;"&lt;/x&gt;&lt;/select&gt;","//x")
        )
    )
),"无合适选项，请联系作者更新数据")</f>
        <v>集群架构</v>
      </c>
    </row>
    <row r="379" spans="1:13" x14ac:dyDescent="0.4">
      <c r="A379" s="4" t="s">
        <v>202</v>
      </c>
      <c r="B379" s="4" t="s">
        <v>11</v>
      </c>
      <c r="C379" s="4" t="s">
        <v>2135</v>
      </c>
      <c r="E379">
        <v>1536</v>
      </c>
      <c r="F379" s="4" t="str">
        <f t="shared" si="5"/>
        <v>选规格!$M$379#</v>
      </c>
      <c r="G379" s="4" t="str" cm="1">
        <f t="array" ref="G379">_xlfn.LET(_xlpm.x, M379,
         _xlpm.cellAddress, "【 选项表!" &amp; ADDRESS(ROW(选规格[[#This Row],[X自检]]),COLUMN(选规格[[#This Row],[X自检]])) &amp; "】",
         _xlfn.IFS(ISBLANK(_xlpm.x),   "error:右侧选项不足:" &amp;  _xlpm.cellAddress,
               ISERROR(_xlpm.x),   "error:右侧选项执行失败:" &amp; _xlpm.cellAddress,
               TRUE,             "ok")
)</f>
        <v>ok</v>
      </c>
      <c r="M379" t="str" cm="1">
        <f t="array" ref="M379">IFERROR(_xlfn._xlws.SORT(
    _xlfn.UNIQUE(
        TRANSPOSE(
            _xlfn.FILTERXML("&lt;select&gt;&lt;x&gt;"&amp;SUBSTITUTE(选规格[[#This Row],[选项表]],",","&lt;/x&gt;&lt;x&gt;") &amp;"&lt;/x&gt;&lt;/select&gt;","//x")
        )
    )
),"无合适选项，请联系作者更新数据")</f>
        <v>集群架构</v>
      </c>
    </row>
    <row r="380" spans="1:13" x14ac:dyDescent="0.4">
      <c r="A380" s="4" t="s">
        <v>202</v>
      </c>
      <c r="B380" s="4" t="s">
        <v>11</v>
      </c>
      <c r="C380" s="4" t="s">
        <v>2135</v>
      </c>
      <c r="E380">
        <v>1600</v>
      </c>
      <c r="F380" s="4" t="str">
        <f t="shared" si="5"/>
        <v>选规格!$M$380#</v>
      </c>
      <c r="G380" s="4" t="str" cm="1">
        <f t="array" ref="G380">_xlfn.LET(_xlpm.x, M380,
         _xlpm.cellAddress, "【 选项表!" &amp; ADDRESS(ROW(选规格[[#This Row],[X自检]]),COLUMN(选规格[[#This Row],[X自检]])) &amp; "】",
         _xlfn.IFS(ISBLANK(_xlpm.x),   "error:右侧选项不足:" &amp;  _xlpm.cellAddress,
               ISERROR(_xlpm.x),   "error:右侧选项执行失败:" &amp; _xlpm.cellAddress,
               TRUE,             "ok")
)</f>
        <v>ok</v>
      </c>
      <c r="M380" t="str" cm="1">
        <f t="array" ref="M380">IFERROR(_xlfn._xlws.SORT(
    _xlfn.UNIQUE(
        TRANSPOSE(
            _xlfn.FILTERXML("&lt;select&gt;&lt;x&gt;"&amp;SUBSTITUTE(选规格[[#This Row],[选项表]],",","&lt;/x&gt;&lt;x&gt;") &amp;"&lt;/x&gt;&lt;/select&gt;","//x")
        )
    )
),"无合适选项，请联系作者更新数据")</f>
        <v>集群架构</v>
      </c>
    </row>
    <row r="381" spans="1:13" x14ac:dyDescent="0.4">
      <c r="A381" s="4" t="s">
        <v>202</v>
      </c>
      <c r="B381" s="4" t="s">
        <v>11</v>
      </c>
      <c r="C381" s="4" t="s">
        <v>2135</v>
      </c>
      <c r="E381">
        <v>1792</v>
      </c>
      <c r="F381" s="4" t="str">
        <f t="shared" si="5"/>
        <v>选规格!$M$381#</v>
      </c>
      <c r="G381" s="4" t="str" cm="1">
        <f t="array" ref="G381">_xlfn.LET(_xlpm.x, M381,
         _xlpm.cellAddress, "【 选项表!" &amp; ADDRESS(ROW(选规格[[#This Row],[X自检]]),COLUMN(选规格[[#This Row],[X自检]])) &amp; "】",
         _xlfn.IFS(ISBLANK(_xlpm.x),   "error:右侧选项不足:" &amp;  _xlpm.cellAddress,
               ISERROR(_xlpm.x),   "error:右侧选项执行失败:" &amp; _xlpm.cellAddress,
               TRUE,             "ok")
)</f>
        <v>ok</v>
      </c>
      <c r="M381" t="str" cm="1">
        <f t="array" ref="M381">IFERROR(_xlfn._xlws.SORT(
    _xlfn.UNIQUE(
        TRANSPOSE(
            _xlfn.FILTERXML("&lt;select&gt;&lt;x&gt;"&amp;SUBSTITUTE(选规格[[#This Row],[选项表]],",","&lt;/x&gt;&lt;x&gt;") &amp;"&lt;/x&gt;&lt;/select&gt;","//x")
        )
    )
),"无合适选项，请联系作者更新数据")</f>
        <v>集群架构</v>
      </c>
    </row>
    <row r="382" spans="1:13" x14ac:dyDescent="0.4">
      <c r="A382" s="4" t="s">
        <v>202</v>
      </c>
      <c r="B382" s="4" t="s">
        <v>11</v>
      </c>
      <c r="C382" s="4" t="s">
        <v>2135</v>
      </c>
      <c r="E382">
        <v>1920</v>
      </c>
      <c r="F382" s="4" t="str">
        <f t="shared" si="5"/>
        <v>选规格!$M$382#</v>
      </c>
      <c r="G382" s="4" t="str" cm="1">
        <f t="array" ref="G382">_xlfn.LET(_xlpm.x, M382,
         _xlpm.cellAddress, "【 选项表!" &amp; ADDRESS(ROW(选规格[[#This Row],[X自检]]),COLUMN(选规格[[#This Row],[X自检]])) &amp; "】",
         _xlfn.IFS(ISBLANK(_xlpm.x),   "error:右侧选项不足:" &amp;  _xlpm.cellAddress,
               ISERROR(_xlpm.x),   "error:右侧选项执行失败:" &amp; _xlpm.cellAddress,
               TRUE,             "ok")
)</f>
        <v>ok</v>
      </c>
      <c r="M382" t="str" cm="1">
        <f t="array" ref="M382">IFERROR(_xlfn._xlws.SORT(
    _xlfn.UNIQUE(
        TRANSPOSE(
            _xlfn.FILTERXML("&lt;select&gt;&lt;x&gt;"&amp;SUBSTITUTE(选规格[[#This Row],[选项表]],",","&lt;/x&gt;&lt;x&gt;") &amp;"&lt;/x&gt;&lt;/select&gt;","//x")
        )
    )
),"无合适选项，请联系作者更新数据")</f>
        <v>集群架构</v>
      </c>
    </row>
    <row r="383" spans="1:13" x14ac:dyDescent="0.4">
      <c r="A383" s="4" t="s">
        <v>202</v>
      </c>
      <c r="B383" s="4" t="s">
        <v>11</v>
      </c>
      <c r="C383" s="4" t="s">
        <v>2135</v>
      </c>
      <c r="E383">
        <v>2048</v>
      </c>
      <c r="F383" s="4" t="str">
        <f t="shared" si="5"/>
        <v>选规格!$M$383#</v>
      </c>
      <c r="G383" s="4" t="str" cm="1">
        <f t="array" ref="G383">_xlfn.LET(_xlpm.x, M383,
         _xlpm.cellAddress, "【 选项表!" &amp; ADDRESS(ROW(选规格[[#This Row],[X自检]]),COLUMN(选规格[[#This Row],[X自检]])) &amp; "】",
         _xlfn.IFS(ISBLANK(_xlpm.x),   "error:右侧选项不足:" &amp;  _xlpm.cellAddress,
               ISERROR(_xlpm.x),   "error:右侧选项执行失败:" &amp; _xlpm.cellAddress,
               TRUE,             "ok")
)</f>
        <v>ok</v>
      </c>
      <c r="M383" t="str" cm="1">
        <f t="array" ref="M383">IFERROR(_xlfn._xlws.SORT(
    _xlfn.UNIQUE(
        TRANSPOSE(
            _xlfn.FILTERXML("&lt;select&gt;&lt;x&gt;"&amp;SUBSTITUTE(选规格[[#This Row],[选项表]],",","&lt;/x&gt;&lt;x&gt;") &amp;"&lt;/x&gt;&lt;/select&gt;","//x")
        )
    )
),"无合适选项，请联系作者更新数据")</f>
        <v>集群架构</v>
      </c>
    </row>
    <row r="384" spans="1:13" x14ac:dyDescent="0.4">
      <c r="A384" s="4" t="s">
        <v>202</v>
      </c>
      <c r="B384" s="4" t="s">
        <v>11</v>
      </c>
      <c r="C384" s="4" t="s">
        <v>2135</v>
      </c>
      <c r="E384">
        <v>2240</v>
      </c>
      <c r="F384" s="4" t="str">
        <f t="shared" si="5"/>
        <v>选规格!$M$384#</v>
      </c>
      <c r="G384" s="4" t="str" cm="1">
        <f t="array" ref="G384">_xlfn.LET(_xlpm.x, M384,
         _xlpm.cellAddress, "【 选项表!" &amp; ADDRESS(ROW(选规格[[#This Row],[X自检]]),COLUMN(选规格[[#This Row],[X自检]])) &amp; "】",
         _xlfn.IFS(ISBLANK(_xlpm.x),   "error:右侧选项不足:" &amp;  _xlpm.cellAddress,
               ISERROR(_xlpm.x),   "error:右侧选项执行失败:" &amp; _xlpm.cellAddress,
               TRUE,             "ok")
)</f>
        <v>ok</v>
      </c>
      <c r="M384" t="str" cm="1">
        <f t="array" ref="M384">IFERROR(_xlfn._xlws.SORT(
    _xlfn.UNIQUE(
        TRANSPOSE(
            _xlfn.FILTERXML("&lt;select&gt;&lt;x&gt;"&amp;SUBSTITUTE(选规格[[#This Row],[选项表]],",","&lt;/x&gt;&lt;x&gt;") &amp;"&lt;/x&gt;&lt;/select&gt;","//x")
        )
    )
),"无合适选项，请联系作者更新数据")</f>
        <v>集群架构</v>
      </c>
    </row>
    <row r="385" spans="1:14" x14ac:dyDescent="0.4">
      <c r="A385" s="4" t="s">
        <v>202</v>
      </c>
      <c r="B385" s="4" t="s">
        <v>11</v>
      </c>
      <c r="C385" s="4" t="s">
        <v>2135</v>
      </c>
      <c r="E385">
        <v>2304</v>
      </c>
      <c r="F385" s="4" t="str">
        <f t="shared" si="5"/>
        <v>选规格!$M$385#</v>
      </c>
      <c r="G385" s="4" t="str" cm="1">
        <f t="array" ref="G385">_xlfn.LET(_xlpm.x, M385,
         _xlpm.cellAddress, "【 选项表!" &amp; ADDRESS(ROW(选规格[[#This Row],[X自检]]),COLUMN(选规格[[#This Row],[X自检]])) &amp; "】",
         _xlfn.IFS(ISBLANK(_xlpm.x),   "error:右侧选项不足:" &amp;  _xlpm.cellAddress,
               ISERROR(_xlpm.x),   "error:右侧选项执行失败:" &amp; _xlpm.cellAddress,
               TRUE,             "ok")
)</f>
        <v>ok</v>
      </c>
      <c r="M385" t="str" cm="1">
        <f t="array" ref="M385">IFERROR(_xlfn._xlws.SORT(
    _xlfn.UNIQUE(
        TRANSPOSE(
            _xlfn.FILTERXML("&lt;select&gt;&lt;x&gt;"&amp;SUBSTITUTE(选规格[[#This Row],[选项表]],",","&lt;/x&gt;&lt;x&gt;") &amp;"&lt;/x&gt;&lt;/select&gt;","//x")
        )
    )
),"无合适选项，请联系作者更新数据")</f>
        <v>集群架构</v>
      </c>
    </row>
    <row r="386" spans="1:14" x14ac:dyDescent="0.4">
      <c r="A386" s="4" t="s">
        <v>202</v>
      </c>
      <c r="B386" s="4" t="s">
        <v>11</v>
      </c>
      <c r="C386" s="4" t="s">
        <v>2135</v>
      </c>
      <c r="E386">
        <v>2560</v>
      </c>
      <c r="F386" s="4" t="str">
        <f t="shared" ref="F386:F449" si="6">"选规格!" &amp; ADDRESS(ROW(M386),COLUMN(M386)) &amp; "#"</f>
        <v>选规格!$M$386#</v>
      </c>
      <c r="G386" s="4" t="str" cm="1">
        <f t="array" ref="G386">_xlfn.LET(_xlpm.x, M386,
         _xlpm.cellAddress, "【 选项表!" &amp; ADDRESS(ROW(选规格[[#This Row],[X自检]]),COLUMN(选规格[[#This Row],[X自检]])) &amp; "】",
         _xlfn.IFS(ISBLANK(_xlpm.x),   "error:右侧选项不足:" &amp;  _xlpm.cellAddress,
               ISERROR(_xlpm.x),   "error:右侧选项执行失败:" &amp; _xlpm.cellAddress,
               TRUE,             "ok")
)</f>
        <v>ok</v>
      </c>
      <c r="M386" t="str" cm="1">
        <f t="array" ref="M386">IFERROR(_xlfn._xlws.SORT(
    _xlfn.UNIQUE(
        TRANSPOSE(
            _xlfn.FILTERXML("&lt;select&gt;&lt;x&gt;"&amp;SUBSTITUTE(选规格[[#This Row],[选项表]],",","&lt;/x&gt;&lt;x&gt;") &amp;"&lt;/x&gt;&lt;/select&gt;","//x")
        )
    )
),"无合适选项，请联系作者更新数据")</f>
        <v>集群架构</v>
      </c>
    </row>
    <row r="387" spans="1:14" x14ac:dyDescent="0.4">
      <c r="A387" s="4" t="s">
        <v>202</v>
      </c>
      <c r="B387" s="4" t="s">
        <v>11</v>
      </c>
      <c r="C387" s="4" t="s">
        <v>2135</v>
      </c>
      <c r="E387">
        <v>2688</v>
      </c>
      <c r="F387" s="4" t="str">
        <f t="shared" si="6"/>
        <v>选规格!$M$387#</v>
      </c>
      <c r="G387" s="4" t="str" cm="1">
        <f t="array" ref="G387">_xlfn.LET(_xlpm.x, M387,
         _xlpm.cellAddress, "【 选项表!" &amp; ADDRESS(ROW(选规格[[#This Row],[X自检]]),COLUMN(选规格[[#This Row],[X自检]])) &amp; "】",
         _xlfn.IFS(ISBLANK(_xlpm.x),   "error:右侧选项不足:" &amp;  _xlpm.cellAddress,
               ISERROR(_xlpm.x),   "error:右侧选项执行失败:" &amp; _xlpm.cellAddress,
               TRUE,             "ok")
)</f>
        <v>ok</v>
      </c>
      <c r="M387" t="str" cm="1">
        <f t="array" ref="M387">IFERROR(_xlfn._xlws.SORT(
    _xlfn.UNIQUE(
        TRANSPOSE(
            _xlfn.FILTERXML("&lt;select&gt;&lt;x&gt;"&amp;SUBSTITUTE(选规格[[#This Row],[选项表]],",","&lt;/x&gt;&lt;x&gt;") &amp;"&lt;/x&gt;&lt;/select&gt;","//x")
        )
    )
),"无合适选项，请联系作者更新数据")</f>
        <v>集群架构</v>
      </c>
    </row>
    <row r="388" spans="1:14" x14ac:dyDescent="0.4">
      <c r="A388" s="4" t="s">
        <v>202</v>
      </c>
      <c r="B388" s="4" t="s">
        <v>11</v>
      </c>
      <c r="C388" s="4" t="s">
        <v>2135</v>
      </c>
      <c r="E388">
        <v>3072</v>
      </c>
      <c r="F388" s="4" t="str">
        <f t="shared" si="6"/>
        <v>选规格!$M$388#</v>
      </c>
      <c r="G388" s="4" t="str" cm="1">
        <f t="array" ref="G388">_xlfn.LET(_xlpm.x, M388,
         _xlpm.cellAddress, "【 选项表!" &amp; ADDRESS(ROW(选规格[[#This Row],[X自检]]),COLUMN(选规格[[#This Row],[X自检]])) &amp; "】",
         _xlfn.IFS(ISBLANK(_xlpm.x),   "error:右侧选项不足:" &amp;  _xlpm.cellAddress,
               ISERROR(_xlpm.x),   "error:右侧选项执行失败:" &amp; _xlpm.cellAddress,
               TRUE,             "ok")
)</f>
        <v>ok</v>
      </c>
      <c r="M388" t="str" cm="1">
        <f t="array" ref="M388">IFERROR(_xlfn._xlws.SORT(
    _xlfn.UNIQUE(
        TRANSPOSE(
            _xlfn.FILTERXML("&lt;select&gt;&lt;x&gt;"&amp;SUBSTITUTE(选规格[[#This Row],[选项表]],",","&lt;/x&gt;&lt;x&gt;") &amp;"&lt;/x&gt;&lt;/select&gt;","//x")
        )
    )
),"无合适选项，请联系作者更新数据")</f>
        <v>集群架构</v>
      </c>
    </row>
    <row r="389" spans="1:14" x14ac:dyDescent="0.4">
      <c r="A389" s="4" t="s">
        <v>202</v>
      </c>
      <c r="B389" s="4" t="s">
        <v>11</v>
      </c>
      <c r="C389" s="4" t="s">
        <v>2135</v>
      </c>
      <c r="E389">
        <v>3200</v>
      </c>
      <c r="F389" s="4" t="str">
        <f t="shared" si="6"/>
        <v>选规格!$M$389#</v>
      </c>
      <c r="G389" s="4" t="str" cm="1">
        <f t="array" ref="G389">_xlfn.LET(_xlpm.x, M389,
         _xlpm.cellAddress, "【 选项表!" &amp; ADDRESS(ROW(选规格[[#This Row],[X自检]]),COLUMN(选规格[[#This Row],[X自检]])) &amp; "】",
         _xlfn.IFS(ISBLANK(_xlpm.x),   "error:右侧选项不足:" &amp;  _xlpm.cellAddress,
               ISERROR(_xlpm.x),   "error:右侧选项执行失败:" &amp; _xlpm.cellAddress,
               TRUE,             "ok")
)</f>
        <v>ok</v>
      </c>
      <c r="M389" t="str" cm="1">
        <f t="array" ref="M389">IFERROR(_xlfn._xlws.SORT(
    _xlfn.UNIQUE(
        TRANSPOSE(
            _xlfn.FILTERXML("&lt;select&gt;&lt;x&gt;"&amp;SUBSTITUTE(选规格[[#This Row],[选项表]],",","&lt;/x&gt;&lt;x&gt;") &amp;"&lt;/x&gt;&lt;/select&gt;","//x")
        )
    )
),"无合适选项，请联系作者更新数据")</f>
        <v>集群架构</v>
      </c>
    </row>
    <row r="390" spans="1:14" x14ac:dyDescent="0.4">
      <c r="A390" s="4" t="s">
        <v>202</v>
      </c>
      <c r="B390" s="4" t="s">
        <v>11</v>
      </c>
      <c r="C390" s="4" t="s">
        <v>2135</v>
      </c>
      <c r="E390">
        <v>3584</v>
      </c>
      <c r="F390" s="4" t="str">
        <f t="shared" si="6"/>
        <v>选规格!$M$390#</v>
      </c>
      <c r="G390" s="4" t="str" cm="1">
        <f t="array" ref="G390">_xlfn.LET(_xlpm.x, M390,
         _xlpm.cellAddress, "【 选项表!" &amp; ADDRESS(ROW(选规格[[#This Row],[X自检]]),COLUMN(选规格[[#This Row],[X自检]])) &amp; "】",
         _xlfn.IFS(ISBLANK(_xlpm.x),   "error:右侧选项不足:" &amp;  _xlpm.cellAddress,
               ISERROR(_xlpm.x),   "error:右侧选项执行失败:" &amp; _xlpm.cellAddress,
               TRUE,             "ok")
)</f>
        <v>ok</v>
      </c>
      <c r="M390" t="str" cm="1">
        <f t="array" ref="M390">IFERROR(_xlfn._xlws.SORT(
    _xlfn.UNIQUE(
        TRANSPOSE(
            _xlfn.FILTERXML("&lt;select&gt;&lt;x&gt;"&amp;SUBSTITUTE(选规格[[#This Row],[选项表]],",","&lt;/x&gt;&lt;x&gt;") &amp;"&lt;/x&gt;&lt;/select&gt;","//x")
        )
    )
),"无合适选项，请联系作者更新数据")</f>
        <v>集群架构</v>
      </c>
    </row>
    <row r="391" spans="1:14" x14ac:dyDescent="0.4">
      <c r="A391" s="4" t="s">
        <v>202</v>
      </c>
      <c r="B391" s="4" t="s">
        <v>11</v>
      </c>
      <c r="C391" s="4" t="s">
        <v>2135</v>
      </c>
      <c r="E391">
        <v>3840</v>
      </c>
      <c r="F391" s="4" t="str">
        <f t="shared" si="6"/>
        <v>选规格!$M$391#</v>
      </c>
      <c r="G391" s="4" t="str" cm="1">
        <f t="array" ref="G391">_xlfn.LET(_xlpm.x, M391,
         _xlpm.cellAddress, "【 选项表!" &amp; ADDRESS(ROW(选规格[[#This Row],[X自检]]),COLUMN(选规格[[#This Row],[X自检]])) &amp; "】",
         _xlfn.IFS(ISBLANK(_xlpm.x),   "error:右侧选项不足:" &amp;  _xlpm.cellAddress,
               ISERROR(_xlpm.x),   "error:右侧选项执行失败:" &amp; _xlpm.cellAddress,
               TRUE,             "ok")
)</f>
        <v>ok</v>
      </c>
      <c r="M391" t="str" cm="1">
        <f t="array" ref="M391">IFERROR(_xlfn._xlws.SORT(
    _xlfn.UNIQUE(
        TRANSPOSE(
            _xlfn.FILTERXML("&lt;select&gt;&lt;x&gt;"&amp;SUBSTITUTE(选规格[[#This Row],[选项表]],",","&lt;/x&gt;&lt;x&gt;") &amp;"&lt;/x&gt;&lt;/select&gt;","//x")
        )
    )
),"无合适选项，请联系作者更新数据")</f>
        <v>集群架构</v>
      </c>
    </row>
    <row r="392" spans="1:14" x14ac:dyDescent="0.4">
      <c r="A392" s="4" t="s">
        <v>202</v>
      </c>
      <c r="B392" s="4" t="s">
        <v>11</v>
      </c>
      <c r="C392" s="4" t="s">
        <v>2135</v>
      </c>
      <c r="E392">
        <v>4096</v>
      </c>
      <c r="F392" s="4" t="str">
        <f t="shared" si="6"/>
        <v>选规格!$M$392#</v>
      </c>
      <c r="G392" s="4" t="str" cm="1">
        <f t="array" ref="G392">_xlfn.LET(_xlpm.x, M392,
         _xlpm.cellAddress, "【 选项表!" &amp; ADDRESS(ROW(选规格[[#This Row],[X自检]]),COLUMN(选规格[[#This Row],[X自检]])) &amp; "】",
         _xlfn.IFS(ISBLANK(_xlpm.x),   "error:右侧选项不足:" &amp;  _xlpm.cellAddress,
               ISERROR(_xlpm.x),   "error:右侧选项执行失败:" &amp; _xlpm.cellAddress,
               TRUE,             "ok")
)</f>
        <v>ok</v>
      </c>
      <c r="M392" t="str" cm="1">
        <f t="array" ref="M392">IFERROR(_xlfn._xlws.SORT(
    _xlfn.UNIQUE(
        TRANSPOSE(
            _xlfn.FILTERXML("&lt;select&gt;&lt;x&gt;"&amp;SUBSTITUTE(选规格[[#This Row],[选项表]],",","&lt;/x&gt;&lt;x&gt;") &amp;"&lt;/x&gt;&lt;/select&gt;","//x")
        )
    )
),"无合适选项，请联系作者更新数据")</f>
        <v>集群架构</v>
      </c>
    </row>
    <row r="393" spans="1:14" x14ac:dyDescent="0.4">
      <c r="A393" s="4" t="s">
        <v>202</v>
      </c>
      <c r="B393" s="4" t="s">
        <v>11</v>
      </c>
      <c r="C393" s="4" t="s">
        <v>2135</v>
      </c>
      <c r="E393">
        <v>4608</v>
      </c>
      <c r="F393" s="4" t="str">
        <f t="shared" si="6"/>
        <v>选规格!$M$393#</v>
      </c>
      <c r="G393" s="4" t="str" cm="1">
        <f t="array" ref="G393">_xlfn.LET(_xlpm.x, M393,
         _xlpm.cellAddress, "【 选项表!" &amp; ADDRESS(ROW(选规格[[#This Row],[X自检]]),COLUMN(选规格[[#This Row],[X自检]])) &amp; "】",
         _xlfn.IFS(ISBLANK(_xlpm.x),   "error:右侧选项不足:" &amp;  _xlpm.cellAddress,
               ISERROR(_xlpm.x),   "error:右侧选项执行失败:" &amp; _xlpm.cellAddress,
               TRUE,             "ok")
)</f>
        <v>ok</v>
      </c>
      <c r="M393" t="str" cm="1">
        <f t="array" ref="M393">IFERROR(_xlfn._xlws.SORT(
    _xlfn.UNIQUE(
        TRANSPOSE(
            _xlfn.FILTERXML("&lt;select&gt;&lt;x&gt;"&amp;SUBSTITUTE(选规格[[#This Row],[选项表]],",","&lt;/x&gt;&lt;x&gt;") &amp;"&lt;/x&gt;&lt;/select&gt;","//x")
        )
    )
),"无合适选项，请联系作者更新数据")</f>
        <v>集群架构</v>
      </c>
    </row>
    <row r="394" spans="1:14" x14ac:dyDescent="0.4">
      <c r="A394" s="4" t="s">
        <v>202</v>
      </c>
      <c r="B394" s="4" t="s">
        <v>11</v>
      </c>
      <c r="C394" s="4" t="s">
        <v>2135</v>
      </c>
      <c r="E394">
        <v>5120</v>
      </c>
      <c r="F394" s="4" t="str">
        <f t="shared" si="6"/>
        <v>选规格!$M$394#</v>
      </c>
      <c r="G394" s="4" t="str" cm="1">
        <f t="array" ref="G394">_xlfn.LET(_xlpm.x, M394,
         _xlpm.cellAddress, "【 选项表!" &amp; ADDRESS(ROW(选规格[[#This Row],[X自检]]),COLUMN(选规格[[#This Row],[X自检]])) &amp; "】",
         _xlfn.IFS(ISBLANK(_xlpm.x),   "error:右侧选项不足:" &amp;  _xlpm.cellAddress,
               ISERROR(_xlpm.x),   "error:右侧选项执行失败:" &amp; _xlpm.cellAddress,
               TRUE,             "ok")
)</f>
        <v>ok</v>
      </c>
      <c r="M394" t="str" cm="1">
        <f t="array" ref="M394">IFERROR(_xlfn._xlws.SORT(
    _xlfn.UNIQUE(
        TRANSPOSE(
            _xlfn.FILTERXML("&lt;select&gt;&lt;x&gt;"&amp;SUBSTITUTE(选规格[[#This Row],[选项表]],",","&lt;/x&gt;&lt;x&gt;") &amp;"&lt;/x&gt;&lt;/select&gt;","//x")
        )
    )
),"无合适选项，请联系作者更新数据")</f>
        <v>集群架构</v>
      </c>
    </row>
    <row r="395" spans="1:14" x14ac:dyDescent="0.4">
      <c r="A395" s="4" t="s">
        <v>202</v>
      </c>
      <c r="B395" s="4" t="s">
        <v>11</v>
      </c>
      <c r="C395" s="4" t="s">
        <v>2135</v>
      </c>
      <c r="E395">
        <v>6144</v>
      </c>
      <c r="F395" s="4" t="str">
        <f t="shared" si="6"/>
        <v>选规格!$M$395#</v>
      </c>
      <c r="G395" s="4" t="str" cm="1">
        <f t="array" ref="G395">_xlfn.LET(_xlpm.x, M395,
         _xlpm.cellAddress, "【 选项表!" &amp; ADDRESS(ROW(选规格[[#This Row],[X自检]]),COLUMN(选规格[[#This Row],[X自检]])) &amp; "】",
         _xlfn.IFS(ISBLANK(_xlpm.x),   "error:右侧选项不足:" &amp;  _xlpm.cellAddress,
               ISERROR(_xlpm.x),   "error:右侧选项执行失败:" &amp; _xlpm.cellAddress,
               TRUE,             "ok")
)</f>
        <v>ok</v>
      </c>
      <c r="M395" t="str" cm="1">
        <f t="array" ref="M395">IFERROR(_xlfn._xlws.SORT(
    _xlfn.UNIQUE(
        TRANSPOSE(
            _xlfn.FILTERXML("&lt;select&gt;&lt;x&gt;"&amp;SUBSTITUTE(选规格[[#This Row],[选项表]],",","&lt;/x&gt;&lt;x&gt;") &amp;"&lt;/x&gt;&lt;/select&gt;","//x")
        )
    )
),"无合适选项，请联系作者更新数据")</f>
        <v>集群架构</v>
      </c>
    </row>
    <row r="396" spans="1:14" x14ac:dyDescent="0.4">
      <c r="A396" s="4" t="s">
        <v>202</v>
      </c>
      <c r="B396" s="4" t="s">
        <v>11</v>
      </c>
      <c r="C396" s="4" t="s">
        <v>2135</v>
      </c>
      <c r="E396">
        <v>8192</v>
      </c>
      <c r="F396" s="4" t="str">
        <f t="shared" si="6"/>
        <v>选规格!$M$396#</v>
      </c>
      <c r="G396" s="4" t="str" cm="1">
        <f t="array" ref="G396">_xlfn.LET(_xlpm.x, M396,
         _xlpm.cellAddress, "【 选项表!" &amp; ADDRESS(ROW(选规格[[#This Row],[X自检]]),COLUMN(选规格[[#This Row],[X自检]])) &amp; "】",
         _xlfn.IFS(ISBLANK(_xlpm.x),   "error:右侧选项不足:" &amp;  _xlpm.cellAddress,
               ISERROR(_xlpm.x),   "error:右侧选项执行失败:" &amp; _xlpm.cellAddress,
               TRUE,             "ok")
)</f>
        <v>ok</v>
      </c>
      <c r="M396" t="str" cm="1">
        <f t="array" ref="M396">IFERROR(_xlfn._xlws.SORT(
    _xlfn.UNIQUE(
        TRANSPOSE(
            _xlfn.FILTERXML("&lt;select&gt;&lt;x&gt;"&amp;SUBSTITUTE(选规格[[#This Row],[选项表]],",","&lt;/x&gt;&lt;x&gt;") &amp;"&lt;/x&gt;&lt;/select&gt;","//x")
        )
    )
),"无合适选项，请联系作者更新数据")</f>
        <v>集群架构</v>
      </c>
    </row>
    <row r="397" spans="1:14" x14ac:dyDescent="0.4">
      <c r="A397" s="4" t="s">
        <v>202</v>
      </c>
      <c r="B397" s="4" t="s">
        <v>1869</v>
      </c>
      <c r="C397" s="4" t="s">
        <v>2134</v>
      </c>
      <c r="E397">
        <v>1</v>
      </c>
      <c r="F397" s="4" t="str">
        <f t="shared" si="6"/>
        <v>选规格!$M$397#</v>
      </c>
      <c r="G397" s="4" t="str" cm="1">
        <f t="array" ref="G397">_xlfn.LET(_xlpm.x, M397,
         _xlpm.cellAddress, "【 选项表!" &amp; ADDRESS(ROW(选规格[[#This Row],[X自检]]),COLUMN(选规格[[#This Row],[X自检]])) &amp; "】",
         _xlfn.IFS(ISBLANK(_xlpm.x),   "error:右侧选项不足:" &amp;  _xlpm.cellAddress,
               ISERROR(_xlpm.x),   "error:右侧选项执行失败:" &amp; _xlpm.cellAddress,
               TRUE,             "ok")
)</f>
        <v>ok</v>
      </c>
      <c r="M397" t="str" cm="1">
        <f t="array" ref="M397">IFERROR(_xlfn._xlws.SORT(
    _xlfn.UNIQUE(
        TRANSPOSE(
            _xlfn.FILTERXML("&lt;select&gt;&lt;x&gt;"&amp;SUBSTITUTE(选规格[[#This Row],[选项表]],",","&lt;/x&gt;&lt;x&gt;") &amp;"&lt;/x&gt;&lt;/select&gt;","//x")
        )
    )
),"无合适选项，请联系作者更新数据")</f>
        <v>标准架构</v>
      </c>
    </row>
    <row r="398" spans="1:14" x14ac:dyDescent="0.4">
      <c r="A398" s="4" t="s">
        <v>202</v>
      </c>
      <c r="B398" s="4" t="s">
        <v>1869</v>
      </c>
      <c r="C398" s="4" t="s">
        <v>2367</v>
      </c>
      <c r="E398">
        <v>2</v>
      </c>
      <c r="F398" s="4" t="str">
        <f t="shared" si="6"/>
        <v>选规格!$M$398#</v>
      </c>
      <c r="G398" s="4" t="str" cm="1">
        <f t="array" ref="G398">_xlfn.LET(_xlpm.x, M398,
         _xlpm.cellAddress, "【 选项表!" &amp; ADDRESS(ROW(选规格[[#This Row],[X自检]]),COLUMN(选规格[[#This Row],[X自检]])) &amp; "】",
         _xlfn.IFS(ISBLANK(_xlpm.x),   "error:右侧选项不足:" &amp;  _xlpm.cellAddress,
               ISERROR(_xlpm.x),   "error:右侧选项执行失败:" &amp; _xlpm.cellAddress,
               TRUE,             "ok")
)</f>
        <v>ok</v>
      </c>
      <c r="M398" t="str" cm="1">
        <f t="array" ref="M398:N398">IFERROR(_xlfn._xlws.SORT(
    _xlfn.UNIQUE(
        TRANSPOSE(
            _xlfn.FILTERXML("&lt;select&gt;&lt;x&gt;"&amp;SUBSTITUTE(选规格[[#This Row],[选项表]],",","&lt;/x&gt;&lt;x&gt;") &amp;"&lt;/x&gt;&lt;/select&gt;","//x")
        )
    )
),"无合适选项，请联系作者更新数据")</f>
        <v>标准架构</v>
      </c>
      <c r="N398" t="str">
        <v>集群架构</v>
      </c>
    </row>
    <row r="399" spans="1:14" x14ac:dyDescent="0.4">
      <c r="A399" s="4" t="s">
        <v>202</v>
      </c>
      <c r="B399" s="4" t="s">
        <v>1869</v>
      </c>
      <c r="C399" s="4" t="s">
        <v>2367</v>
      </c>
      <c r="E399">
        <v>4</v>
      </c>
      <c r="F399" s="4" t="str">
        <f t="shared" si="6"/>
        <v>选规格!$M$399#</v>
      </c>
      <c r="G399" s="4" t="str" cm="1">
        <f t="array" ref="G399">_xlfn.LET(_xlpm.x, M399,
         _xlpm.cellAddress, "【 选项表!" &amp; ADDRESS(ROW(选规格[[#This Row],[X自检]]),COLUMN(选规格[[#This Row],[X自检]])) &amp; "】",
         _xlfn.IFS(ISBLANK(_xlpm.x),   "error:右侧选项不足:" &amp;  _xlpm.cellAddress,
               ISERROR(_xlpm.x),   "error:右侧选项执行失败:" &amp; _xlpm.cellAddress,
               TRUE,             "ok")
)</f>
        <v>ok</v>
      </c>
      <c r="M399" t="str" cm="1">
        <f t="array" ref="M399:N399">IFERROR(_xlfn._xlws.SORT(
    _xlfn.UNIQUE(
        TRANSPOSE(
            _xlfn.FILTERXML("&lt;select&gt;&lt;x&gt;"&amp;SUBSTITUTE(选规格[[#This Row],[选项表]],",","&lt;/x&gt;&lt;x&gt;") &amp;"&lt;/x&gt;&lt;/select&gt;","//x")
        )
    )
),"无合适选项，请联系作者更新数据")</f>
        <v>标准架构</v>
      </c>
      <c r="N399" t="str">
        <v>集群架构</v>
      </c>
    </row>
    <row r="400" spans="1:14" x14ac:dyDescent="0.4">
      <c r="A400" s="4" t="s">
        <v>202</v>
      </c>
      <c r="B400" s="4" t="s">
        <v>1869</v>
      </c>
      <c r="C400" s="4" t="s">
        <v>2367</v>
      </c>
      <c r="E400">
        <v>8</v>
      </c>
      <c r="F400" s="4" t="str">
        <f t="shared" si="6"/>
        <v>选规格!$M$400#</v>
      </c>
      <c r="G400" s="4" t="str" cm="1">
        <f t="array" ref="G400">_xlfn.LET(_xlpm.x, M400,
         _xlpm.cellAddress, "【 选项表!" &amp; ADDRESS(ROW(选规格[[#This Row],[X自检]]),COLUMN(选规格[[#This Row],[X自检]])) &amp; "】",
         _xlfn.IFS(ISBLANK(_xlpm.x),   "error:右侧选项不足:" &amp;  _xlpm.cellAddress,
               ISERROR(_xlpm.x),   "error:右侧选项执行失败:" &amp; _xlpm.cellAddress,
               TRUE,             "ok")
)</f>
        <v>ok</v>
      </c>
      <c r="M400" t="str" cm="1">
        <f t="array" ref="M400:N400">IFERROR(_xlfn._xlws.SORT(
    _xlfn.UNIQUE(
        TRANSPOSE(
            _xlfn.FILTERXML("&lt;select&gt;&lt;x&gt;"&amp;SUBSTITUTE(选规格[[#This Row],[选项表]],",","&lt;/x&gt;&lt;x&gt;") &amp;"&lt;/x&gt;&lt;/select&gt;","//x")
        )
    )
),"无合适选项，请联系作者更新数据")</f>
        <v>标准架构</v>
      </c>
      <c r="N400" t="str">
        <v>集群架构</v>
      </c>
    </row>
    <row r="401" spans="1:14" x14ac:dyDescent="0.4">
      <c r="A401" s="4" t="s">
        <v>202</v>
      </c>
      <c r="B401" s="4" t="s">
        <v>1869</v>
      </c>
      <c r="C401" s="4" t="s">
        <v>2367</v>
      </c>
      <c r="E401">
        <v>12</v>
      </c>
      <c r="F401" s="4" t="str">
        <f t="shared" si="6"/>
        <v>选规格!$M$401#</v>
      </c>
      <c r="G401" s="4" t="str" cm="1">
        <f t="array" ref="G401">_xlfn.LET(_xlpm.x, M401,
         _xlpm.cellAddress, "【 选项表!" &amp; ADDRESS(ROW(选规格[[#This Row],[X自检]]),COLUMN(选规格[[#This Row],[X自检]])) &amp; "】",
         _xlfn.IFS(ISBLANK(_xlpm.x),   "error:右侧选项不足:" &amp;  _xlpm.cellAddress,
               ISERROR(_xlpm.x),   "error:右侧选项执行失败:" &amp; _xlpm.cellAddress,
               TRUE,             "ok")
)</f>
        <v>ok</v>
      </c>
      <c r="M401" t="str" cm="1">
        <f t="array" ref="M401:N401">IFERROR(_xlfn._xlws.SORT(
    _xlfn.UNIQUE(
        TRANSPOSE(
            _xlfn.FILTERXML("&lt;select&gt;&lt;x&gt;"&amp;SUBSTITUTE(选规格[[#This Row],[选项表]],",","&lt;/x&gt;&lt;x&gt;") &amp;"&lt;/x&gt;&lt;/select&gt;","//x")
        )
    )
),"无合适选项，请联系作者更新数据")</f>
        <v>标准架构</v>
      </c>
      <c r="N401" t="str">
        <v>集群架构</v>
      </c>
    </row>
    <row r="402" spans="1:14" x14ac:dyDescent="0.4">
      <c r="A402" s="4" t="s">
        <v>202</v>
      </c>
      <c r="B402" s="4" t="s">
        <v>1869</v>
      </c>
      <c r="C402" s="4" t="s">
        <v>2367</v>
      </c>
      <c r="E402">
        <v>16</v>
      </c>
      <c r="F402" s="4" t="str">
        <f t="shared" si="6"/>
        <v>选规格!$M$402#</v>
      </c>
      <c r="G402" s="4" t="str" cm="1">
        <f t="array" ref="G402">_xlfn.LET(_xlpm.x, M402,
         _xlpm.cellAddress, "【 选项表!" &amp; ADDRESS(ROW(选规格[[#This Row],[X自检]]),COLUMN(选规格[[#This Row],[X自检]])) &amp; "】",
         _xlfn.IFS(ISBLANK(_xlpm.x),   "error:右侧选项不足:" &amp;  _xlpm.cellAddress,
               ISERROR(_xlpm.x),   "error:右侧选项执行失败:" &amp; _xlpm.cellAddress,
               TRUE,             "ok")
)</f>
        <v>ok</v>
      </c>
      <c r="M402" t="str" cm="1">
        <f t="array" ref="M402:N402">IFERROR(_xlfn._xlws.SORT(
    _xlfn.UNIQUE(
        TRANSPOSE(
            _xlfn.FILTERXML("&lt;select&gt;&lt;x&gt;"&amp;SUBSTITUTE(选规格[[#This Row],[选项表]],",","&lt;/x&gt;&lt;x&gt;") &amp;"&lt;/x&gt;&lt;/select&gt;","//x")
        )
    )
),"无合适选项，请联系作者更新数据")</f>
        <v>标准架构</v>
      </c>
      <c r="N402" t="str">
        <v>集群架构</v>
      </c>
    </row>
    <row r="403" spans="1:14" x14ac:dyDescent="0.4">
      <c r="A403" s="4" t="s">
        <v>202</v>
      </c>
      <c r="B403" s="4" t="s">
        <v>1869</v>
      </c>
      <c r="C403" s="4" t="s">
        <v>2367</v>
      </c>
      <c r="E403">
        <v>20</v>
      </c>
      <c r="F403" s="4" t="str">
        <f t="shared" si="6"/>
        <v>选规格!$M$403#</v>
      </c>
      <c r="G403" s="4" t="str" cm="1">
        <f t="array" ref="G403">_xlfn.LET(_xlpm.x, M403,
         _xlpm.cellAddress, "【 选项表!" &amp; ADDRESS(ROW(选规格[[#This Row],[X自检]]),COLUMN(选规格[[#This Row],[X自检]])) &amp; "】",
         _xlfn.IFS(ISBLANK(_xlpm.x),   "error:右侧选项不足:" &amp;  _xlpm.cellAddress,
               ISERROR(_xlpm.x),   "error:右侧选项执行失败:" &amp; _xlpm.cellAddress,
               TRUE,             "ok")
)</f>
        <v>ok</v>
      </c>
      <c r="M403" t="str" cm="1">
        <f t="array" ref="M403:N403">IFERROR(_xlfn._xlws.SORT(
    _xlfn.UNIQUE(
        TRANSPOSE(
            _xlfn.FILTERXML("&lt;select&gt;&lt;x&gt;"&amp;SUBSTITUTE(选规格[[#This Row],[选项表]],",","&lt;/x&gt;&lt;x&gt;") &amp;"&lt;/x&gt;&lt;/select&gt;","//x")
        )
    )
),"无合适选项，请联系作者更新数据")</f>
        <v>标准架构</v>
      </c>
      <c r="N403" t="str">
        <v>集群架构</v>
      </c>
    </row>
    <row r="404" spans="1:14" x14ac:dyDescent="0.4">
      <c r="A404" s="4" t="s">
        <v>202</v>
      </c>
      <c r="B404" s="4" t="s">
        <v>1869</v>
      </c>
      <c r="C404" s="4" t="s">
        <v>2367</v>
      </c>
      <c r="E404">
        <v>24</v>
      </c>
      <c r="F404" s="4" t="str">
        <f t="shared" si="6"/>
        <v>选规格!$M$404#</v>
      </c>
      <c r="G404" s="4" t="str" cm="1">
        <f t="array" ref="G404">_xlfn.LET(_xlpm.x, M404,
         _xlpm.cellAddress, "【 选项表!" &amp; ADDRESS(ROW(选规格[[#This Row],[X自检]]),COLUMN(选规格[[#This Row],[X自检]])) &amp; "】",
         _xlfn.IFS(ISBLANK(_xlpm.x),   "error:右侧选项不足:" &amp;  _xlpm.cellAddress,
               ISERROR(_xlpm.x),   "error:右侧选项执行失败:" &amp; _xlpm.cellAddress,
               TRUE,             "ok")
)</f>
        <v>ok</v>
      </c>
      <c r="M404" t="str" cm="1">
        <f t="array" ref="M404:N404">IFERROR(_xlfn._xlws.SORT(
    _xlfn.UNIQUE(
        TRANSPOSE(
            _xlfn.FILTERXML("&lt;select&gt;&lt;x&gt;"&amp;SUBSTITUTE(选规格[[#This Row],[选项表]],",","&lt;/x&gt;&lt;x&gt;") &amp;"&lt;/x&gt;&lt;/select&gt;","//x")
        )
    )
),"无合适选项，请联系作者更新数据")</f>
        <v>标准架构</v>
      </c>
      <c r="N404" t="str">
        <v>集群架构</v>
      </c>
    </row>
    <row r="405" spans="1:14" x14ac:dyDescent="0.4">
      <c r="A405" s="4" t="s">
        <v>202</v>
      </c>
      <c r="B405" s="4" t="s">
        <v>1869</v>
      </c>
      <c r="C405" s="4" t="s">
        <v>2367</v>
      </c>
      <c r="E405">
        <v>32</v>
      </c>
      <c r="F405" s="4" t="str">
        <f t="shared" si="6"/>
        <v>选规格!$M$405#</v>
      </c>
      <c r="G405" s="4" t="str" cm="1">
        <f t="array" ref="G405">_xlfn.LET(_xlpm.x, M405,
         _xlpm.cellAddress, "【 选项表!" &amp; ADDRESS(ROW(选规格[[#This Row],[X自检]]),COLUMN(选规格[[#This Row],[X自检]])) &amp; "】",
         _xlfn.IFS(ISBLANK(_xlpm.x),   "error:右侧选项不足:" &amp;  _xlpm.cellAddress,
               ISERROR(_xlpm.x),   "error:右侧选项执行失败:" &amp; _xlpm.cellAddress,
               TRUE,             "ok")
)</f>
        <v>ok</v>
      </c>
      <c r="M405" t="str" cm="1">
        <f t="array" ref="M405:N405">IFERROR(_xlfn._xlws.SORT(
    _xlfn.UNIQUE(
        TRANSPOSE(
            _xlfn.FILTERXML("&lt;select&gt;&lt;x&gt;"&amp;SUBSTITUTE(选规格[[#This Row],[选项表]],",","&lt;/x&gt;&lt;x&gt;") &amp;"&lt;/x&gt;&lt;/select&gt;","//x")
        )
    )
),"无合适选项，请联系作者更新数据")</f>
        <v>标准架构</v>
      </c>
      <c r="N405" t="str">
        <v>集群架构</v>
      </c>
    </row>
    <row r="406" spans="1:14" x14ac:dyDescent="0.4">
      <c r="A406" s="4" t="s">
        <v>202</v>
      </c>
      <c r="B406" s="4" t="s">
        <v>1869</v>
      </c>
      <c r="C406" s="4" t="s">
        <v>2367</v>
      </c>
      <c r="E406">
        <v>40</v>
      </c>
      <c r="F406" s="4" t="str">
        <f t="shared" si="6"/>
        <v>选规格!$M$406#</v>
      </c>
      <c r="G406" s="4" t="str" cm="1">
        <f t="array" ref="G406">_xlfn.LET(_xlpm.x, M406,
         _xlpm.cellAddress, "【 选项表!" &amp; ADDRESS(ROW(选规格[[#This Row],[X自检]]),COLUMN(选规格[[#This Row],[X自检]])) &amp; "】",
         _xlfn.IFS(ISBLANK(_xlpm.x),   "error:右侧选项不足:" &amp;  _xlpm.cellAddress,
               ISERROR(_xlpm.x),   "error:右侧选项执行失败:" &amp; _xlpm.cellAddress,
               TRUE,             "ok")
)</f>
        <v>ok</v>
      </c>
      <c r="M406" t="str" cm="1">
        <f t="array" ref="M406:N406">IFERROR(_xlfn._xlws.SORT(
    _xlfn.UNIQUE(
        TRANSPOSE(
            _xlfn.FILTERXML("&lt;select&gt;&lt;x&gt;"&amp;SUBSTITUTE(选规格[[#This Row],[选项表]],",","&lt;/x&gt;&lt;x&gt;") &amp;"&lt;/x&gt;&lt;/select&gt;","//x")
        )
    )
),"无合适选项，请联系作者更新数据")</f>
        <v>标准架构</v>
      </c>
      <c r="N406" t="str">
        <v>集群架构</v>
      </c>
    </row>
    <row r="407" spans="1:14" x14ac:dyDescent="0.4">
      <c r="A407" s="4" t="s">
        <v>202</v>
      </c>
      <c r="B407" s="4" t="s">
        <v>1869</v>
      </c>
      <c r="C407" s="4" t="s">
        <v>2367</v>
      </c>
      <c r="E407">
        <v>48</v>
      </c>
      <c r="F407" s="4" t="str">
        <f t="shared" si="6"/>
        <v>选规格!$M$407#</v>
      </c>
      <c r="G407" s="4" t="str" cm="1">
        <f t="array" ref="G407">_xlfn.LET(_xlpm.x, M407,
         _xlpm.cellAddress, "【 选项表!" &amp; ADDRESS(ROW(选规格[[#This Row],[X自检]]),COLUMN(选规格[[#This Row],[X自检]])) &amp; "】",
         _xlfn.IFS(ISBLANK(_xlpm.x),   "error:右侧选项不足:" &amp;  _xlpm.cellAddress,
               ISERROR(_xlpm.x),   "error:右侧选项执行失败:" &amp; _xlpm.cellAddress,
               TRUE,             "ok")
)</f>
        <v>ok</v>
      </c>
      <c r="M407" t="str" cm="1">
        <f t="array" ref="M407:N407">IFERROR(_xlfn._xlws.SORT(
    _xlfn.UNIQUE(
        TRANSPOSE(
            _xlfn.FILTERXML("&lt;select&gt;&lt;x&gt;"&amp;SUBSTITUTE(选规格[[#This Row],[选项表]],",","&lt;/x&gt;&lt;x&gt;") &amp;"&lt;/x&gt;&lt;/select&gt;","//x")
        )
    )
),"无合适选项，请联系作者更新数据")</f>
        <v>标准架构</v>
      </c>
      <c r="N407" t="str">
        <v>集群架构</v>
      </c>
    </row>
    <row r="408" spans="1:14" x14ac:dyDescent="0.4">
      <c r="A408" s="4" t="s">
        <v>202</v>
      </c>
      <c r="B408" s="4" t="s">
        <v>1869</v>
      </c>
      <c r="C408" s="4" t="s">
        <v>2367</v>
      </c>
      <c r="E408">
        <v>64</v>
      </c>
      <c r="F408" s="4" t="str">
        <f t="shared" si="6"/>
        <v>选规格!$M$408#</v>
      </c>
      <c r="G408" s="4" t="str" cm="1">
        <f t="array" ref="G408">_xlfn.LET(_xlpm.x, M408,
         _xlpm.cellAddress, "【 选项表!" &amp; ADDRESS(ROW(选规格[[#This Row],[X自检]]),COLUMN(选规格[[#This Row],[X自检]])) &amp; "】",
         _xlfn.IFS(ISBLANK(_xlpm.x),   "error:右侧选项不足:" &amp;  _xlpm.cellAddress,
               ISERROR(_xlpm.x),   "error:右侧选项执行失败:" &amp; _xlpm.cellAddress,
               TRUE,             "ok")
)</f>
        <v>ok</v>
      </c>
      <c r="M408" t="str" cm="1">
        <f t="array" ref="M408:N408">IFERROR(_xlfn._xlws.SORT(
    _xlfn.UNIQUE(
        TRANSPOSE(
            _xlfn.FILTERXML("&lt;select&gt;&lt;x&gt;"&amp;SUBSTITUTE(选规格[[#This Row],[选项表]],",","&lt;/x&gt;&lt;x&gt;") &amp;"&lt;/x&gt;&lt;/select&gt;","//x")
        )
    )
),"无合适选项，请联系作者更新数据")</f>
        <v>标准架构</v>
      </c>
      <c r="N408" t="str">
        <v>集群架构</v>
      </c>
    </row>
    <row r="409" spans="1:14" x14ac:dyDescent="0.4">
      <c r="A409" s="4" t="s">
        <v>202</v>
      </c>
      <c r="B409" s="4" t="s">
        <v>1869</v>
      </c>
      <c r="C409" s="4" t="s">
        <v>2135</v>
      </c>
      <c r="E409">
        <v>6</v>
      </c>
      <c r="F409" s="4" t="str">
        <f t="shared" si="6"/>
        <v>选规格!$M$409#</v>
      </c>
      <c r="G409" s="4" t="str" cm="1">
        <f t="array" ref="G409">_xlfn.LET(_xlpm.x, M409,
         _xlpm.cellAddress, "【 选项表!" &amp; ADDRESS(ROW(选规格[[#This Row],[X自检]]),COLUMN(选规格[[#This Row],[X自检]])) &amp; "】",
         _xlfn.IFS(ISBLANK(_xlpm.x),   "error:右侧选项不足:" &amp;  _xlpm.cellAddress,
               ISERROR(_xlpm.x),   "error:右侧选项执行失败:" &amp; _xlpm.cellAddress,
               TRUE,             "ok")
)</f>
        <v>ok</v>
      </c>
      <c r="M409" t="str" cm="1">
        <f t="array" ref="M409">IFERROR(_xlfn._xlws.SORT(
    _xlfn.UNIQUE(
        TRANSPOSE(
            _xlfn.FILTERXML("&lt;select&gt;&lt;x&gt;"&amp;SUBSTITUTE(选规格[[#This Row],[选项表]],",","&lt;/x&gt;&lt;x&gt;") &amp;"&lt;/x&gt;&lt;/select&gt;","//x")
        )
    )
),"无合适选项，请联系作者更新数据")</f>
        <v>集群架构</v>
      </c>
    </row>
    <row r="410" spans="1:14" x14ac:dyDescent="0.4">
      <c r="A410" s="4" t="s">
        <v>202</v>
      </c>
      <c r="B410" s="4" t="s">
        <v>1869</v>
      </c>
      <c r="C410" s="4" t="s">
        <v>2135</v>
      </c>
      <c r="E410">
        <v>10</v>
      </c>
      <c r="F410" s="4" t="str">
        <f t="shared" si="6"/>
        <v>选规格!$M$410#</v>
      </c>
      <c r="G410" s="4" t="str" cm="1">
        <f t="array" ref="G410">_xlfn.LET(_xlpm.x, M410,
         _xlpm.cellAddress, "【 选项表!" &amp; ADDRESS(ROW(选规格[[#This Row],[X自检]]),COLUMN(选规格[[#This Row],[X自检]])) &amp; "】",
         _xlfn.IFS(ISBLANK(_xlpm.x),   "error:右侧选项不足:" &amp;  _xlpm.cellAddress,
               ISERROR(_xlpm.x),   "error:右侧选项执行失败:" &amp; _xlpm.cellAddress,
               TRUE,             "ok")
)</f>
        <v>ok</v>
      </c>
      <c r="M410" t="str" cm="1">
        <f t="array" ref="M410">IFERROR(_xlfn._xlws.SORT(
    _xlfn.UNIQUE(
        TRANSPOSE(
            _xlfn.FILTERXML("&lt;select&gt;&lt;x&gt;"&amp;SUBSTITUTE(选规格[[#This Row],[选项表]],",","&lt;/x&gt;&lt;x&gt;") &amp;"&lt;/x&gt;&lt;/select&gt;","//x")
        )
    )
),"无合适选项，请联系作者更新数据")</f>
        <v>集群架构</v>
      </c>
    </row>
    <row r="411" spans="1:14" x14ac:dyDescent="0.4">
      <c r="A411" s="4" t="s">
        <v>202</v>
      </c>
      <c r="B411" s="4" t="s">
        <v>1869</v>
      </c>
      <c r="C411" s="4" t="s">
        <v>2135</v>
      </c>
      <c r="E411">
        <v>28</v>
      </c>
      <c r="F411" s="4" t="str">
        <f t="shared" si="6"/>
        <v>选规格!$M$411#</v>
      </c>
      <c r="G411" s="4" t="str" cm="1">
        <f t="array" ref="G411">_xlfn.LET(_xlpm.x, M411,
         _xlpm.cellAddress, "【 选项表!" &amp; ADDRESS(ROW(选规格[[#This Row],[X自检]]),COLUMN(选规格[[#This Row],[X自检]])) &amp; "】",
         _xlfn.IFS(ISBLANK(_xlpm.x),   "error:右侧选项不足:" &amp;  _xlpm.cellAddress,
               ISERROR(_xlpm.x),   "error:右侧选项执行失败:" &amp; _xlpm.cellAddress,
               TRUE,             "ok")
)</f>
        <v>ok</v>
      </c>
      <c r="M411" t="str" cm="1">
        <f t="array" ref="M411">IFERROR(_xlfn._xlws.SORT(
    _xlfn.UNIQUE(
        TRANSPOSE(
            _xlfn.FILTERXML("&lt;select&gt;&lt;x&gt;"&amp;SUBSTITUTE(选规格[[#This Row],[选项表]],",","&lt;/x&gt;&lt;x&gt;") &amp;"&lt;/x&gt;&lt;/select&gt;","//x")
        )
    )
),"无合适选项，请联系作者更新数据")</f>
        <v>集群架构</v>
      </c>
    </row>
    <row r="412" spans="1:14" x14ac:dyDescent="0.4">
      <c r="A412" s="4" t="s">
        <v>202</v>
      </c>
      <c r="B412" s="4" t="s">
        <v>1869</v>
      </c>
      <c r="C412" s="4" t="s">
        <v>2135</v>
      </c>
      <c r="E412">
        <v>36</v>
      </c>
      <c r="F412" s="4" t="str">
        <f t="shared" si="6"/>
        <v>选规格!$M$412#</v>
      </c>
      <c r="G412" s="4" t="str" cm="1">
        <f t="array" ref="G412">_xlfn.LET(_xlpm.x, M412,
         _xlpm.cellAddress, "【 选项表!" &amp; ADDRESS(ROW(选规格[[#This Row],[X自检]]),COLUMN(选规格[[#This Row],[X自检]])) &amp; "】",
         _xlfn.IFS(ISBLANK(_xlpm.x),   "error:右侧选项不足:" &amp;  _xlpm.cellAddress,
               ISERROR(_xlpm.x),   "error:右侧选项执行失败:" &amp; _xlpm.cellAddress,
               TRUE,             "ok")
)</f>
        <v>ok</v>
      </c>
      <c r="M412" t="str" cm="1">
        <f t="array" ref="M412">IFERROR(_xlfn._xlws.SORT(
    _xlfn.UNIQUE(
        TRANSPOSE(
            _xlfn.FILTERXML("&lt;select&gt;&lt;x&gt;"&amp;SUBSTITUTE(选规格[[#This Row],[选项表]],",","&lt;/x&gt;&lt;x&gt;") &amp;"&lt;/x&gt;&lt;/select&gt;","//x")
        )
    )
),"无合适选项，请联系作者更新数据")</f>
        <v>集群架构</v>
      </c>
    </row>
    <row r="413" spans="1:14" x14ac:dyDescent="0.4">
      <c r="A413" s="4" t="s">
        <v>202</v>
      </c>
      <c r="B413" s="4" t="s">
        <v>1869</v>
      </c>
      <c r="C413" s="4" t="s">
        <v>2135</v>
      </c>
      <c r="E413">
        <v>60</v>
      </c>
      <c r="F413" s="4" t="str">
        <f t="shared" si="6"/>
        <v>选规格!$M$413#</v>
      </c>
      <c r="G413" s="4" t="str" cm="1">
        <f t="array" ref="G413">_xlfn.LET(_xlpm.x, M413,
         _xlpm.cellAddress, "【 选项表!" &amp; ADDRESS(ROW(选规格[[#This Row],[X自检]]),COLUMN(选规格[[#This Row],[X自检]])) &amp; "】",
         _xlfn.IFS(ISBLANK(_xlpm.x),   "error:右侧选项不足:" &amp;  _xlpm.cellAddress,
               ISERROR(_xlpm.x),   "error:右侧选项执行失败:" &amp; _xlpm.cellAddress,
               TRUE,             "ok")
)</f>
        <v>ok</v>
      </c>
      <c r="M413" t="str" cm="1">
        <f t="array" ref="M413">IFERROR(_xlfn._xlws.SORT(
    _xlfn.UNIQUE(
        TRANSPOSE(
            _xlfn.FILTERXML("&lt;select&gt;&lt;x&gt;"&amp;SUBSTITUTE(选规格[[#This Row],[选项表]],",","&lt;/x&gt;&lt;x&gt;") &amp;"&lt;/x&gt;&lt;/select&gt;","//x")
        )
    )
),"无合适选项，请联系作者更新数据")</f>
        <v>集群架构</v>
      </c>
    </row>
    <row r="414" spans="1:14" x14ac:dyDescent="0.4">
      <c r="A414" s="4" t="s">
        <v>202</v>
      </c>
      <c r="B414" s="4" t="s">
        <v>1869</v>
      </c>
      <c r="C414" s="4" t="s">
        <v>2135</v>
      </c>
      <c r="E414">
        <v>72</v>
      </c>
      <c r="F414" s="4" t="str">
        <f t="shared" si="6"/>
        <v>选规格!$M$414#</v>
      </c>
      <c r="G414" s="4" t="str" cm="1">
        <f t="array" ref="G414">_xlfn.LET(_xlpm.x, M414,
         _xlpm.cellAddress, "【 选项表!" &amp; ADDRESS(ROW(选规格[[#This Row],[X自检]]),COLUMN(选规格[[#This Row],[X自检]])) &amp; "】",
         _xlfn.IFS(ISBLANK(_xlpm.x),   "error:右侧选项不足:" &amp;  _xlpm.cellAddress,
               ISERROR(_xlpm.x),   "error:右侧选项执行失败:" &amp; _xlpm.cellAddress,
               TRUE,             "ok")
)</f>
        <v>ok</v>
      </c>
      <c r="M414" t="str" cm="1">
        <f t="array" ref="M414">IFERROR(_xlfn._xlws.SORT(
    _xlfn.UNIQUE(
        TRANSPOSE(
            _xlfn.FILTERXML("&lt;select&gt;&lt;x&gt;"&amp;SUBSTITUTE(选规格[[#This Row],[选项表]],",","&lt;/x&gt;&lt;x&gt;") &amp;"&lt;/x&gt;&lt;/select&gt;","//x")
        )
    )
),"无合适选项，请联系作者更新数据")</f>
        <v>集群架构</v>
      </c>
    </row>
    <row r="415" spans="1:14" x14ac:dyDescent="0.4">
      <c r="A415" s="4" t="s">
        <v>202</v>
      </c>
      <c r="B415" s="4" t="s">
        <v>1869</v>
      </c>
      <c r="C415" s="4" t="s">
        <v>2135</v>
      </c>
      <c r="E415">
        <v>80</v>
      </c>
      <c r="F415" s="4" t="str">
        <f t="shared" si="6"/>
        <v>选规格!$M$415#</v>
      </c>
      <c r="G415" s="4" t="str" cm="1">
        <f t="array" ref="G415">_xlfn.LET(_xlpm.x, M415,
         _xlpm.cellAddress, "【 选项表!" &amp; ADDRESS(ROW(选规格[[#This Row],[X自检]]),COLUMN(选规格[[#This Row],[X自检]])) &amp; "】",
         _xlfn.IFS(ISBLANK(_xlpm.x),   "error:右侧选项不足:" &amp;  _xlpm.cellAddress,
               ISERROR(_xlpm.x),   "error:右侧选项执行失败:" &amp; _xlpm.cellAddress,
               TRUE,             "ok")
)</f>
        <v>ok</v>
      </c>
      <c r="M415" t="str" cm="1">
        <f t="array" ref="M415">IFERROR(_xlfn._xlws.SORT(
    _xlfn.UNIQUE(
        TRANSPOSE(
            _xlfn.FILTERXML("&lt;select&gt;&lt;x&gt;"&amp;SUBSTITUTE(选规格[[#This Row],[选项表]],",","&lt;/x&gt;&lt;x&gt;") &amp;"&lt;/x&gt;&lt;/select&gt;","//x")
        )
    )
),"无合适选项，请联系作者更新数据")</f>
        <v>集群架构</v>
      </c>
    </row>
    <row r="416" spans="1:14" x14ac:dyDescent="0.4">
      <c r="A416" s="4" t="s">
        <v>202</v>
      </c>
      <c r="B416" s="4" t="s">
        <v>1869</v>
      </c>
      <c r="C416" s="4" t="s">
        <v>2135</v>
      </c>
      <c r="E416">
        <v>84</v>
      </c>
      <c r="F416" s="4" t="str">
        <f t="shared" si="6"/>
        <v>选规格!$M$416#</v>
      </c>
      <c r="G416" s="4" t="str" cm="1">
        <f t="array" ref="G416">_xlfn.LET(_xlpm.x, M416,
         _xlpm.cellAddress, "【 选项表!" &amp; ADDRESS(ROW(选规格[[#This Row],[X自检]]),COLUMN(选规格[[#This Row],[X自检]])) &amp; "】",
         _xlfn.IFS(ISBLANK(_xlpm.x),   "error:右侧选项不足:" &amp;  _xlpm.cellAddress,
               ISERROR(_xlpm.x),   "error:右侧选项执行失败:" &amp; _xlpm.cellAddress,
               TRUE,             "ok")
)</f>
        <v>ok</v>
      </c>
      <c r="M416" t="str" cm="1">
        <f t="array" ref="M416">IFERROR(_xlfn._xlws.SORT(
    _xlfn.UNIQUE(
        TRANSPOSE(
            _xlfn.FILTERXML("&lt;select&gt;&lt;x&gt;"&amp;SUBSTITUTE(选规格[[#This Row],[选项表]],",","&lt;/x&gt;&lt;x&gt;") &amp;"&lt;/x&gt;&lt;/select&gt;","//x")
        )
    )
),"无合适选项，请联系作者更新数据")</f>
        <v>集群架构</v>
      </c>
    </row>
    <row r="417" spans="1:13" x14ac:dyDescent="0.4">
      <c r="A417" s="4" t="s">
        <v>202</v>
      </c>
      <c r="B417" s="4" t="s">
        <v>1869</v>
      </c>
      <c r="C417" s="4" t="s">
        <v>2135</v>
      </c>
      <c r="E417">
        <v>96</v>
      </c>
      <c r="F417" s="4" t="str">
        <f t="shared" si="6"/>
        <v>选规格!$M$417#</v>
      </c>
      <c r="G417" s="4" t="str" cm="1">
        <f t="array" ref="G417">_xlfn.LET(_xlpm.x, M417,
         _xlpm.cellAddress, "【 选项表!" &amp; ADDRESS(ROW(选规格[[#This Row],[X自检]]),COLUMN(选规格[[#This Row],[X自检]])) &amp; "】",
         _xlfn.IFS(ISBLANK(_xlpm.x),   "error:右侧选项不足:" &amp;  _xlpm.cellAddress,
               ISERROR(_xlpm.x),   "error:右侧选项执行失败:" &amp; _xlpm.cellAddress,
               TRUE,             "ok")
)</f>
        <v>ok</v>
      </c>
      <c r="M417" t="str" cm="1">
        <f t="array" ref="M417">IFERROR(_xlfn._xlws.SORT(
    _xlfn.UNIQUE(
        TRANSPOSE(
            _xlfn.FILTERXML("&lt;select&gt;&lt;x&gt;"&amp;SUBSTITUTE(选规格[[#This Row],[选项表]],",","&lt;/x&gt;&lt;x&gt;") &amp;"&lt;/x&gt;&lt;/select&gt;","//x")
        )
    )
),"无合适选项，请联系作者更新数据")</f>
        <v>集群架构</v>
      </c>
    </row>
    <row r="418" spans="1:13" x14ac:dyDescent="0.4">
      <c r="A418" s="4" t="s">
        <v>202</v>
      </c>
      <c r="B418" s="4" t="s">
        <v>1869</v>
      </c>
      <c r="C418" s="4" t="s">
        <v>2135</v>
      </c>
      <c r="E418">
        <v>100</v>
      </c>
      <c r="F418" s="4" t="str">
        <f t="shared" si="6"/>
        <v>选规格!$M$418#</v>
      </c>
      <c r="G418" s="4" t="str" cm="1">
        <f t="array" ref="G418">_xlfn.LET(_xlpm.x, M418,
         _xlpm.cellAddress, "【 选项表!" &amp; ADDRESS(ROW(选规格[[#This Row],[X自检]]),COLUMN(选规格[[#This Row],[X自检]])) &amp; "】",
         _xlfn.IFS(ISBLANK(_xlpm.x),   "error:右侧选项不足:" &amp;  _xlpm.cellAddress,
               ISERROR(_xlpm.x),   "error:右侧选项执行失败:" &amp; _xlpm.cellAddress,
               TRUE,             "ok")
)</f>
        <v>ok</v>
      </c>
      <c r="M418" t="str" cm="1">
        <f t="array" ref="M418">IFERROR(_xlfn._xlws.SORT(
    _xlfn.UNIQUE(
        TRANSPOSE(
            _xlfn.FILTERXML("&lt;select&gt;&lt;x&gt;"&amp;SUBSTITUTE(选规格[[#This Row],[选项表]],",","&lt;/x&gt;&lt;x&gt;") &amp;"&lt;/x&gt;&lt;/select&gt;","//x")
        )
    )
),"无合适选项，请联系作者更新数据")</f>
        <v>集群架构</v>
      </c>
    </row>
    <row r="419" spans="1:13" x14ac:dyDescent="0.4">
      <c r="A419" s="4" t="s">
        <v>202</v>
      </c>
      <c r="B419" s="4" t="s">
        <v>1869</v>
      </c>
      <c r="C419" s="4" t="s">
        <v>2135</v>
      </c>
      <c r="E419">
        <v>120</v>
      </c>
      <c r="F419" s="4" t="str">
        <f t="shared" si="6"/>
        <v>选规格!$M$419#</v>
      </c>
      <c r="G419" s="4" t="str" cm="1">
        <f t="array" ref="G419">_xlfn.LET(_xlpm.x, M419,
         _xlpm.cellAddress, "【 选项表!" &amp; ADDRESS(ROW(选规格[[#This Row],[X自检]]),COLUMN(选规格[[#This Row],[X自检]])) &amp; "】",
         _xlfn.IFS(ISBLANK(_xlpm.x),   "error:右侧选项不足:" &amp;  _xlpm.cellAddress,
               ISERROR(_xlpm.x),   "error:右侧选项执行失败:" &amp; _xlpm.cellAddress,
               TRUE,             "ok")
)</f>
        <v>ok</v>
      </c>
      <c r="M419" t="str" cm="1">
        <f t="array" ref="M419">IFERROR(_xlfn._xlws.SORT(
    _xlfn.UNIQUE(
        TRANSPOSE(
            _xlfn.FILTERXML("&lt;select&gt;&lt;x&gt;"&amp;SUBSTITUTE(选规格[[#This Row],[选项表]],",","&lt;/x&gt;&lt;x&gt;") &amp;"&lt;/x&gt;&lt;/select&gt;","//x")
        )
    )
),"无合适选项，请联系作者更新数据")</f>
        <v>集群架构</v>
      </c>
    </row>
    <row r="420" spans="1:13" x14ac:dyDescent="0.4">
      <c r="A420" s="4" t="s">
        <v>202</v>
      </c>
      <c r="B420" s="4" t="s">
        <v>1869</v>
      </c>
      <c r="C420" s="4" t="s">
        <v>2135</v>
      </c>
      <c r="E420">
        <v>128</v>
      </c>
      <c r="F420" s="4" t="str">
        <f t="shared" si="6"/>
        <v>选规格!$M$420#</v>
      </c>
      <c r="G420" s="4" t="str" cm="1">
        <f t="array" ref="G420">_xlfn.LET(_xlpm.x, M420,
         _xlpm.cellAddress, "【 选项表!" &amp; ADDRESS(ROW(选规格[[#This Row],[X自检]]),COLUMN(选规格[[#This Row],[X自检]])) &amp; "】",
         _xlfn.IFS(ISBLANK(_xlpm.x),   "error:右侧选项不足:" &amp;  _xlpm.cellAddress,
               ISERROR(_xlpm.x),   "error:右侧选项执行失败:" &amp; _xlpm.cellAddress,
               TRUE,             "ok")
)</f>
        <v>ok</v>
      </c>
      <c r="M420" t="str" cm="1">
        <f t="array" ref="M420">IFERROR(_xlfn._xlws.SORT(
    _xlfn.UNIQUE(
        TRANSPOSE(
            _xlfn.FILTERXML("&lt;select&gt;&lt;x&gt;"&amp;SUBSTITUTE(选规格[[#This Row],[选项表]],",","&lt;/x&gt;&lt;x&gt;") &amp;"&lt;/x&gt;&lt;/select&gt;","//x")
        )
    )
),"无合适选项，请联系作者更新数据")</f>
        <v>集群架构</v>
      </c>
    </row>
    <row r="421" spans="1:13" x14ac:dyDescent="0.4">
      <c r="A421" s="4" t="s">
        <v>202</v>
      </c>
      <c r="B421" s="4" t="s">
        <v>1869</v>
      </c>
      <c r="C421" s="4" t="s">
        <v>2135</v>
      </c>
      <c r="E421">
        <v>140</v>
      </c>
      <c r="F421" s="4" t="str">
        <f t="shared" si="6"/>
        <v>选规格!$M$421#</v>
      </c>
      <c r="G421" s="4" t="str" cm="1">
        <f t="array" ref="G421">_xlfn.LET(_xlpm.x, M421,
         _xlpm.cellAddress, "【 选项表!" &amp; ADDRESS(ROW(选规格[[#This Row],[X自检]]),COLUMN(选规格[[#This Row],[X自检]])) &amp; "】",
         _xlfn.IFS(ISBLANK(_xlpm.x),   "error:右侧选项不足:" &amp;  _xlpm.cellAddress,
               ISERROR(_xlpm.x),   "error:右侧选项执行失败:" &amp; _xlpm.cellAddress,
               TRUE,             "ok")
)</f>
        <v>ok</v>
      </c>
      <c r="M421" t="str" cm="1">
        <f t="array" ref="M421">IFERROR(_xlfn._xlws.SORT(
    _xlfn.UNIQUE(
        TRANSPOSE(
            _xlfn.FILTERXML("&lt;select&gt;&lt;x&gt;"&amp;SUBSTITUTE(选规格[[#This Row],[选项表]],",","&lt;/x&gt;&lt;x&gt;") &amp;"&lt;/x&gt;&lt;/select&gt;","//x")
        )
    )
),"无合适选项，请联系作者更新数据")</f>
        <v>集群架构</v>
      </c>
    </row>
    <row r="422" spans="1:13" x14ac:dyDescent="0.4">
      <c r="A422" s="4" t="s">
        <v>202</v>
      </c>
      <c r="B422" s="4" t="s">
        <v>1869</v>
      </c>
      <c r="C422" s="4" t="s">
        <v>2135</v>
      </c>
      <c r="E422">
        <v>144</v>
      </c>
      <c r="F422" s="4" t="str">
        <f t="shared" si="6"/>
        <v>选规格!$M$422#</v>
      </c>
      <c r="G422" s="4" t="str" cm="1">
        <f t="array" ref="G422">_xlfn.LET(_xlpm.x, M422,
         _xlpm.cellAddress, "【 选项表!" &amp; ADDRESS(ROW(选规格[[#This Row],[X自检]]),COLUMN(选规格[[#This Row],[X自检]])) &amp; "】",
         _xlfn.IFS(ISBLANK(_xlpm.x),   "error:右侧选项不足:" &amp;  _xlpm.cellAddress,
               ISERROR(_xlpm.x),   "error:右侧选项执行失败:" &amp; _xlpm.cellAddress,
               TRUE,             "ok")
)</f>
        <v>ok</v>
      </c>
      <c r="M422" t="str" cm="1">
        <f t="array" ref="M422">IFERROR(_xlfn._xlws.SORT(
    _xlfn.UNIQUE(
        TRANSPOSE(
            _xlfn.FILTERXML("&lt;select&gt;&lt;x&gt;"&amp;SUBSTITUTE(选规格[[#This Row],[选项表]],",","&lt;/x&gt;&lt;x&gt;") &amp;"&lt;/x&gt;&lt;/select&gt;","//x")
        )
    )
),"无合适选项，请联系作者更新数据")</f>
        <v>集群架构</v>
      </c>
    </row>
    <row r="423" spans="1:13" x14ac:dyDescent="0.4">
      <c r="A423" s="4" t="s">
        <v>202</v>
      </c>
      <c r="B423" s="4" t="s">
        <v>1869</v>
      </c>
      <c r="C423" s="4" t="s">
        <v>2135</v>
      </c>
      <c r="E423">
        <v>160</v>
      </c>
      <c r="F423" s="4" t="str">
        <f t="shared" si="6"/>
        <v>选规格!$M$423#</v>
      </c>
      <c r="G423" s="4" t="str" cm="1">
        <f t="array" ref="G423">_xlfn.LET(_xlpm.x, M423,
         _xlpm.cellAddress, "【 选项表!" &amp; ADDRESS(ROW(选规格[[#This Row],[X自检]]),COLUMN(选规格[[#This Row],[X自检]])) &amp; "】",
         _xlfn.IFS(ISBLANK(_xlpm.x),   "error:右侧选项不足:" &amp;  _xlpm.cellAddress,
               ISERROR(_xlpm.x),   "error:右侧选项执行失败:" &amp; _xlpm.cellAddress,
               TRUE,             "ok")
)</f>
        <v>ok</v>
      </c>
      <c r="M423" t="str" cm="1">
        <f t="array" ref="M423">IFERROR(_xlfn._xlws.SORT(
    _xlfn.UNIQUE(
        TRANSPOSE(
            _xlfn.FILTERXML("&lt;select&gt;&lt;x&gt;"&amp;SUBSTITUTE(选规格[[#This Row],[选项表]],",","&lt;/x&gt;&lt;x&gt;") &amp;"&lt;/x&gt;&lt;/select&gt;","//x")
        )
    )
),"无合适选项，请联系作者更新数据")</f>
        <v>集群架构</v>
      </c>
    </row>
    <row r="424" spans="1:13" x14ac:dyDescent="0.4">
      <c r="A424" s="4" t="s">
        <v>202</v>
      </c>
      <c r="B424" s="4" t="s">
        <v>1869</v>
      </c>
      <c r="C424" s="4" t="s">
        <v>2135</v>
      </c>
      <c r="E424">
        <v>192</v>
      </c>
      <c r="F424" s="4" t="str">
        <f t="shared" si="6"/>
        <v>选规格!$M$424#</v>
      </c>
      <c r="G424" s="4" t="str" cm="1">
        <f t="array" ref="G424">_xlfn.LET(_xlpm.x, M424,
         _xlpm.cellAddress, "【 选项表!" &amp; ADDRESS(ROW(选规格[[#This Row],[X自检]]),COLUMN(选规格[[#This Row],[X自检]])) &amp; "】",
         _xlfn.IFS(ISBLANK(_xlpm.x),   "error:右侧选项不足:" &amp;  _xlpm.cellAddress,
               ISERROR(_xlpm.x),   "error:右侧选项执行失败:" &amp; _xlpm.cellAddress,
               TRUE,             "ok")
)</f>
        <v>ok</v>
      </c>
      <c r="M424" t="str" cm="1">
        <f t="array" ref="M424">IFERROR(_xlfn._xlws.SORT(
    _xlfn.UNIQUE(
        TRANSPOSE(
            _xlfn.FILTERXML("&lt;select&gt;&lt;x&gt;"&amp;SUBSTITUTE(选规格[[#This Row],[选项表]],",","&lt;/x&gt;&lt;x&gt;") &amp;"&lt;/x&gt;&lt;/select&gt;","//x")
        )
    )
),"无合适选项，请联系作者更新数据")</f>
        <v>集群架构</v>
      </c>
    </row>
    <row r="425" spans="1:13" x14ac:dyDescent="0.4">
      <c r="A425" s="4" t="s">
        <v>202</v>
      </c>
      <c r="B425" s="4" t="s">
        <v>1869</v>
      </c>
      <c r="C425" s="4" t="s">
        <v>2135</v>
      </c>
      <c r="E425">
        <v>200</v>
      </c>
      <c r="F425" s="4" t="str">
        <f t="shared" si="6"/>
        <v>选规格!$M$425#</v>
      </c>
      <c r="G425" s="4" t="str" cm="1">
        <f t="array" ref="G425">_xlfn.LET(_xlpm.x, M425,
         _xlpm.cellAddress, "【 选项表!" &amp; ADDRESS(ROW(选规格[[#This Row],[X自检]]),COLUMN(选规格[[#This Row],[X自检]])) &amp; "】",
         _xlfn.IFS(ISBLANK(_xlpm.x),   "error:右侧选项不足:" &amp;  _xlpm.cellAddress,
               ISERROR(_xlpm.x),   "error:右侧选项执行失败:" &amp; _xlpm.cellAddress,
               TRUE,             "ok")
)</f>
        <v>ok</v>
      </c>
      <c r="M425" t="str" cm="1">
        <f t="array" ref="M425">IFERROR(_xlfn._xlws.SORT(
    _xlfn.UNIQUE(
        TRANSPOSE(
            _xlfn.FILTERXML("&lt;select&gt;&lt;x&gt;"&amp;SUBSTITUTE(选规格[[#This Row],[选项表]],",","&lt;/x&gt;&lt;x&gt;") &amp;"&lt;/x&gt;&lt;/select&gt;","//x")
        )
    )
),"无合适选项，请联系作者更新数据")</f>
        <v>集群架构</v>
      </c>
    </row>
    <row r="426" spans="1:13" x14ac:dyDescent="0.4">
      <c r="A426" s="4" t="s">
        <v>202</v>
      </c>
      <c r="B426" s="4" t="s">
        <v>1869</v>
      </c>
      <c r="C426" s="4" t="s">
        <v>2135</v>
      </c>
      <c r="E426">
        <v>224</v>
      </c>
      <c r="F426" s="4" t="str">
        <f t="shared" si="6"/>
        <v>选规格!$M$426#</v>
      </c>
      <c r="G426" s="4" t="str" cm="1">
        <f t="array" ref="G426">_xlfn.LET(_xlpm.x, M426,
         _xlpm.cellAddress, "【 选项表!" &amp; ADDRESS(ROW(选规格[[#This Row],[X自检]]),COLUMN(选规格[[#This Row],[X自检]])) &amp; "】",
         _xlfn.IFS(ISBLANK(_xlpm.x),   "error:右侧选项不足:" &amp;  _xlpm.cellAddress,
               ISERROR(_xlpm.x),   "error:右侧选项执行失败:" &amp; _xlpm.cellAddress,
               TRUE,             "ok")
)</f>
        <v>ok</v>
      </c>
      <c r="M426" t="str" cm="1">
        <f t="array" ref="M426">IFERROR(_xlfn._xlws.SORT(
    _xlfn.UNIQUE(
        TRANSPOSE(
            _xlfn.FILTERXML("&lt;select&gt;&lt;x&gt;"&amp;SUBSTITUTE(选规格[[#This Row],[选项表]],",","&lt;/x&gt;&lt;x&gt;") &amp;"&lt;/x&gt;&lt;/select&gt;","//x")
        )
    )
),"无合适选项，请联系作者更新数据")</f>
        <v>集群架构</v>
      </c>
    </row>
    <row r="427" spans="1:13" x14ac:dyDescent="0.4">
      <c r="A427" s="4" t="s">
        <v>202</v>
      </c>
      <c r="B427" s="4" t="s">
        <v>1869</v>
      </c>
      <c r="C427" s="4" t="s">
        <v>2135</v>
      </c>
      <c r="E427">
        <v>240</v>
      </c>
      <c r="F427" s="4" t="str">
        <f t="shared" si="6"/>
        <v>选规格!$M$427#</v>
      </c>
      <c r="G427" s="4" t="str" cm="1">
        <f t="array" ref="G427">_xlfn.LET(_xlpm.x, M427,
         _xlpm.cellAddress, "【 选项表!" &amp; ADDRESS(ROW(选规格[[#This Row],[X自检]]),COLUMN(选规格[[#This Row],[X自检]])) &amp; "】",
         _xlfn.IFS(ISBLANK(_xlpm.x),   "error:右侧选项不足:" &amp;  _xlpm.cellAddress,
               ISERROR(_xlpm.x),   "error:右侧选项执行失败:" &amp; _xlpm.cellAddress,
               TRUE,             "ok")
)</f>
        <v>ok</v>
      </c>
      <c r="M427" t="str" cm="1">
        <f t="array" ref="M427">IFERROR(_xlfn._xlws.SORT(
    _xlfn.UNIQUE(
        TRANSPOSE(
            _xlfn.FILTERXML("&lt;select&gt;&lt;x&gt;"&amp;SUBSTITUTE(选规格[[#This Row],[选项表]],",","&lt;/x&gt;&lt;x&gt;") &amp;"&lt;/x&gt;&lt;/select&gt;","//x")
        )
    )
),"无合适选项，请联系作者更新数据")</f>
        <v>集群架构</v>
      </c>
    </row>
    <row r="428" spans="1:13" x14ac:dyDescent="0.4">
      <c r="A428" s="4" t="s">
        <v>202</v>
      </c>
      <c r="B428" s="4" t="s">
        <v>1869</v>
      </c>
      <c r="C428" s="4" t="s">
        <v>2135</v>
      </c>
      <c r="E428">
        <v>256</v>
      </c>
      <c r="F428" s="4" t="str">
        <f t="shared" si="6"/>
        <v>选规格!$M$428#</v>
      </c>
      <c r="G428" s="4" t="str" cm="1">
        <f t="array" ref="G428">_xlfn.LET(_xlpm.x, M428,
         _xlpm.cellAddress, "【 选项表!" &amp; ADDRESS(ROW(选规格[[#This Row],[X自检]]),COLUMN(选规格[[#This Row],[X自检]])) &amp; "】",
         _xlfn.IFS(ISBLANK(_xlpm.x),   "error:右侧选项不足:" &amp;  _xlpm.cellAddress,
               ISERROR(_xlpm.x),   "error:右侧选项执行失败:" &amp; _xlpm.cellAddress,
               TRUE,             "ok")
)</f>
        <v>ok</v>
      </c>
      <c r="M428" t="str" cm="1">
        <f t="array" ref="M428">IFERROR(_xlfn._xlws.SORT(
    _xlfn.UNIQUE(
        TRANSPOSE(
            _xlfn.FILTERXML("&lt;select&gt;&lt;x&gt;"&amp;SUBSTITUTE(选规格[[#This Row],[选项表]],",","&lt;/x&gt;&lt;x&gt;") &amp;"&lt;/x&gt;&lt;/select&gt;","//x")
        )
    )
),"无合适选项，请联系作者更新数据")</f>
        <v>集群架构</v>
      </c>
    </row>
    <row r="429" spans="1:13" x14ac:dyDescent="0.4">
      <c r="A429" s="4" t="s">
        <v>202</v>
      </c>
      <c r="B429" s="4" t="s">
        <v>1869</v>
      </c>
      <c r="C429" s="4" t="s">
        <v>2135</v>
      </c>
      <c r="E429">
        <v>288</v>
      </c>
      <c r="F429" s="4" t="str">
        <f t="shared" si="6"/>
        <v>选规格!$M$429#</v>
      </c>
      <c r="G429" s="4" t="str" cm="1">
        <f t="array" ref="G429">_xlfn.LET(_xlpm.x, M429,
         _xlpm.cellAddress, "【 选项表!" &amp; ADDRESS(ROW(选规格[[#This Row],[X自检]]),COLUMN(选规格[[#This Row],[X自检]])) &amp; "】",
         _xlfn.IFS(ISBLANK(_xlpm.x),   "error:右侧选项不足:" &amp;  _xlpm.cellAddress,
               ISERROR(_xlpm.x),   "error:右侧选项执行失败:" &amp; _xlpm.cellAddress,
               TRUE,             "ok")
)</f>
        <v>ok</v>
      </c>
      <c r="M429" t="str" cm="1">
        <f t="array" ref="M429">IFERROR(_xlfn._xlws.SORT(
    _xlfn.UNIQUE(
        TRANSPOSE(
            _xlfn.FILTERXML("&lt;select&gt;&lt;x&gt;"&amp;SUBSTITUTE(选规格[[#This Row],[选项表]],",","&lt;/x&gt;&lt;x&gt;") &amp;"&lt;/x&gt;&lt;/select&gt;","//x")
        )
    )
),"无合适选项，请联系作者更新数据")</f>
        <v>集群架构</v>
      </c>
    </row>
    <row r="430" spans="1:13" x14ac:dyDescent="0.4">
      <c r="A430" s="4" t="s">
        <v>202</v>
      </c>
      <c r="B430" s="4" t="s">
        <v>1869</v>
      </c>
      <c r="C430" s="4" t="s">
        <v>2135</v>
      </c>
      <c r="E430">
        <v>320</v>
      </c>
      <c r="F430" s="4" t="str">
        <f t="shared" si="6"/>
        <v>选规格!$M$430#</v>
      </c>
      <c r="G430" s="4" t="str" cm="1">
        <f t="array" ref="G430">_xlfn.LET(_xlpm.x, M430,
         _xlpm.cellAddress, "【 选项表!" &amp; ADDRESS(ROW(选规格[[#This Row],[X自检]]),COLUMN(选规格[[#This Row],[X自检]])) &amp; "】",
         _xlfn.IFS(ISBLANK(_xlpm.x),   "error:右侧选项不足:" &amp;  _xlpm.cellAddress,
               ISERROR(_xlpm.x),   "error:右侧选项执行失败:" &amp; _xlpm.cellAddress,
               TRUE,             "ok")
)</f>
        <v>ok</v>
      </c>
      <c r="M430" t="str" cm="1">
        <f t="array" ref="M430">IFERROR(_xlfn._xlws.SORT(
    _xlfn.UNIQUE(
        TRANSPOSE(
            _xlfn.FILTERXML("&lt;select&gt;&lt;x&gt;"&amp;SUBSTITUTE(选规格[[#This Row],[选项表]],",","&lt;/x&gt;&lt;x&gt;") &amp;"&lt;/x&gt;&lt;/select&gt;","//x")
        )
    )
),"无合适选项，请联系作者更新数据")</f>
        <v>集群架构</v>
      </c>
    </row>
    <row r="431" spans="1:13" x14ac:dyDescent="0.4">
      <c r="A431" s="4" t="s">
        <v>202</v>
      </c>
      <c r="B431" s="4" t="s">
        <v>1869</v>
      </c>
      <c r="C431" s="4" t="s">
        <v>2135</v>
      </c>
      <c r="E431">
        <v>336</v>
      </c>
      <c r="F431" s="4" t="str">
        <f t="shared" si="6"/>
        <v>选规格!$M$431#</v>
      </c>
      <c r="G431" s="4" t="str" cm="1">
        <f t="array" ref="G431">_xlfn.LET(_xlpm.x, M431,
         _xlpm.cellAddress, "【 选项表!" &amp; ADDRESS(ROW(选规格[[#This Row],[X自检]]),COLUMN(选规格[[#This Row],[X自检]])) &amp; "】",
         _xlfn.IFS(ISBLANK(_xlpm.x),   "error:右侧选项不足:" &amp;  _xlpm.cellAddress,
               ISERROR(_xlpm.x),   "error:右侧选项执行失败:" &amp; _xlpm.cellAddress,
               TRUE,             "ok")
)</f>
        <v>ok</v>
      </c>
      <c r="M431" t="str" cm="1">
        <f t="array" ref="M431">IFERROR(_xlfn._xlws.SORT(
    _xlfn.UNIQUE(
        TRANSPOSE(
            _xlfn.FILTERXML("&lt;select&gt;&lt;x&gt;"&amp;SUBSTITUTE(选规格[[#This Row],[选项表]],",","&lt;/x&gt;&lt;x&gt;") &amp;"&lt;/x&gt;&lt;/select&gt;","//x")
        )
    )
),"无合适选项，请联系作者更新数据")</f>
        <v>集群架构</v>
      </c>
    </row>
    <row r="432" spans="1:13" x14ac:dyDescent="0.4">
      <c r="A432" s="4" t="s">
        <v>202</v>
      </c>
      <c r="B432" s="4" t="s">
        <v>1869</v>
      </c>
      <c r="C432" s="4" t="s">
        <v>2135</v>
      </c>
      <c r="E432">
        <v>384</v>
      </c>
      <c r="F432" s="4" t="str">
        <f t="shared" si="6"/>
        <v>选规格!$M$432#</v>
      </c>
      <c r="G432" s="4" t="str" cm="1">
        <f t="array" ref="G432">_xlfn.LET(_xlpm.x, M432,
         _xlpm.cellAddress, "【 选项表!" &amp; ADDRESS(ROW(选规格[[#This Row],[X自检]]),COLUMN(选规格[[#This Row],[X自检]])) &amp; "】",
         _xlfn.IFS(ISBLANK(_xlpm.x),   "error:右侧选项不足:" &amp;  _xlpm.cellAddress,
               ISERROR(_xlpm.x),   "error:右侧选项执行失败:" &amp; _xlpm.cellAddress,
               TRUE,             "ok")
)</f>
        <v>ok</v>
      </c>
      <c r="M432" t="str" cm="1">
        <f t="array" ref="M432">IFERROR(_xlfn._xlws.SORT(
    _xlfn.UNIQUE(
        TRANSPOSE(
            _xlfn.FILTERXML("&lt;select&gt;&lt;x&gt;"&amp;SUBSTITUTE(选规格[[#This Row],[选项表]],",","&lt;/x&gt;&lt;x&gt;") &amp;"&lt;/x&gt;&lt;/select&gt;","//x")
        )
    )
),"无合适选项，请联系作者更新数据")</f>
        <v>集群架构</v>
      </c>
    </row>
    <row r="433" spans="1:13" x14ac:dyDescent="0.4">
      <c r="A433" s="4" t="s">
        <v>202</v>
      </c>
      <c r="B433" s="4" t="s">
        <v>1869</v>
      </c>
      <c r="C433" s="4" t="s">
        <v>2135</v>
      </c>
      <c r="E433">
        <v>448</v>
      </c>
      <c r="F433" s="4" t="str">
        <f t="shared" si="6"/>
        <v>选规格!$M$433#</v>
      </c>
      <c r="G433" s="4" t="str" cm="1">
        <f t="array" ref="G433">_xlfn.LET(_xlpm.x, M433,
         _xlpm.cellAddress, "【 选项表!" &amp; ADDRESS(ROW(选规格[[#This Row],[X自检]]),COLUMN(选规格[[#This Row],[X自检]])) &amp; "】",
         _xlfn.IFS(ISBLANK(_xlpm.x),   "error:右侧选项不足:" &amp;  _xlpm.cellAddress,
               ISERROR(_xlpm.x),   "error:右侧选项执行失败:" &amp; _xlpm.cellAddress,
               TRUE,             "ok")
)</f>
        <v>ok</v>
      </c>
      <c r="M433" t="str" cm="1">
        <f t="array" ref="M433">IFERROR(_xlfn._xlws.SORT(
    _xlfn.UNIQUE(
        TRANSPOSE(
            _xlfn.FILTERXML("&lt;select&gt;&lt;x&gt;"&amp;SUBSTITUTE(选规格[[#This Row],[选项表]],",","&lt;/x&gt;&lt;x&gt;") &amp;"&lt;/x&gt;&lt;/select&gt;","//x")
        )
    )
),"无合适选项，请联系作者更新数据")</f>
        <v>集群架构</v>
      </c>
    </row>
    <row r="434" spans="1:13" x14ac:dyDescent="0.4">
      <c r="A434" s="4" t="s">
        <v>202</v>
      </c>
      <c r="B434" s="4" t="s">
        <v>1869</v>
      </c>
      <c r="C434" s="4" t="s">
        <v>2135</v>
      </c>
      <c r="E434">
        <v>480</v>
      </c>
      <c r="F434" s="4" t="str">
        <f t="shared" si="6"/>
        <v>选规格!$M$434#</v>
      </c>
      <c r="G434" s="4" t="str" cm="1">
        <f t="array" ref="G434">_xlfn.LET(_xlpm.x, M434,
         _xlpm.cellAddress, "【 选项表!" &amp; ADDRESS(ROW(选规格[[#This Row],[X自检]]),COLUMN(选规格[[#This Row],[X自检]])) &amp; "】",
         _xlfn.IFS(ISBLANK(_xlpm.x),   "error:右侧选项不足:" &amp;  _xlpm.cellAddress,
               ISERROR(_xlpm.x),   "error:右侧选项执行失败:" &amp; _xlpm.cellAddress,
               TRUE,             "ok")
)</f>
        <v>ok</v>
      </c>
      <c r="M434" t="str" cm="1">
        <f t="array" ref="M434">IFERROR(_xlfn._xlws.SORT(
    _xlfn.UNIQUE(
        TRANSPOSE(
            _xlfn.FILTERXML("&lt;select&gt;&lt;x&gt;"&amp;SUBSTITUTE(选规格[[#This Row],[选项表]],",","&lt;/x&gt;&lt;x&gt;") &amp;"&lt;/x&gt;&lt;/select&gt;","//x")
        )
    )
),"无合适选项，请联系作者更新数据")</f>
        <v>集群架构</v>
      </c>
    </row>
    <row r="435" spans="1:13" x14ac:dyDescent="0.4">
      <c r="A435" s="4" t="s">
        <v>202</v>
      </c>
      <c r="B435" s="4" t="s">
        <v>1869</v>
      </c>
      <c r="C435" s="4" t="s">
        <v>2135</v>
      </c>
      <c r="E435">
        <v>512</v>
      </c>
      <c r="F435" s="4" t="str">
        <f t="shared" si="6"/>
        <v>选规格!$M$435#</v>
      </c>
      <c r="G435" s="4" t="str" cm="1">
        <f t="array" ref="G435">_xlfn.LET(_xlpm.x, M435,
         _xlpm.cellAddress, "【 选项表!" &amp; ADDRESS(ROW(选规格[[#This Row],[X自检]]),COLUMN(选规格[[#This Row],[X自检]])) &amp; "】",
         _xlfn.IFS(ISBLANK(_xlpm.x),   "error:右侧选项不足:" &amp;  _xlpm.cellAddress,
               ISERROR(_xlpm.x),   "error:右侧选项执行失败:" &amp; _xlpm.cellAddress,
               TRUE,             "ok")
)</f>
        <v>ok</v>
      </c>
      <c r="M435" t="str" cm="1">
        <f t="array" ref="M435">IFERROR(_xlfn._xlws.SORT(
    _xlfn.UNIQUE(
        TRANSPOSE(
            _xlfn.FILTERXML("&lt;select&gt;&lt;x&gt;"&amp;SUBSTITUTE(选规格[[#This Row],[选项表]],",","&lt;/x&gt;&lt;x&gt;") &amp;"&lt;/x&gt;&lt;/select&gt;","//x")
        )
    )
),"无合适选项，请联系作者更新数据")</f>
        <v>集群架构</v>
      </c>
    </row>
    <row r="436" spans="1:13" x14ac:dyDescent="0.4">
      <c r="A436" s="4" t="s">
        <v>202</v>
      </c>
      <c r="B436" s="4" t="s">
        <v>1869</v>
      </c>
      <c r="C436" s="4" t="s">
        <v>2135</v>
      </c>
      <c r="E436">
        <v>576</v>
      </c>
      <c r="F436" s="4" t="str">
        <f t="shared" si="6"/>
        <v>选规格!$M$436#</v>
      </c>
      <c r="G436" s="4" t="str" cm="1">
        <f t="array" ref="G436">_xlfn.LET(_xlpm.x, M436,
         _xlpm.cellAddress, "【 选项表!" &amp; ADDRESS(ROW(选规格[[#This Row],[X自检]]),COLUMN(选规格[[#This Row],[X自检]])) &amp; "】",
         _xlfn.IFS(ISBLANK(_xlpm.x),   "error:右侧选项不足:" &amp;  _xlpm.cellAddress,
               ISERROR(_xlpm.x),   "error:右侧选项执行失败:" &amp; _xlpm.cellAddress,
               TRUE,             "ok")
)</f>
        <v>ok</v>
      </c>
      <c r="M436" t="str" cm="1">
        <f t="array" ref="M436">IFERROR(_xlfn._xlws.SORT(
    _xlfn.UNIQUE(
        TRANSPOSE(
            _xlfn.FILTERXML("&lt;select&gt;&lt;x&gt;"&amp;SUBSTITUTE(选规格[[#This Row],[选项表]],",","&lt;/x&gt;&lt;x&gt;") &amp;"&lt;/x&gt;&lt;/select&gt;","//x")
        )
    )
),"无合适选项，请联系作者更新数据")</f>
        <v>集群架构</v>
      </c>
    </row>
    <row r="437" spans="1:13" x14ac:dyDescent="0.4">
      <c r="A437" s="4" t="s">
        <v>202</v>
      </c>
      <c r="B437" s="4" t="s">
        <v>1869</v>
      </c>
      <c r="C437" s="4" t="s">
        <v>2135</v>
      </c>
      <c r="E437">
        <v>640</v>
      </c>
      <c r="F437" s="4" t="str">
        <f t="shared" si="6"/>
        <v>选规格!$M$437#</v>
      </c>
      <c r="G437" s="4" t="str" cm="1">
        <f t="array" ref="G437">_xlfn.LET(_xlpm.x, M437,
         _xlpm.cellAddress, "【 选项表!" &amp; ADDRESS(ROW(选规格[[#This Row],[X自检]]),COLUMN(选规格[[#This Row],[X自检]])) &amp; "】",
         _xlfn.IFS(ISBLANK(_xlpm.x),   "error:右侧选项不足:" &amp;  _xlpm.cellAddress,
               ISERROR(_xlpm.x),   "error:右侧选项执行失败:" &amp; _xlpm.cellAddress,
               TRUE,             "ok")
)</f>
        <v>ok</v>
      </c>
      <c r="M437" t="str" cm="1">
        <f t="array" ref="M437">IFERROR(_xlfn._xlws.SORT(
    _xlfn.UNIQUE(
        TRANSPOSE(
            _xlfn.FILTERXML("&lt;select&gt;&lt;x&gt;"&amp;SUBSTITUTE(选规格[[#This Row],[选项表]],",","&lt;/x&gt;&lt;x&gt;") &amp;"&lt;/x&gt;&lt;/select&gt;","//x")
        )
    )
),"无合适选项，请联系作者更新数据")</f>
        <v>集群架构</v>
      </c>
    </row>
    <row r="438" spans="1:13" x14ac:dyDescent="0.4">
      <c r="A438" s="4" t="s">
        <v>202</v>
      </c>
      <c r="B438" s="4" t="s">
        <v>1869</v>
      </c>
      <c r="C438" s="4" t="s">
        <v>2135</v>
      </c>
      <c r="E438">
        <v>672</v>
      </c>
      <c r="F438" s="4" t="str">
        <f t="shared" si="6"/>
        <v>选规格!$M$438#</v>
      </c>
      <c r="G438" s="4" t="str" cm="1">
        <f t="array" ref="G438">_xlfn.LET(_xlpm.x, M438,
         _xlpm.cellAddress, "【 选项表!" &amp; ADDRESS(ROW(选规格[[#This Row],[X自检]]),COLUMN(选规格[[#This Row],[X自检]])) &amp; "】",
         _xlfn.IFS(ISBLANK(_xlpm.x),   "error:右侧选项不足:" &amp;  _xlpm.cellAddress,
               ISERROR(_xlpm.x),   "error:右侧选项执行失败:" &amp; _xlpm.cellAddress,
               TRUE,             "ok")
)</f>
        <v>ok</v>
      </c>
      <c r="M438" t="str" cm="1">
        <f t="array" ref="M438">IFERROR(_xlfn._xlws.SORT(
    _xlfn.UNIQUE(
        TRANSPOSE(
            _xlfn.FILTERXML("&lt;select&gt;&lt;x&gt;"&amp;SUBSTITUTE(选规格[[#This Row],[选项表]],",","&lt;/x&gt;&lt;x&gt;") &amp;"&lt;/x&gt;&lt;/select&gt;","//x")
        )
    )
),"无合适选项，请联系作者更新数据")</f>
        <v>集群架构</v>
      </c>
    </row>
    <row r="439" spans="1:13" x14ac:dyDescent="0.4">
      <c r="A439" s="4" t="s">
        <v>202</v>
      </c>
      <c r="B439" s="4" t="s">
        <v>1869</v>
      </c>
      <c r="C439" s="4" t="s">
        <v>2135</v>
      </c>
      <c r="E439">
        <v>768</v>
      </c>
      <c r="F439" s="4" t="str">
        <f t="shared" si="6"/>
        <v>选规格!$M$439#</v>
      </c>
      <c r="G439" s="4" t="str" cm="1">
        <f t="array" ref="G439">_xlfn.LET(_xlpm.x, M439,
         _xlpm.cellAddress, "【 选项表!" &amp; ADDRESS(ROW(选规格[[#This Row],[X自检]]),COLUMN(选规格[[#This Row],[X自检]])) &amp; "】",
         _xlfn.IFS(ISBLANK(_xlpm.x),   "error:右侧选项不足:" &amp;  _xlpm.cellAddress,
               ISERROR(_xlpm.x),   "error:右侧选项执行失败:" &amp; _xlpm.cellAddress,
               TRUE,             "ok")
)</f>
        <v>ok</v>
      </c>
      <c r="M439" t="str" cm="1">
        <f t="array" ref="M439">IFERROR(_xlfn._xlws.SORT(
    _xlfn.UNIQUE(
        TRANSPOSE(
            _xlfn.FILTERXML("&lt;select&gt;&lt;x&gt;"&amp;SUBSTITUTE(选规格[[#This Row],[选项表]],",","&lt;/x&gt;&lt;x&gt;") &amp;"&lt;/x&gt;&lt;/select&gt;","//x")
        )
    )
),"无合适选项，请联系作者更新数据")</f>
        <v>集群架构</v>
      </c>
    </row>
    <row r="440" spans="1:13" x14ac:dyDescent="0.4">
      <c r="A440" s="4" t="s">
        <v>202</v>
      </c>
      <c r="B440" s="4" t="s">
        <v>1869</v>
      </c>
      <c r="C440" s="4" t="s">
        <v>2135</v>
      </c>
      <c r="E440">
        <v>800</v>
      </c>
      <c r="F440" s="4" t="str">
        <f t="shared" si="6"/>
        <v>选规格!$M$440#</v>
      </c>
      <c r="G440" s="4" t="str" cm="1">
        <f t="array" ref="G440">_xlfn.LET(_xlpm.x, M440,
         _xlpm.cellAddress, "【 选项表!" &amp; ADDRESS(ROW(选规格[[#This Row],[X自检]]),COLUMN(选规格[[#This Row],[X自检]])) &amp; "】",
         _xlfn.IFS(ISBLANK(_xlpm.x),   "error:右侧选项不足:" &amp;  _xlpm.cellAddress,
               ISERROR(_xlpm.x),   "error:右侧选项执行失败:" &amp; _xlpm.cellAddress,
               TRUE,             "ok")
)</f>
        <v>ok</v>
      </c>
      <c r="M440" t="str" cm="1">
        <f t="array" ref="M440">IFERROR(_xlfn._xlws.SORT(
    _xlfn.UNIQUE(
        TRANSPOSE(
            _xlfn.FILTERXML("&lt;select&gt;&lt;x&gt;"&amp;SUBSTITUTE(选规格[[#This Row],[选项表]],",","&lt;/x&gt;&lt;x&gt;") &amp;"&lt;/x&gt;&lt;/select&gt;","//x")
        )
    )
),"无合适选项，请联系作者更新数据")</f>
        <v>集群架构</v>
      </c>
    </row>
    <row r="441" spans="1:13" x14ac:dyDescent="0.4">
      <c r="A441" s="4" t="s">
        <v>202</v>
      </c>
      <c r="B441" s="4" t="s">
        <v>1869</v>
      </c>
      <c r="C441" s="4" t="s">
        <v>2135</v>
      </c>
      <c r="E441">
        <v>896</v>
      </c>
      <c r="F441" s="4" t="str">
        <f t="shared" si="6"/>
        <v>选规格!$M$441#</v>
      </c>
      <c r="G441" s="4" t="str" cm="1">
        <f t="array" ref="G441">_xlfn.LET(_xlpm.x, M441,
         _xlpm.cellAddress, "【 选项表!" &amp; ADDRESS(ROW(选规格[[#This Row],[X自检]]),COLUMN(选规格[[#This Row],[X自检]])) &amp; "】",
         _xlfn.IFS(ISBLANK(_xlpm.x),   "error:右侧选项不足:" &amp;  _xlpm.cellAddress,
               ISERROR(_xlpm.x),   "error:右侧选项执行失败:" &amp; _xlpm.cellAddress,
               TRUE,             "ok")
)</f>
        <v>ok</v>
      </c>
      <c r="M441" t="str" cm="1">
        <f t="array" ref="M441">IFERROR(_xlfn._xlws.SORT(
    _xlfn.UNIQUE(
        TRANSPOSE(
            _xlfn.FILTERXML("&lt;select&gt;&lt;x&gt;"&amp;SUBSTITUTE(选规格[[#This Row],[选项表]],",","&lt;/x&gt;&lt;x&gt;") &amp;"&lt;/x&gt;&lt;/select&gt;","//x")
        )
    )
),"无合适选项，请联系作者更新数据")</f>
        <v>集群架构</v>
      </c>
    </row>
    <row r="442" spans="1:13" x14ac:dyDescent="0.4">
      <c r="A442" s="4" t="s">
        <v>202</v>
      </c>
      <c r="B442" s="4" t="s">
        <v>1869</v>
      </c>
      <c r="C442" s="4" t="s">
        <v>2135</v>
      </c>
      <c r="E442">
        <v>960</v>
      </c>
      <c r="F442" s="4" t="str">
        <f t="shared" si="6"/>
        <v>选规格!$M$442#</v>
      </c>
      <c r="G442" s="4" t="str" cm="1">
        <f t="array" ref="G442">_xlfn.LET(_xlpm.x, M442,
         _xlpm.cellAddress, "【 选项表!" &amp; ADDRESS(ROW(选规格[[#This Row],[X自检]]),COLUMN(选规格[[#This Row],[X自检]])) &amp; "】",
         _xlfn.IFS(ISBLANK(_xlpm.x),   "error:右侧选项不足:" &amp;  _xlpm.cellAddress,
               ISERROR(_xlpm.x),   "error:右侧选项执行失败:" &amp; _xlpm.cellAddress,
               TRUE,             "ok")
)</f>
        <v>ok</v>
      </c>
      <c r="M442" t="str" cm="1">
        <f t="array" ref="M442">IFERROR(_xlfn._xlws.SORT(
    _xlfn.UNIQUE(
        TRANSPOSE(
            _xlfn.FILTERXML("&lt;select&gt;&lt;x&gt;"&amp;SUBSTITUTE(选规格[[#This Row],[选项表]],",","&lt;/x&gt;&lt;x&gt;") &amp;"&lt;/x&gt;&lt;/select&gt;","//x")
        )
    )
),"无合适选项，请联系作者更新数据")</f>
        <v>集群架构</v>
      </c>
    </row>
    <row r="443" spans="1:13" x14ac:dyDescent="0.4">
      <c r="A443" s="4" t="s">
        <v>202</v>
      </c>
      <c r="B443" s="4" t="s">
        <v>1869</v>
      </c>
      <c r="C443" s="4" t="s">
        <v>2135</v>
      </c>
      <c r="E443">
        <v>1024</v>
      </c>
      <c r="F443" s="4" t="str">
        <f t="shared" si="6"/>
        <v>选规格!$M$443#</v>
      </c>
      <c r="G443" s="4" t="str" cm="1">
        <f t="array" ref="G443">_xlfn.LET(_xlpm.x, M443,
         _xlpm.cellAddress, "【 选项表!" &amp; ADDRESS(ROW(选规格[[#This Row],[X自检]]),COLUMN(选规格[[#This Row],[X自检]])) &amp; "】",
         _xlfn.IFS(ISBLANK(_xlpm.x),   "error:右侧选项不足:" &amp;  _xlpm.cellAddress,
               ISERROR(_xlpm.x),   "error:右侧选项执行失败:" &amp; _xlpm.cellAddress,
               TRUE,             "ok")
)</f>
        <v>ok</v>
      </c>
      <c r="M443" t="str" cm="1">
        <f t="array" ref="M443">IFERROR(_xlfn._xlws.SORT(
    _xlfn.UNIQUE(
        TRANSPOSE(
            _xlfn.FILTERXML("&lt;select&gt;&lt;x&gt;"&amp;SUBSTITUTE(选规格[[#This Row],[选项表]],",","&lt;/x&gt;&lt;x&gt;") &amp;"&lt;/x&gt;&lt;/select&gt;","//x")
        )
    )
),"无合适选项，请联系作者更新数据")</f>
        <v>集群架构</v>
      </c>
    </row>
    <row r="444" spans="1:13" x14ac:dyDescent="0.4">
      <c r="A444" s="4" t="s">
        <v>202</v>
      </c>
      <c r="B444" s="4" t="s">
        <v>1869</v>
      </c>
      <c r="C444" s="4" t="s">
        <v>2135</v>
      </c>
      <c r="E444">
        <v>1120</v>
      </c>
      <c r="F444" s="4" t="str">
        <f t="shared" si="6"/>
        <v>选规格!$M$444#</v>
      </c>
      <c r="G444" s="4" t="str" cm="1">
        <f t="array" ref="G444">_xlfn.LET(_xlpm.x, M444,
         _xlpm.cellAddress, "【 选项表!" &amp; ADDRESS(ROW(选规格[[#This Row],[X自检]]),COLUMN(选规格[[#This Row],[X自检]])) &amp; "】",
         _xlfn.IFS(ISBLANK(_xlpm.x),   "error:右侧选项不足:" &amp;  _xlpm.cellAddress,
               ISERROR(_xlpm.x),   "error:右侧选项执行失败:" &amp; _xlpm.cellAddress,
               TRUE,             "ok")
)</f>
        <v>ok</v>
      </c>
      <c r="M444" t="str" cm="1">
        <f t="array" ref="M444">IFERROR(_xlfn._xlws.SORT(
    _xlfn.UNIQUE(
        TRANSPOSE(
            _xlfn.FILTERXML("&lt;select&gt;&lt;x&gt;"&amp;SUBSTITUTE(选规格[[#This Row],[选项表]],",","&lt;/x&gt;&lt;x&gt;") &amp;"&lt;/x&gt;&lt;/select&gt;","//x")
        )
    )
),"无合适选项，请联系作者更新数据")</f>
        <v>集群架构</v>
      </c>
    </row>
    <row r="445" spans="1:13" x14ac:dyDescent="0.4">
      <c r="A445" s="4" t="s">
        <v>202</v>
      </c>
      <c r="B445" s="4" t="s">
        <v>1869</v>
      </c>
      <c r="C445" s="4" t="s">
        <v>2135</v>
      </c>
      <c r="E445">
        <v>1152</v>
      </c>
      <c r="F445" s="4" t="str">
        <f t="shared" si="6"/>
        <v>选规格!$M$445#</v>
      </c>
      <c r="G445" s="4" t="str" cm="1">
        <f t="array" ref="G445">_xlfn.LET(_xlpm.x, M445,
         _xlpm.cellAddress, "【 选项表!" &amp; ADDRESS(ROW(选规格[[#This Row],[X自检]]),COLUMN(选规格[[#This Row],[X自检]])) &amp; "】",
         _xlfn.IFS(ISBLANK(_xlpm.x),   "error:右侧选项不足:" &amp;  _xlpm.cellAddress,
               ISERROR(_xlpm.x),   "error:右侧选项执行失败:" &amp; _xlpm.cellAddress,
               TRUE,             "ok")
)</f>
        <v>ok</v>
      </c>
      <c r="M445" t="str" cm="1">
        <f t="array" ref="M445">IFERROR(_xlfn._xlws.SORT(
    _xlfn.UNIQUE(
        TRANSPOSE(
            _xlfn.FILTERXML("&lt;select&gt;&lt;x&gt;"&amp;SUBSTITUTE(选规格[[#This Row],[选项表]],",","&lt;/x&gt;&lt;x&gt;") &amp;"&lt;/x&gt;&lt;/select&gt;","//x")
        )
    )
),"无合适选项，请联系作者更新数据")</f>
        <v>集群架构</v>
      </c>
    </row>
    <row r="446" spans="1:13" x14ac:dyDescent="0.4">
      <c r="A446" s="4" t="s">
        <v>202</v>
      </c>
      <c r="B446" s="4" t="s">
        <v>1869</v>
      </c>
      <c r="C446" s="4" t="s">
        <v>2135</v>
      </c>
      <c r="E446">
        <v>1280</v>
      </c>
      <c r="F446" s="4" t="str">
        <f t="shared" si="6"/>
        <v>选规格!$M$446#</v>
      </c>
      <c r="G446" s="4" t="str" cm="1">
        <f t="array" ref="G446">_xlfn.LET(_xlpm.x, M446,
         _xlpm.cellAddress, "【 选项表!" &amp; ADDRESS(ROW(选规格[[#This Row],[X自检]]),COLUMN(选规格[[#This Row],[X自检]])) &amp; "】",
         _xlfn.IFS(ISBLANK(_xlpm.x),   "error:右侧选项不足:" &amp;  _xlpm.cellAddress,
               ISERROR(_xlpm.x),   "error:右侧选项执行失败:" &amp; _xlpm.cellAddress,
               TRUE,             "ok")
)</f>
        <v>ok</v>
      </c>
      <c r="M446" t="str" cm="1">
        <f t="array" ref="M446">IFERROR(_xlfn._xlws.SORT(
    _xlfn.UNIQUE(
        TRANSPOSE(
            _xlfn.FILTERXML("&lt;select&gt;&lt;x&gt;"&amp;SUBSTITUTE(选规格[[#This Row],[选项表]],",","&lt;/x&gt;&lt;x&gt;") &amp;"&lt;/x&gt;&lt;/select&gt;","//x")
        )
    )
),"无合适选项，请联系作者更新数据")</f>
        <v>集群架构</v>
      </c>
    </row>
    <row r="447" spans="1:13" x14ac:dyDescent="0.4">
      <c r="A447" s="4" t="s">
        <v>202</v>
      </c>
      <c r="B447" s="4" t="s">
        <v>1869</v>
      </c>
      <c r="C447" s="4" t="s">
        <v>2135</v>
      </c>
      <c r="E447">
        <v>1344</v>
      </c>
      <c r="F447" s="4" t="str">
        <f t="shared" si="6"/>
        <v>选规格!$M$447#</v>
      </c>
      <c r="G447" s="4" t="str" cm="1">
        <f t="array" ref="G447">_xlfn.LET(_xlpm.x, M447,
         _xlpm.cellAddress, "【 选项表!" &amp; ADDRESS(ROW(选规格[[#This Row],[X自检]]),COLUMN(选规格[[#This Row],[X自检]])) &amp; "】",
         _xlfn.IFS(ISBLANK(_xlpm.x),   "error:右侧选项不足:" &amp;  _xlpm.cellAddress,
               ISERROR(_xlpm.x),   "error:右侧选项执行失败:" &amp; _xlpm.cellAddress,
               TRUE,             "ok")
)</f>
        <v>ok</v>
      </c>
      <c r="M447" t="str" cm="1">
        <f t="array" ref="M447">IFERROR(_xlfn._xlws.SORT(
    _xlfn.UNIQUE(
        TRANSPOSE(
            _xlfn.FILTERXML("&lt;select&gt;&lt;x&gt;"&amp;SUBSTITUTE(选规格[[#This Row],[选项表]],",","&lt;/x&gt;&lt;x&gt;") &amp;"&lt;/x&gt;&lt;/select&gt;","//x")
        )
    )
),"无合适选项，请联系作者更新数据")</f>
        <v>集群架构</v>
      </c>
    </row>
    <row r="448" spans="1:13" x14ac:dyDescent="0.4">
      <c r="A448" s="4" t="s">
        <v>202</v>
      </c>
      <c r="B448" s="4" t="s">
        <v>1869</v>
      </c>
      <c r="C448" s="4" t="s">
        <v>2135</v>
      </c>
      <c r="E448">
        <v>1536</v>
      </c>
      <c r="F448" s="4" t="str">
        <f t="shared" si="6"/>
        <v>选规格!$M$448#</v>
      </c>
      <c r="G448" s="4" t="str" cm="1">
        <f t="array" ref="G448">_xlfn.LET(_xlpm.x, M448,
         _xlpm.cellAddress, "【 选项表!" &amp; ADDRESS(ROW(选规格[[#This Row],[X自检]]),COLUMN(选规格[[#This Row],[X自检]])) &amp; "】",
         _xlfn.IFS(ISBLANK(_xlpm.x),   "error:右侧选项不足:" &amp;  _xlpm.cellAddress,
               ISERROR(_xlpm.x),   "error:右侧选项执行失败:" &amp; _xlpm.cellAddress,
               TRUE,             "ok")
)</f>
        <v>ok</v>
      </c>
      <c r="M448" t="str" cm="1">
        <f t="array" ref="M448">IFERROR(_xlfn._xlws.SORT(
    _xlfn.UNIQUE(
        TRANSPOSE(
            _xlfn.FILTERXML("&lt;select&gt;&lt;x&gt;"&amp;SUBSTITUTE(选规格[[#This Row],[选项表]],",","&lt;/x&gt;&lt;x&gt;") &amp;"&lt;/x&gt;&lt;/select&gt;","//x")
        )
    )
),"无合适选项，请联系作者更新数据")</f>
        <v>集群架构</v>
      </c>
    </row>
    <row r="449" spans="1:13" x14ac:dyDescent="0.4">
      <c r="A449" s="4" t="s">
        <v>202</v>
      </c>
      <c r="B449" s="4" t="s">
        <v>1869</v>
      </c>
      <c r="C449" s="4" t="s">
        <v>2135</v>
      </c>
      <c r="E449">
        <v>1600</v>
      </c>
      <c r="F449" s="4" t="str">
        <f t="shared" si="6"/>
        <v>选规格!$M$449#</v>
      </c>
      <c r="G449" s="4" t="str" cm="1">
        <f t="array" ref="G449">_xlfn.LET(_xlpm.x, M449,
         _xlpm.cellAddress, "【 选项表!" &amp; ADDRESS(ROW(选规格[[#This Row],[X自检]]),COLUMN(选规格[[#This Row],[X自检]])) &amp; "】",
         _xlfn.IFS(ISBLANK(_xlpm.x),   "error:右侧选项不足:" &amp;  _xlpm.cellAddress,
               ISERROR(_xlpm.x),   "error:右侧选项执行失败:" &amp; _xlpm.cellAddress,
               TRUE,             "ok")
)</f>
        <v>ok</v>
      </c>
      <c r="M449" t="str" cm="1">
        <f t="array" ref="M449">IFERROR(_xlfn._xlws.SORT(
    _xlfn.UNIQUE(
        TRANSPOSE(
            _xlfn.FILTERXML("&lt;select&gt;&lt;x&gt;"&amp;SUBSTITUTE(选规格[[#This Row],[选项表]],",","&lt;/x&gt;&lt;x&gt;") &amp;"&lt;/x&gt;&lt;/select&gt;","//x")
        )
    )
),"无合适选项，请联系作者更新数据")</f>
        <v>集群架构</v>
      </c>
    </row>
    <row r="450" spans="1:13" x14ac:dyDescent="0.4">
      <c r="A450" s="4" t="s">
        <v>202</v>
      </c>
      <c r="B450" s="4" t="s">
        <v>1869</v>
      </c>
      <c r="C450" s="4" t="s">
        <v>2135</v>
      </c>
      <c r="E450">
        <v>1792</v>
      </c>
      <c r="F450" s="4" t="str">
        <f t="shared" ref="F450:F513" si="7">"选规格!" &amp; ADDRESS(ROW(M450),COLUMN(M450)) &amp; "#"</f>
        <v>选规格!$M$450#</v>
      </c>
      <c r="G450" s="4" t="str" cm="1">
        <f t="array" ref="G450">_xlfn.LET(_xlpm.x, M450,
         _xlpm.cellAddress, "【 选项表!" &amp; ADDRESS(ROW(选规格[[#This Row],[X自检]]),COLUMN(选规格[[#This Row],[X自检]])) &amp; "】",
         _xlfn.IFS(ISBLANK(_xlpm.x),   "error:右侧选项不足:" &amp;  _xlpm.cellAddress,
               ISERROR(_xlpm.x),   "error:右侧选项执行失败:" &amp; _xlpm.cellAddress,
               TRUE,             "ok")
)</f>
        <v>ok</v>
      </c>
      <c r="M450" t="str" cm="1">
        <f t="array" ref="M450">IFERROR(_xlfn._xlws.SORT(
    _xlfn.UNIQUE(
        TRANSPOSE(
            _xlfn.FILTERXML("&lt;select&gt;&lt;x&gt;"&amp;SUBSTITUTE(选规格[[#This Row],[选项表]],",","&lt;/x&gt;&lt;x&gt;") &amp;"&lt;/x&gt;&lt;/select&gt;","//x")
        )
    )
),"无合适选项，请联系作者更新数据")</f>
        <v>集群架构</v>
      </c>
    </row>
    <row r="451" spans="1:13" x14ac:dyDescent="0.4">
      <c r="A451" s="4" t="s">
        <v>202</v>
      </c>
      <c r="B451" s="4" t="s">
        <v>1869</v>
      </c>
      <c r="C451" s="4" t="s">
        <v>2135</v>
      </c>
      <c r="E451">
        <v>1920</v>
      </c>
      <c r="F451" s="4" t="str">
        <f t="shared" si="7"/>
        <v>选规格!$M$451#</v>
      </c>
      <c r="G451" s="4" t="str" cm="1">
        <f t="array" ref="G451">_xlfn.LET(_xlpm.x, M451,
         _xlpm.cellAddress, "【 选项表!" &amp; ADDRESS(ROW(选规格[[#This Row],[X自检]]),COLUMN(选规格[[#This Row],[X自检]])) &amp; "】",
         _xlfn.IFS(ISBLANK(_xlpm.x),   "error:右侧选项不足:" &amp;  _xlpm.cellAddress,
               ISERROR(_xlpm.x),   "error:右侧选项执行失败:" &amp; _xlpm.cellAddress,
               TRUE,             "ok")
)</f>
        <v>ok</v>
      </c>
      <c r="M451" t="str" cm="1">
        <f t="array" ref="M451">IFERROR(_xlfn._xlws.SORT(
    _xlfn.UNIQUE(
        TRANSPOSE(
            _xlfn.FILTERXML("&lt;select&gt;&lt;x&gt;"&amp;SUBSTITUTE(选规格[[#This Row],[选项表]],",","&lt;/x&gt;&lt;x&gt;") &amp;"&lt;/x&gt;&lt;/select&gt;","//x")
        )
    )
),"无合适选项，请联系作者更新数据")</f>
        <v>集群架构</v>
      </c>
    </row>
    <row r="452" spans="1:13" x14ac:dyDescent="0.4">
      <c r="A452" s="4" t="s">
        <v>202</v>
      </c>
      <c r="B452" s="4" t="s">
        <v>1869</v>
      </c>
      <c r="C452" s="4" t="s">
        <v>2135</v>
      </c>
      <c r="E452">
        <v>2048</v>
      </c>
      <c r="F452" s="4" t="str">
        <f t="shared" si="7"/>
        <v>选规格!$M$452#</v>
      </c>
      <c r="G452" s="4" t="str" cm="1">
        <f t="array" ref="G452">_xlfn.LET(_xlpm.x, M452,
         _xlpm.cellAddress, "【 选项表!" &amp; ADDRESS(ROW(选规格[[#This Row],[X自检]]),COLUMN(选规格[[#This Row],[X自检]])) &amp; "】",
         _xlfn.IFS(ISBLANK(_xlpm.x),   "error:右侧选项不足:" &amp;  _xlpm.cellAddress,
               ISERROR(_xlpm.x),   "error:右侧选项执行失败:" &amp; _xlpm.cellAddress,
               TRUE,             "ok")
)</f>
        <v>ok</v>
      </c>
      <c r="M452" t="str" cm="1">
        <f t="array" ref="M452">IFERROR(_xlfn._xlws.SORT(
    _xlfn.UNIQUE(
        TRANSPOSE(
            _xlfn.FILTERXML("&lt;select&gt;&lt;x&gt;"&amp;SUBSTITUTE(选规格[[#This Row],[选项表]],",","&lt;/x&gt;&lt;x&gt;") &amp;"&lt;/x&gt;&lt;/select&gt;","//x")
        )
    )
),"无合适选项，请联系作者更新数据")</f>
        <v>集群架构</v>
      </c>
    </row>
    <row r="453" spans="1:13" x14ac:dyDescent="0.4">
      <c r="A453" s="4" t="s">
        <v>202</v>
      </c>
      <c r="B453" s="4" t="s">
        <v>1869</v>
      </c>
      <c r="C453" s="4" t="s">
        <v>2135</v>
      </c>
      <c r="E453">
        <v>2240</v>
      </c>
      <c r="F453" s="4" t="str">
        <f t="shared" si="7"/>
        <v>选规格!$M$453#</v>
      </c>
      <c r="G453" s="4" t="str" cm="1">
        <f t="array" ref="G453">_xlfn.LET(_xlpm.x, M453,
         _xlpm.cellAddress, "【 选项表!" &amp; ADDRESS(ROW(选规格[[#This Row],[X自检]]),COLUMN(选规格[[#This Row],[X自检]])) &amp; "】",
         _xlfn.IFS(ISBLANK(_xlpm.x),   "error:右侧选项不足:" &amp;  _xlpm.cellAddress,
               ISERROR(_xlpm.x),   "error:右侧选项执行失败:" &amp; _xlpm.cellAddress,
               TRUE,             "ok")
)</f>
        <v>ok</v>
      </c>
      <c r="M453" t="str" cm="1">
        <f t="array" ref="M453">IFERROR(_xlfn._xlws.SORT(
    _xlfn.UNIQUE(
        TRANSPOSE(
            _xlfn.FILTERXML("&lt;select&gt;&lt;x&gt;"&amp;SUBSTITUTE(选规格[[#This Row],[选项表]],",","&lt;/x&gt;&lt;x&gt;") &amp;"&lt;/x&gt;&lt;/select&gt;","//x")
        )
    )
),"无合适选项，请联系作者更新数据")</f>
        <v>集群架构</v>
      </c>
    </row>
    <row r="454" spans="1:13" x14ac:dyDescent="0.4">
      <c r="A454" s="4" t="s">
        <v>202</v>
      </c>
      <c r="B454" s="4" t="s">
        <v>1869</v>
      </c>
      <c r="C454" s="4" t="s">
        <v>2135</v>
      </c>
      <c r="E454">
        <v>2304</v>
      </c>
      <c r="F454" s="4" t="str">
        <f t="shared" si="7"/>
        <v>选规格!$M$454#</v>
      </c>
      <c r="G454" s="4" t="str" cm="1">
        <f t="array" ref="G454">_xlfn.LET(_xlpm.x, M454,
         _xlpm.cellAddress, "【 选项表!" &amp; ADDRESS(ROW(选规格[[#This Row],[X自检]]),COLUMN(选规格[[#This Row],[X自检]])) &amp; "】",
         _xlfn.IFS(ISBLANK(_xlpm.x),   "error:右侧选项不足:" &amp;  _xlpm.cellAddress,
               ISERROR(_xlpm.x),   "error:右侧选项执行失败:" &amp; _xlpm.cellAddress,
               TRUE,             "ok")
)</f>
        <v>ok</v>
      </c>
      <c r="M454" t="str" cm="1">
        <f t="array" ref="M454">IFERROR(_xlfn._xlws.SORT(
    _xlfn.UNIQUE(
        TRANSPOSE(
            _xlfn.FILTERXML("&lt;select&gt;&lt;x&gt;"&amp;SUBSTITUTE(选规格[[#This Row],[选项表]],",","&lt;/x&gt;&lt;x&gt;") &amp;"&lt;/x&gt;&lt;/select&gt;","//x")
        )
    )
),"无合适选项，请联系作者更新数据")</f>
        <v>集群架构</v>
      </c>
    </row>
    <row r="455" spans="1:13" x14ac:dyDescent="0.4">
      <c r="A455" s="4" t="s">
        <v>202</v>
      </c>
      <c r="B455" s="4" t="s">
        <v>1869</v>
      </c>
      <c r="C455" s="4" t="s">
        <v>2135</v>
      </c>
      <c r="E455">
        <v>2560</v>
      </c>
      <c r="F455" s="4" t="str">
        <f t="shared" si="7"/>
        <v>选规格!$M$455#</v>
      </c>
      <c r="G455" s="4" t="str" cm="1">
        <f t="array" ref="G455">_xlfn.LET(_xlpm.x, M455,
         _xlpm.cellAddress, "【 选项表!" &amp; ADDRESS(ROW(选规格[[#This Row],[X自检]]),COLUMN(选规格[[#This Row],[X自检]])) &amp; "】",
         _xlfn.IFS(ISBLANK(_xlpm.x),   "error:右侧选项不足:" &amp;  _xlpm.cellAddress,
               ISERROR(_xlpm.x),   "error:右侧选项执行失败:" &amp; _xlpm.cellAddress,
               TRUE,             "ok")
)</f>
        <v>ok</v>
      </c>
      <c r="M455" t="str" cm="1">
        <f t="array" ref="M455">IFERROR(_xlfn._xlws.SORT(
    _xlfn.UNIQUE(
        TRANSPOSE(
            _xlfn.FILTERXML("&lt;select&gt;&lt;x&gt;"&amp;SUBSTITUTE(选规格[[#This Row],[选项表]],",","&lt;/x&gt;&lt;x&gt;") &amp;"&lt;/x&gt;&lt;/select&gt;","//x")
        )
    )
),"无合适选项，请联系作者更新数据")</f>
        <v>集群架构</v>
      </c>
    </row>
    <row r="456" spans="1:13" x14ac:dyDescent="0.4">
      <c r="A456" s="4" t="s">
        <v>202</v>
      </c>
      <c r="B456" s="4" t="s">
        <v>1869</v>
      </c>
      <c r="C456" s="4" t="s">
        <v>2135</v>
      </c>
      <c r="E456">
        <v>2688</v>
      </c>
      <c r="F456" s="4" t="str">
        <f t="shared" si="7"/>
        <v>选规格!$M$456#</v>
      </c>
      <c r="G456" s="4" t="str" cm="1">
        <f t="array" ref="G456">_xlfn.LET(_xlpm.x, M456,
         _xlpm.cellAddress, "【 选项表!" &amp; ADDRESS(ROW(选规格[[#This Row],[X自检]]),COLUMN(选规格[[#This Row],[X自检]])) &amp; "】",
         _xlfn.IFS(ISBLANK(_xlpm.x),   "error:右侧选项不足:" &amp;  _xlpm.cellAddress,
               ISERROR(_xlpm.x),   "error:右侧选项执行失败:" &amp; _xlpm.cellAddress,
               TRUE,             "ok")
)</f>
        <v>ok</v>
      </c>
      <c r="M456" t="str" cm="1">
        <f t="array" ref="M456">IFERROR(_xlfn._xlws.SORT(
    _xlfn.UNIQUE(
        TRANSPOSE(
            _xlfn.FILTERXML("&lt;select&gt;&lt;x&gt;"&amp;SUBSTITUTE(选规格[[#This Row],[选项表]],",","&lt;/x&gt;&lt;x&gt;") &amp;"&lt;/x&gt;&lt;/select&gt;","//x")
        )
    )
),"无合适选项，请联系作者更新数据")</f>
        <v>集群架构</v>
      </c>
    </row>
    <row r="457" spans="1:13" x14ac:dyDescent="0.4">
      <c r="A457" s="4" t="s">
        <v>202</v>
      </c>
      <c r="B457" s="4" t="s">
        <v>1869</v>
      </c>
      <c r="C457" s="4" t="s">
        <v>2135</v>
      </c>
      <c r="E457">
        <v>3072</v>
      </c>
      <c r="F457" s="4" t="str">
        <f t="shared" si="7"/>
        <v>选规格!$M$457#</v>
      </c>
      <c r="G457" s="4" t="str" cm="1">
        <f t="array" ref="G457">_xlfn.LET(_xlpm.x, M457,
         _xlpm.cellAddress, "【 选项表!" &amp; ADDRESS(ROW(选规格[[#This Row],[X自检]]),COLUMN(选规格[[#This Row],[X自检]])) &amp; "】",
         _xlfn.IFS(ISBLANK(_xlpm.x),   "error:右侧选项不足:" &amp;  _xlpm.cellAddress,
               ISERROR(_xlpm.x),   "error:右侧选项执行失败:" &amp; _xlpm.cellAddress,
               TRUE,             "ok")
)</f>
        <v>ok</v>
      </c>
      <c r="M457" t="str" cm="1">
        <f t="array" ref="M457">IFERROR(_xlfn._xlws.SORT(
    _xlfn.UNIQUE(
        TRANSPOSE(
            _xlfn.FILTERXML("&lt;select&gt;&lt;x&gt;"&amp;SUBSTITUTE(选规格[[#This Row],[选项表]],",","&lt;/x&gt;&lt;x&gt;") &amp;"&lt;/x&gt;&lt;/select&gt;","//x")
        )
    )
),"无合适选项，请联系作者更新数据")</f>
        <v>集群架构</v>
      </c>
    </row>
    <row r="458" spans="1:13" x14ac:dyDescent="0.4">
      <c r="A458" s="4" t="s">
        <v>202</v>
      </c>
      <c r="B458" s="4" t="s">
        <v>1869</v>
      </c>
      <c r="C458" s="4" t="s">
        <v>2135</v>
      </c>
      <c r="E458">
        <v>3200</v>
      </c>
      <c r="F458" s="4" t="str">
        <f t="shared" si="7"/>
        <v>选规格!$M$458#</v>
      </c>
      <c r="G458" s="4" t="str" cm="1">
        <f t="array" ref="G458">_xlfn.LET(_xlpm.x, M458,
         _xlpm.cellAddress, "【 选项表!" &amp; ADDRESS(ROW(选规格[[#This Row],[X自检]]),COLUMN(选规格[[#This Row],[X自检]])) &amp; "】",
         _xlfn.IFS(ISBLANK(_xlpm.x),   "error:右侧选项不足:" &amp;  _xlpm.cellAddress,
               ISERROR(_xlpm.x),   "error:右侧选项执行失败:" &amp; _xlpm.cellAddress,
               TRUE,             "ok")
)</f>
        <v>ok</v>
      </c>
      <c r="M458" t="str" cm="1">
        <f t="array" ref="M458">IFERROR(_xlfn._xlws.SORT(
    _xlfn.UNIQUE(
        TRANSPOSE(
            _xlfn.FILTERXML("&lt;select&gt;&lt;x&gt;"&amp;SUBSTITUTE(选规格[[#This Row],[选项表]],",","&lt;/x&gt;&lt;x&gt;") &amp;"&lt;/x&gt;&lt;/select&gt;","//x")
        )
    )
),"无合适选项，请联系作者更新数据")</f>
        <v>集群架构</v>
      </c>
    </row>
    <row r="459" spans="1:13" x14ac:dyDescent="0.4">
      <c r="A459" s="4" t="s">
        <v>202</v>
      </c>
      <c r="B459" s="4" t="s">
        <v>1869</v>
      </c>
      <c r="C459" s="4" t="s">
        <v>2135</v>
      </c>
      <c r="E459">
        <v>3584</v>
      </c>
      <c r="F459" s="4" t="str">
        <f t="shared" si="7"/>
        <v>选规格!$M$459#</v>
      </c>
      <c r="G459" s="4" t="str" cm="1">
        <f t="array" ref="G459">_xlfn.LET(_xlpm.x, M459,
         _xlpm.cellAddress, "【 选项表!" &amp; ADDRESS(ROW(选规格[[#This Row],[X自检]]),COLUMN(选规格[[#This Row],[X自检]])) &amp; "】",
         _xlfn.IFS(ISBLANK(_xlpm.x),   "error:右侧选项不足:" &amp;  _xlpm.cellAddress,
               ISERROR(_xlpm.x),   "error:右侧选项执行失败:" &amp; _xlpm.cellAddress,
               TRUE,             "ok")
)</f>
        <v>ok</v>
      </c>
      <c r="M459" t="str" cm="1">
        <f t="array" ref="M459">IFERROR(_xlfn._xlws.SORT(
    _xlfn.UNIQUE(
        TRANSPOSE(
            _xlfn.FILTERXML("&lt;select&gt;&lt;x&gt;"&amp;SUBSTITUTE(选规格[[#This Row],[选项表]],",","&lt;/x&gt;&lt;x&gt;") &amp;"&lt;/x&gt;&lt;/select&gt;","//x")
        )
    )
),"无合适选项，请联系作者更新数据")</f>
        <v>集群架构</v>
      </c>
    </row>
    <row r="460" spans="1:13" x14ac:dyDescent="0.4">
      <c r="A460" s="4" t="s">
        <v>202</v>
      </c>
      <c r="B460" s="4" t="s">
        <v>1869</v>
      </c>
      <c r="C460" s="4" t="s">
        <v>2135</v>
      </c>
      <c r="E460">
        <v>3840</v>
      </c>
      <c r="F460" s="4" t="str">
        <f t="shared" si="7"/>
        <v>选规格!$M$460#</v>
      </c>
      <c r="G460" s="4" t="str" cm="1">
        <f t="array" ref="G460">_xlfn.LET(_xlpm.x, M460,
         _xlpm.cellAddress, "【 选项表!" &amp; ADDRESS(ROW(选规格[[#This Row],[X自检]]),COLUMN(选规格[[#This Row],[X自检]])) &amp; "】",
         _xlfn.IFS(ISBLANK(_xlpm.x),   "error:右侧选项不足:" &amp;  _xlpm.cellAddress,
               ISERROR(_xlpm.x),   "error:右侧选项执行失败:" &amp; _xlpm.cellAddress,
               TRUE,             "ok")
)</f>
        <v>ok</v>
      </c>
      <c r="M460" t="str" cm="1">
        <f t="array" ref="M460">IFERROR(_xlfn._xlws.SORT(
    _xlfn.UNIQUE(
        TRANSPOSE(
            _xlfn.FILTERXML("&lt;select&gt;&lt;x&gt;"&amp;SUBSTITUTE(选规格[[#This Row],[选项表]],",","&lt;/x&gt;&lt;x&gt;") &amp;"&lt;/x&gt;&lt;/select&gt;","//x")
        )
    )
),"无合适选项，请联系作者更新数据")</f>
        <v>集群架构</v>
      </c>
    </row>
    <row r="461" spans="1:13" x14ac:dyDescent="0.4">
      <c r="A461" s="4" t="s">
        <v>202</v>
      </c>
      <c r="B461" s="4" t="s">
        <v>1869</v>
      </c>
      <c r="C461" s="4" t="s">
        <v>2135</v>
      </c>
      <c r="E461">
        <v>4096</v>
      </c>
      <c r="F461" s="4" t="str">
        <f t="shared" si="7"/>
        <v>选规格!$M$461#</v>
      </c>
      <c r="G461" s="4" t="str" cm="1">
        <f t="array" ref="G461">_xlfn.LET(_xlpm.x, M461,
         _xlpm.cellAddress, "【 选项表!" &amp; ADDRESS(ROW(选规格[[#This Row],[X自检]]),COLUMN(选规格[[#This Row],[X自检]])) &amp; "】",
         _xlfn.IFS(ISBLANK(_xlpm.x),   "error:右侧选项不足:" &amp;  _xlpm.cellAddress,
               ISERROR(_xlpm.x),   "error:右侧选项执行失败:" &amp; _xlpm.cellAddress,
               TRUE,             "ok")
)</f>
        <v>ok</v>
      </c>
      <c r="M461" t="str" cm="1">
        <f t="array" ref="M461">IFERROR(_xlfn._xlws.SORT(
    _xlfn.UNIQUE(
        TRANSPOSE(
            _xlfn.FILTERXML("&lt;select&gt;&lt;x&gt;"&amp;SUBSTITUTE(选规格[[#This Row],[选项表]],",","&lt;/x&gt;&lt;x&gt;") &amp;"&lt;/x&gt;&lt;/select&gt;","//x")
        )
    )
),"无合适选项，请联系作者更新数据")</f>
        <v>集群架构</v>
      </c>
    </row>
    <row r="462" spans="1:13" x14ac:dyDescent="0.4">
      <c r="A462" s="4" t="s">
        <v>202</v>
      </c>
      <c r="B462" s="4" t="s">
        <v>1869</v>
      </c>
      <c r="C462" s="4" t="s">
        <v>2135</v>
      </c>
      <c r="E462">
        <v>4608</v>
      </c>
      <c r="F462" s="4" t="str">
        <f t="shared" si="7"/>
        <v>选规格!$M$462#</v>
      </c>
      <c r="G462" s="4" t="str" cm="1">
        <f t="array" ref="G462">_xlfn.LET(_xlpm.x, M462,
         _xlpm.cellAddress, "【 选项表!" &amp; ADDRESS(ROW(选规格[[#This Row],[X自检]]),COLUMN(选规格[[#This Row],[X自检]])) &amp; "】",
         _xlfn.IFS(ISBLANK(_xlpm.x),   "error:右侧选项不足:" &amp;  _xlpm.cellAddress,
               ISERROR(_xlpm.x),   "error:右侧选项执行失败:" &amp; _xlpm.cellAddress,
               TRUE,             "ok")
)</f>
        <v>ok</v>
      </c>
      <c r="M462" t="str" cm="1">
        <f t="array" ref="M462">IFERROR(_xlfn._xlws.SORT(
    _xlfn.UNIQUE(
        TRANSPOSE(
            _xlfn.FILTERXML("&lt;select&gt;&lt;x&gt;"&amp;SUBSTITUTE(选规格[[#This Row],[选项表]],",","&lt;/x&gt;&lt;x&gt;") &amp;"&lt;/x&gt;&lt;/select&gt;","//x")
        )
    )
),"无合适选项，请联系作者更新数据")</f>
        <v>集群架构</v>
      </c>
    </row>
    <row r="463" spans="1:13" x14ac:dyDescent="0.4">
      <c r="A463" s="4" t="s">
        <v>202</v>
      </c>
      <c r="B463" s="4" t="s">
        <v>1869</v>
      </c>
      <c r="C463" s="4" t="s">
        <v>2135</v>
      </c>
      <c r="E463">
        <v>5120</v>
      </c>
      <c r="F463" s="4" t="str">
        <f t="shared" si="7"/>
        <v>选规格!$M$463#</v>
      </c>
      <c r="G463" s="4" t="str" cm="1">
        <f t="array" ref="G463">_xlfn.LET(_xlpm.x, M463,
         _xlpm.cellAddress, "【 选项表!" &amp; ADDRESS(ROW(选规格[[#This Row],[X自检]]),COLUMN(选规格[[#This Row],[X自检]])) &amp; "】",
         _xlfn.IFS(ISBLANK(_xlpm.x),   "error:右侧选项不足:" &amp;  _xlpm.cellAddress,
               ISERROR(_xlpm.x),   "error:右侧选项执行失败:" &amp; _xlpm.cellAddress,
               TRUE,             "ok")
)</f>
        <v>ok</v>
      </c>
      <c r="M463" t="str" cm="1">
        <f t="array" ref="M463">IFERROR(_xlfn._xlws.SORT(
    _xlfn.UNIQUE(
        TRANSPOSE(
            _xlfn.FILTERXML("&lt;select&gt;&lt;x&gt;"&amp;SUBSTITUTE(选规格[[#This Row],[选项表]],",","&lt;/x&gt;&lt;x&gt;") &amp;"&lt;/x&gt;&lt;/select&gt;","//x")
        )
    )
),"无合适选项，请联系作者更新数据")</f>
        <v>集群架构</v>
      </c>
    </row>
    <row r="464" spans="1:13" x14ac:dyDescent="0.4">
      <c r="A464" s="4" t="s">
        <v>202</v>
      </c>
      <c r="B464" s="4" t="s">
        <v>1869</v>
      </c>
      <c r="C464" s="4" t="s">
        <v>2135</v>
      </c>
      <c r="E464">
        <v>6144</v>
      </c>
      <c r="F464" s="4" t="str">
        <f t="shared" si="7"/>
        <v>选规格!$M$464#</v>
      </c>
      <c r="G464" s="4" t="str" cm="1">
        <f t="array" ref="G464">_xlfn.LET(_xlpm.x, M464,
         _xlpm.cellAddress, "【 选项表!" &amp; ADDRESS(ROW(选规格[[#This Row],[X自检]]),COLUMN(选规格[[#This Row],[X自检]])) &amp; "】",
         _xlfn.IFS(ISBLANK(_xlpm.x),   "error:右侧选项不足:" &amp;  _xlpm.cellAddress,
               ISERROR(_xlpm.x),   "error:右侧选项执行失败:" &amp; _xlpm.cellAddress,
               TRUE,             "ok")
)</f>
        <v>ok</v>
      </c>
      <c r="M464" t="str" cm="1">
        <f t="array" ref="M464">IFERROR(_xlfn._xlws.SORT(
    _xlfn.UNIQUE(
        TRANSPOSE(
            _xlfn.FILTERXML("&lt;select&gt;&lt;x&gt;"&amp;SUBSTITUTE(选规格[[#This Row],[选项表]],",","&lt;/x&gt;&lt;x&gt;") &amp;"&lt;/x&gt;&lt;/select&gt;","//x")
        )
    )
),"无合适选项，请联系作者更新数据")</f>
        <v>集群架构</v>
      </c>
    </row>
    <row r="465" spans="1:14" x14ac:dyDescent="0.4">
      <c r="A465" s="4" t="s">
        <v>202</v>
      </c>
      <c r="B465" s="4" t="s">
        <v>1869</v>
      </c>
      <c r="C465" s="4" t="s">
        <v>2135</v>
      </c>
      <c r="E465">
        <v>8192</v>
      </c>
      <c r="F465" s="4" t="str">
        <f t="shared" si="7"/>
        <v>选规格!$M$465#</v>
      </c>
      <c r="G465" s="4" t="str" cm="1">
        <f t="array" ref="G465">_xlfn.LET(_xlpm.x, M465,
         _xlpm.cellAddress, "【 选项表!" &amp; ADDRESS(ROW(选规格[[#This Row],[X自检]]),COLUMN(选规格[[#This Row],[X自检]])) &amp; "】",
         _xlfn.IFS(ISBLANK(_xlpm.x),   "error:右侧选项不足:" &amp;  _xlpm.cellAddress,
               ISERROR(_xlpm.x),   "error:右侧选项执行失败:" &amp; _xlpm.cellAddress,
               TRUE,             "ok")
)</f>
        <v>ok</v>
      </c>
      <c r="M465" t="str" cm="1">
        <f t="array" ref="M465">IFERROR(_xlfn._xlws.SORT(
    _xlfn.UNIQUE(
        TRANSPOSE(
            _xlfn.FILTERXML("&lt;select&gt;&lt;x&gt;"&amp;SUBSTITUTE(选规格[[#This Row],[选项表]],",","&lt;/x&gt;&lt;x&gt;") &amp;"&lt;/x&gt;&lt;/select&gt;","//x")
        )
    )
),"无合适选项，请联系作者更新数据")</f>
        <v>集群架构</v>
      </c>
    </row>
    <row r="466" spans="1:14" x14ac:dyDescent="0.4">
      <c r="A466" s="4" t="s">
        <v>202</v>
      </c>
      <c r="B466" s="4" t="s">
        <v>1868</v>
      </c>
      <c r="C466" s="4" t="s">
        <v>2134</v>
      </c>
      <c r="E466">
        <v>1</v>
      </c>
      <c r="F466" s="4" t="str">
        <f t="shared" si="7"/>
        <v>选规格!$M$466#</v>
      </c>
      <c r="G466" s="4" t="str" cm="1">
        <f t="array" ref="G466">_xlfn.LET(_xlpm.x, M466,
         _xlpm.cellAddress, "【 选项表!" &amp; ADDRESS(ROW(选规格[[#This Row],[X自检]]),COLUMN(选规格[[#This Row],[X自检]])) &amp; "】",
         _xlfn.IFS(ISBLANK(_xlpm.x),   "error:右侧选项不足:" &amp;  _xlpm.cellAddress,
               ISERROR(_xlpm.x),   "error:右侧选项执行失败:" &amp; _xlpm.cellAddress,
               TRUE,             "ok")
)</f>
        <v>ok</v>
      </c>
      <c r="M466" t="str" cm="1">
        <f t="array" ref="M466">IFERROR(_xlfn._xlws.SORT(
    _xlfn.UNIQUE(
        TRANSPOSE(
            _xlfn.FILTERXML("&lt;select&gt;&lt;x&gt;"&amp;SUBSTITUTE(选规格[[#This Row],[选项表]],",","&lt;/x&gt;&lt;x&gt;") &amp;"&lt;/x&gt;&lt;/select&gt;","//x")
        )
    )
),"无合适选项，请联系作者更新数据")</f>
        <v>标准架构</v>
      </c>
    </row>
    <row r="467" spans="1:14" x14ac:dyDescent="0.4">
      <c r="A467" s="4" t="s">
        <v>202</v>
      </c>
      <c r="B467" s="4" t="s">
        <v>1868</v>
      </c>
      <c r="C467" s="4" t="s">
        <v>2367</v>
      </c>
      <c r="E467">
        <v>2</v>
      </c>
      <c r="F467" s="4" t="str">
        <f t="shared" si="7"/>
        <v>选规格!$M$467#</v>
      </c>
      <c r="G467" s="4" t="str" cm="1">
        <f t="array" ref="G467">_xlfn.LET(_xlpm.x, M467,
         _xlpm.cellAddress, "【 选项表!" &amp; ADDRESS(ROW(选规格[[#This Row],[X自检]]),COLUMN(选规格[[#This Row],[X自检]])) &amp; "】",
         _xlfn.IFS(ISBLANK(_xlpm.x),   "error:右侧选项不足:" &amp;  _xlpm.cellAddress,
               ISERROR(_xlpm.x),   "error:右侧选项执行失败:" &amp; _xlpm.cellAddress,
               TRUE,             "ok")
)</f>
        <v>ok</v>
      </c>
      <c r="M467" t="str" cm="1">
        <f t="array" ref="M467:N467">IFERROR(_xlfn._xlws.SORT(
    _xlfn.UNIQUE(
        TRANSPOSE(
            _xlfn.FILTERXML("&lt;select&gt;&lt;x&gt;"&amp;SUBSTITUTE(选规格[[#This Row],[选项表]],",","&lt;/x&gt;&lt;x&gt;") &amp;"&lt;/x&gt;&lt;/select&gt;","//x")
        )
    )
),"无合适选项，请联系作者更新数据")</f>
        <v>标准架构</v>
      </c>
      <c r="N467" t="str">
        <v>集群架构</v>
      </c>
    </row>
    <row r="468" spans="1:14" x14ac:dyDescent="0.4">
      <c r="A468" s="4" t="s">
        <v>202</v>
      </c>
      <c r="B468" s="4" t="s">
        <v>1868</v>
      </c>
      <c r="C468" s="4" t="s">
        <v>2367</v>
      </c>
      <c r="E468">
        <v>4</v>
      </c>
      <c r="F468" s="4" t="str">
        <f t="shared" si="7"/>
        <v>选规格!$M$468#</v>
      </c>
      <c r="G468" s="4" t="str" cm="1">
        <f t="array" ref="G468">_xlfn.LET(_xlpm.x, M468,
         _xlpm.cellAddress, "【 选项表!" &amp; ADDRESS(ROW(选规格[[#This Row],[X自检]]),COLUMN(选规格[[#This Row],[X自检]])) &amp; "】",
         _xlfn.IFS(ISBLANK(_xlpm.x),   "error:右侧选项不足:" &amp;  _xlpm.cellAddress,
               ISERROR(_xlpm.x),   "error:右侧选项执行失败:" &amp; _xlpm.cellAddress,
               TRUE,             "ok")
)</f>
        <v>ok</v>
      </c>
      <c r="M468" t="str" cm="1">
        <f t="array" ref="M468:N468">IFERROR(_xlfn._xlws.SORT(
    _xlfn.UNIQUE(
        TRANSPOSE(
            _xlfn.FILTERXML("&lt;select&gt;&lt;x&gt;"&amp;SUBSTITUTE(选规格[[#This Row],[选项表]],",","&lt;/x&gt;&lt;x&gt;") &amp;"&lt;/x&gt;&lt;/select&gt;","//x")
        )
    )
),"无合适选项，请联系作者更新数据")</f>
        <v>标准架构</v>
      </c>
      <c r="N468" t="str">
        <v>集群架构</v>
      </c>
    </row>
    <row r="469" spans="1:14" x14ac:dyDescent="0.4">
      <c r="A469" s="4" t="s">
        <v>202</v>
      </c>
      <c r="B469" s="4" t="s">
        <v>1868</v>
      </c>
      <c r="C469" s="4" t="s">
        <v>2367</v>
      </c>
      <c r="E469">
        <v>8</v>
      </c>
      <c r="F469" s="4" t="str">
        <f t="shared" si="7"/>
        <v>选规格!$M$469#</v>
      </c>
      <c r="G469" s="4" t="str" cm="1">
        <f t="array" ref="G469">_xlfn.LET(_xlpm.x, M469,
         _xlpm.cellAddress, "【 选项表!" &amp; ADDRESS(ROW(选规格[[#This Row],[X自检]]),COLUMN(选规格[[#This Row],[X自检]])) &amp; "】",
         _xlfn.IFS(ISBLANK(_xlpm.x),   "error:右侧选项不足:" &amp;  _xlpm.cellAddress,
               ISERROR(_xlpm.x),   "error:右侧选项执行失败:" &amp; _xlpm.cellAddress,
               TRUE,             "ok")
)</f>
        <v>ok</v>
      </c>
      <c r="M469" t="str" cm="1">
        <f t="array" ref="M469:N469">IFERROR(_xlfn._xlws.SORT(
    _xlfn.UNIQUE(
        TRANSPOSE(
            _xlfn.FILTERXML("&lt;select&gt;&lt;x&gt;"&amp;SUBSTITUTE(选规格[[#This Row],[选项表]],",","&lt;/x&gt;&lt;x&gt;") &amp;"&lt;/x&gt;&lt;/select&gt;","//x")
        )
    )
),"无合适选项，请联系作者更新数据")</f>
        <v>标准架构</v>
      </c>
      <c r="N469" t="str">
        <v>集群架构</v>
      </c>
    </row>
    <row r="470" spans="1:14" x14ac:dyDescent="0.4">
      <c r="A470" s="4" t="s">
        <v>202</v>
      </c>
      <c r="B470" s="4" t="s">
        <v>1868</v>
      </c>
      <c r="C470" s="4" t="s">
        <v>2367</v>
      </c>
      <c r="E470">
        <v>12</v>
      </c>
      <c r="F470" s="4" t="str">
        <f t="shared" si="7"/>
        <v>选规格!$M$470#</v>
      </c>
      <c r="G470" s="4" t="str" cm="1">
        <f t="array" ref="G470">_xlfn.LET(_xlpm.x, M470,
         _xlpm.cellAddress, "【 选项表!" &amp; ADDRESS(ROW(选规格[[#This Row],[X自检]]),COLUMN(选规格[[#This Row],[X自检]])) &amp; "】",
         _xlfn.IFS(ISBLANK(_xlpm.x),   "error:右侧选项不足:" &amp;  _xlpm.cellAddress,
               ISERROR(_xlpm.x),   "error:右侧选项执行失败:" &amp; _xlpm.cellAddress,
               TRUE,             "ok")
)</f>
        <v>ok</v>
      </c>
      <c r="M470" t="str" cm="1">
        <f t="array" ref="M470:N470">IFERROR(_xlfn._xlws.SORT(
    _xlfn.UNIQUE(
        TRANSPOSE(
            _xlfn.FILTERXML("&lt;select&gt;&lt;x&gt;"&amp;SUBSTITUTE(选规格[[#This Row],[选项表]],",","&lt;/x&gt;&lt;x&gt;") &amp;"&lt;/x&gt;&lt;/select&gt;","//x")
        )
    )
),"无合适选项，请联系作者更新数据")</f>
        <v>标准架构</v>
      </c>
      <c r="N470" t="str">
        <v>集群架构</v>
      </c>
    </row>
    <row r="471" spans="1:14" x14ac:dyDescent="0.4">
      <c r="A471" s="4" t="s">
        <v>202</v>
      </c>
      <c r="B471" s="4" t="s">
        <v>1868</v>
      </c>
      <c r="C471" s="4" t="s">
        <v>2367</v>
      </c>
      <c r="E471">
        <v>16</v>
      </c>
      <c r="F471" s="4" t="str">
        <f t="shared" si="7"/>
        <v>选规格!$M$471#</v>
      </c>
      <c r="G471" s="4" t="str" cm="1">
        <f t="array" ref="G471">_xlfn.LET(_xlpm.x, M471,
         _xlpm.cellAddress, "【 选项表!" &amp; ADDRESS(ROW(选规格[[#This Row],[X自检]]),COLUMN(选规格[[#This Row],[X自检]])) &amp; "】",
         _xlfn.IFS(ISBLANK(_xlpm.x),   "error:右侧选项不足:" &amp;  _xlpm.cellAddress,
               ISERROR(_xlpm.x),   "error:右侧选项执行失败:" &amp; _xlpm.cellAddress,
               TRUE,             "ok")
)</f>
        <v>ok</v>
      </c>
      <c r="M471" t="str" cm="1">
        <f t="array" ref="M471:N471">IFERROR(_xlfn._xlws.SORT(
    _xlfn.UNIQUE(
        TRANSPOSE(
            _xlfn.FILTERXML("&lt;select&gt;&lt;x&gt;"&amp;SUBSTITUTE(选规格[[#This Row],[选项表]],",","&lt;/x&gt;&lt;x&gt;") &amp;"&lt;/x&gt;&lt;/select&gt;","//x")
        )
    )
),"无合适选项，请联系作者更新数据")</f>
        <v>标准架构</v>
      </c>
      <c r="N471" t="str">
        <v>集群架构</v>
      </c>
    </row>
    <row r="472" spans="1:14" x14ac:dyDescent="0.4">
      <c r="A472" s="4" t="s">
        <v>202</v>
      </c>
      <c r="B472" s="4" t="s">
        <v>1868</v>
      </c>
      <c r="C472" s="4" t="s">
        <v>2367</v>
      </c>
      <c r="E472">
        <v>20</v>
      </c>
      <c r="F472" s="4" t="str">
        <f t="shared" si="7"/>
        <v>选规格!$M$472#</v>
      </c>
      <c r="G472" s="4" t="str" cm="1">
        <f t="array" ref="G472">_xlfn.LET(_xlpm.x, M472,
         _xlpm.cellAddress, "【 选项表!" &amp; ADDRESS(ROW(选规格[[#This Row],[X自检]]),COLUMN(选规格[[#This Row],[X自检]])) &amp; "】",
         _xlfn.IFS(ISBLANK(_xlpm.x),   "error:右侧选项不足:" &amp;  _xlpm.cellAddress,
               ISERROR(_xlpm.x),   "error:右侧选项执行失败:" &amp; _xlpm.cellAddress,
               TRUE,             "ok")
)</f>
        <v>ok</v>
      </c>
      <c r="M472" t="str" cm="1">
        <f t="array" ref="M472:N472">IFERROR(_xlfn._xlws.SORT(
    _xlfn.UNIQUE(
        TRANSPOSE(
            _xlfn.FILTERXML("&lt;select&gt;&lt;x&gt;"&amp;SUBSTITUTE(选规格[[#This Row],[选项表]],",","&lt;/x&gt;&lt;x&gt;") &amp;"&lt;/x&gt;&lt;/select&gt;","//x")
        )
    )
),"无合适选项，请联系作者更新数据")</f>
        <v>标准架构</v>
      </c>
      <c r="N472" t="str">
        <v>集群架构</v>
      </c>
    </row>
    <row r="473" spans="1:14" x14ac:dyDescent="0.4">
      <c r="A473" s="4" t="s">
        <v>202</v>
      </c>
      <c r="B473" s="4" t="s">
        <v>1868</v>
      </c>
      <c r="C473" s="4" t="s">
        <v>2367</v>
      </c>
      <c r="E473">
        <v>24</v>
      </c>
      <c r="F473" s="4" t="str">
        <f t="shared" si="7"/>
        <v>选规格!$M$473#</v>
      </c>
      <c r="G473" s="4" t="str" cm="1">
        <f t="array" ref="G473">_xlfn.LET(_xlpm.x, M473,
         _xlpm.cellAddress, "【 选项表!" &amp; ADDRESS(ROW(选规格[[#This Row],[X自检]]),COLUMN(选规格[[#This Row],[X自检]])) &amp; "】",
         _xlfn.IFS(ISBLANK(_xlpm.x),   "error:右侧选项不足:" &amp;  _xlpm.cellAddress,
               ISERROR(_xlpm.x),   "error:右侧选项执行失败:" &amp; _xlpm.cellAddress,
               TRUE,             "ok")
)</f>
        <v>ok</v>
      </c>
      <c r="M473" t="str" cm="1">
        <f t="array" ref="M473:N473">IFERROR(_xlfn._xlws.SORT(
    _xlfn.UNIQUE(
        TRANSPOSE(
            _xlfn.FILTERXML("&lt;select&gt;&lt;x&gt;"&amp;SUBSTITUTE(选规格[[#This Row],[选项表]],",","&lt;/x&gt;&lt;x&gt;") &amp;"&lt;/x&gt;&lt;/select&gt;","//x")
        )
    )
),"无合适选项，请联系作者更新数据")</f>
        <v>标准架构</v>
      </c>
      <c r="N473" t="str">
        <v>集群架构</v>
      </c>
    </row>
    <row r="474" spans="1:14" x14ac:dyDescent="0.4">
      <c r="A474" s="4" t="s">
        <v>202</v>
      </c>
      <c r="B474" s="4" t="s">
        <v>1868</v>
      </c>
      <c r="C474" s="4" t="s">
        <v>2367</v>
      </c>
      <c r="E474">
        <v>32</v>
      </c>
      <c r="F474" s="4" t="str">
        <f t="shared" si="7"/>
        <v>选规格!$M$474#</v>
      </c>
      <c r="G474" s="4" t="str" cm="1">
        <f t="array" ref="G474">_xlfn.LET(_xlpm.x, M474,
         _xlpm.cellAddress, "【 选项表!" &amp; ADDRESS(ROW(选规格[[#This Row],[X自检]]),COLUMN(选规格[[#This Row],[X自检]])) &amp; "】",
         _xlfn.IFS(ISBLANK(_xlpm.x),   "error:右侧选项不足:" &amp;  _xlpm.cellAddress,
               ISERROR(_xlpm.x),   "error:右侧选项执行失败:" &amp; _xlpm.cellAddress,
               TRUE,             "ok")
)</f>
        <v>ok</v>
      </c>
      <c r="M474" t="str" cm="1">
        <f t="array" ref="M474:N474">IFERROR(_xlfn._xlws.SORT(
    _xlfn.UNIQUE(
        TRANSPOSE(
            _xlfn.FILTERXML("&lt;select&gt;&lt;x&gt;"&amp;SUBSTITUTE(选规格[[#This Row],[选项表]],",","&lt;/x&gt;&lt;x&gt;") &amp;"&lt;/x&gt;&lt;/select&gt;","//x")
        )
    )
),"无合适选项，请联系作者更新数据")</f>
        <v>标准架构</v>
      </c>
      <c r="N474" t="str">
        <v>集群架构</v>
      </c>
    </row>
    <row r="475" spans="1:14" x14ac:dyDescent="0.4">
      <c r="A475" s="4" t="s">
        <v>202</v>
      </c>
      <c r="B475" s="4" t="s">
        <v>1868</v>
      </c>
      <c r="C475" s="4" t="s">
        <v>2367</v>
      </c>
      <c r="E475">
        <v>40</v>
      </c>
      <c r="F475" s="4" t="str">
        <f t="shared" si="7"/>
        <v>选规格!$M$475#</v>
      </c>
      <c r="G475" s="4" t="str" cm="1">
        <f t="array" ref="G475">_xlfn.LET(_xlpm.x, M475,
         _xlpm.cellAddress, "【 选项表!" &amp; ADDRESS(ROW(选规格[[#This Row],[X自检]]),COLUMN(选规格[[#This Row],[X自检]])) &amp; "】",
         _xlfn.IFS(ISBLANK(_xlpm.x),   "error:右侧选项不足:" &amp;  _xlpm.cellAddress,
               ISERROR(_xlpm.x),   "error:右侧选项执行失败:" &amp; _xlpm.cellAddress,
               TRUE,             "ok")
)</f>
        <v>ok</v>
      </c>
      <c r="M475" t="str" cm="1">
        <f t="array" ref="M475:N475">IFERROR(_xlfn._xlws.SORT(
    _xlfn.UNIQUE(
        TRANSPOSE(
            _xlfn.FILTERXML("&lt;select&gt;&lt;x&gt;"&amp;SUBSTITUTE(选规格[[#This Row],[选项表]],",","&lt;/x&gt;&lt;x&gt;") &amp;"&lt;/x&gt;&lt;/select&gt;","//x")
        )
    )
),"无合适选项，请联系作者更新数据")</f>
        <v>标准架构</v>
      </c>
      <c r="N475" t="str">
        <v>集群架构</v>
      </c>
    </row>
    <row r="476" spans="1:14" x14ac:dyDescent="0.4">
      <c r="A476" s="4" t="s">
        <v>202</v>
      </c>
      <c r="B476" s="4" t="s">
        <v>1868</v>
      </c>
      <c r="C476" s="4" t="s">
        <v>2367</v>
      </c>
      <c r="E476">
        <v>48</v>
      </c>
      <c r="F476" s="4" t="str">
        <f t="shared" si="7"/>
        <v>选规格!$M$476#</v>
      </c>
      <c r="G476" s="4" t="str" cm="1">
        <f t="array" ref="G476">_xlfn.LET(_xlpm.x, M476,
         _xlpm.cellAddress, "【 选项表!" &amp; ADDRESS(ROW(选规格[[#This Row],[X自检]]),COLUMN(选规格[[#This Row],[X自检]])) &amp; "】",
         _xlfn.IFS(ISBLANK(_xlpm.x),   "error:右侧选项不足:" &amp;  _xlpm.cellAddress,
               ISERROR(_xlpm.x),   "error:右侧选项执行失败:" &amp; _xlpm.cellAddress,
               TRUE,             "ok")
)</f>
        <v>ok</v>
      </c>
      <c r="M476" t="str" cm="1">
        <f t="array" ref="M476:N476">IFERROR(_xlfn._xlws.SORT(
    _xlfn.UNIQUE(
        TRANSPOSE(
            _xlfn.FILTERXML("&lt;select&gt;&lt;x&gt;"&amp;SUBSTITUTE(选规格[[#This Row],[选项表]],",","&lt;/x&gt;&lt;x&gt;") &amp;"&lt;/x&gt;&lt;/select&gt;","//x")
        )
    )
),"无合适选项，请联系作者更新数据")</f>
        <v>标准架构</v>
      </c>
      <c r="N476" t="str">
        <v>集群架构</v>
      </c>
    </row>
    <row r="477" spans="1:14" x14ac:dyDescent="0.4">
      <c r="A477" s="4" t="s">
        <v>202</v>
      </c>
      <c r="B477" s="4" t="s">
        <v>1868</v>
      </c>
      <c r="C477" s="4" t="s">
        <v>2367</v>
      </c>
      <c r="E477">
        <v>64</v>
      </c>
      <c r="F477" s="4" t="str">
        <f t="shared" si="7"/>
        <v>选规格!$M$477#</v>
      </c>
      <c r="G477" s="4" t="str" cm="1">
        <f t="array" ref="G477">_xlfn.LET(_xlpm.x, M477,
         _xlpm.cellAddress, "【 选项表!" &amp; ADDRESS(ROW(选规格[[#This Row],[X自检]]),COLUMN(选规格[[#This Row],[X自检]])) &amp; "】",
         _xlfn.IFS(ISBLANK(_xlpm.x),   "error:右侧选项不足:" &amp;  _xlpm.cellAddress,
               ISERROR(_xlpm.x),   "error:右侧选项执行失败:" &amp; _xlpm.cellAddress,
               TRUE,             "ok")
)</f>
        <v>ok</v>
      </c>
      <c r="M477" t="str" cm="1">
        <f t="array" ref="M477:N477">IFERROR(_xlfn._xlws.SORT(
    _xlfn.UNIQUE(
        TRANSPOSE(
            _xlfn.FILTERXML("&lt;select&gt;&lt;x&gt;"&amp;SUBSTITUTE(选规格[[#This Row],[选项表]],",","&lt;/x&gt;&lt;x&gt;") &amp;"&lt;/x&gt;&lt;/select&gt;","//x")
        )
    )
),"无合适选项，请联系作者更新数据")</f>
        <v>标准架构</v>
      </c>
      <c r="N477" t="str">
        <v>集群架构</v>
      </c>
    </row>
    <row r="478" spans="1:14" x14ac:dyDescent="0.4">
      <c r="A478" s="4" t="s">
        <v>202</v>
      </c>
      <c r="B478" s="4" t="s">
        <v>1868</v>
      </c>
      <c r="C478" s="4" t="s">
        <v>2135</v>
      </c>
      <c r="E478">
        <v>6</v>
      </c>
      <c r="F478" s="4" t="str">
        <f t="shared" si="7"/>
        <v>选规格!$M$478#</v>
      </c>
      <c r="G478" s="4" t="str" cm="1">
        <f t="array" ref="G478">_xlfn.LET(_xlpm.x, M478,
         _xlpm.cellAddress, "【 选项表!" &amp; ADDRESS(ROW(选规格[[#This Row],[X自检]]),COLUMN(选规格[[#This Row],[X自检]])) &amp; "】",
         _xlfn.IFS(ISBLANK(_xlpm.x),   "error:右侧选项不足:" &amp;  _xlpm.cellAddress,
               ISERROR(_xlpm.x),   "error:右侧选项执行失败:" &amp; _xlpm.cellAddress,
               TRUE,             "ok")
)</f>
        <v>ok</v>
      </c>
      <c r="M478" t="str" cm="1">
        <f t="array" ref="M478">IFERROR(_xlfn._xlws.SORT(
    _xlfn.UNIQUE(
        TRANSPOSE(
            _xlfn.FILTERXML("&lt;select&gt;&lt;x&gt;"&amp;SUBSTITUTE(选规格[[#This Row],[选项表]],",","&lt;/x&gt;&lt;x&gt;") &amp;"&lt;/x&gt;&lt;/select&gt;","//x")
        )
    )
),"无合适选项，请联系作者更新数据")</f>
        <v>集群架构</v>
      </c>
    </row>
    <row r="479" spans="1:14" x14ac:dyDescent="0.4">
      <c r="A479" s="4" t="s">
        <v>202</v>
      </c>
      <c r="B479" s="4" t="s">
        <v>1868</v>
      </c>
      <c r="C479" s="4" t="s">
        <v>2135</v>
      </c>
      <c r="E479">
        <v>10</v>
      </c>
      <c r="F479" s="4" t="str">
        <f t="shared" si="7"/>
        <v>选规格!$M$479#</v>
      </c>
      <c r="G479" s="4" t="str" cm="1">
        <f t="array" ref="G479">_xlfn.LET(_xlpm.x, M479,
         _xlpm.cellAddress, "【 选项表!" &amp; ADDRESS(ROW(选规格[[#This Row],[X自检]]),COLUMN(选规格[[#This Row],[X自检]])) &amp; "】",
         _xlfn.IFS(ISBLANK(_xlpm.x),   "error:右侧选项不足:" &amp;  _xlpm.cellAddress,
               ISERROR(_xlpm.x),   "error:右侧选项执行失败:" &amp; _xlpm.cellAddress,
               TRUE,             "ok")
)</f>
        <v>ok</v>
      </c>
      <c r="M479" t="str" cm="1">
        <f t="array" ref="M479">IFERROR(_xlfn._xlws.SORT(
    _xlfn.UNIQUE(
        TRANSPOSE(
            _xlfn.FILTERXML("&lt;select&gt;&lt;x&gt;"&amp;SUBSTITUTE(选规格[[#This Row],[选项表]],",","&lt;/x&gt;&lt;x&gt;") &amp;"&lt;/x&gt;&lt;/select&gt;","//x")
        )
    )
),"无合适选项，请联系作者更新数据")</f>
        <v>集群架构</v>
      </c>
    </row>
    <row r="480" spans="1:14" x14ac:dyDescent="0.4">
      <c r="A480" s="4" t="s">
        <v>202</v>
      </c>
      <c r="B480" s="4" t="s">
        <v>1868</v>
      </c>
      <c r="C480" s="4" t="s">
        <v>2135</v>
      </c>
      <c r="E480">
        <v>28</v>
      </c>
      <c r="F480" s="4" t="str">
        <f t="shared" si="7"/>
        <v>选规格!$M$480#</v>
      </c>
      <c r="G480" s="4" t="str" cm="1">
        <f t="array" ref="G480">_xlfn.LET(_xlpm.x, M480,
         _xlpm.cellAddress, "【 选项表!" &amp; ADDRESS(ROW(选规格[[#This Row],[X自检]]),COLUMN(选规格[[#This Row],[X自检]])) &amp; "】",
         _xlfn.IFS(ISBLANK(_xlpm.x),   "error:右侧选项不足:" &amp;  _xlpm.cellAddress,
               ISERROR(_xlpm.x),   "error:右侧选项执行失败:" &amp; _xlpm.cellAddress,
               TRUE,             "ok")
)</f>
        <v>ok</v>
      </c>
      <c r="M480" t="str" cm="1">
        <f t="array" ref="M480">IFERROR(_xlfn._xlws.SORT(
    _xlfn.UNIQUE(
        TRANSPOSE(
            _xlfn.FILTERXML("&lt;select&gt;&lt;x&gt;"&amp;SUBSTITUTE(选规格[[#This Row],[选项表]],",","&lt;/x&gt;&lt;x&gt;") &amp;"&lt;/x&gt;&lt;/select&gt;","//x")
        )
    )
),"无合适选项，请联系作者更新数据")</f>
        <v>集群架构</v>
      </c>
    </row>
    <row r="481" spans="1:13" x14ac:dyDescent="0.4">
      <c r="A481" s="4" t="s">
        <v>202</v>
      </c>
      <c r="B481" s="4" t="s">
        <v>1868</v>
      </c>
      <c r="C481" s="4" t="s">
        <v>2135</v>
      </c>
      <c r="E481">
        <v>36</v>
      </c>
      <c r="F481" s="4" t="str">
        <f t="shared" si="7"/>
        <v>选规格!$M$481#</v>
      </c>
      <c r="G481" s="4" t="str" cm="1">
        <f t="array" ref="G481">_xlfn.LET(_xlpm.x, M481,
         _xlpm.cellAddress, "【 选项表!" &amp; ADDRESS(ROW(选规格[[#This Row],[X自检]]),COLUMN(选规格[[#This Row],[X自检]])) &amp; "】",
         _xlfn.IFS(ISBLANK(_xlpm.x),   "error:右侧选项不足:" &amp;  _xlpm.cellAddress,
               ISERROR(_xlpm.x),   "error:右侧选项执行失败:" &amp; _xlpm.cellAddress,
               TRUE,             "ok")
)</f>
        <v>ok</v>
      </c>
      <c r="M481" t="str" cm="1">
        <f t="array" ref="M481">IFERROR(_xlfn._xlws.SORT(
    _xlfn.UNIQUE(
        TRANSPOSE(
            _xlfn.FILTERXML("&lt;select&gt;&lt;x&gt;"&amp;SUBSTITUTE(选规格[[#This Row],[选项表]],",","&lt;/x&gt;&lt;x&gt;") &amp;"&lt;/x&gt;&lt;/select&gt;","//x")
        )
    )
),"无合适选项，请联系作者更新数据")</f>
        <v>集群架构</v>
      </c>
    </row>
    <row r="482" spans="1:13" x14ac:dyDescent="0.4">
      <c r="A482" s="4" t="s">
        <v>202</v>
      </c>
      <c r="B482" s="4" t="s">
        <v>1868</v>
      </c>
      <c r="C482" s="4" t="s">
        <v>2135</v>
      </c>
      <c r="E482">
        <v>60</v>
      </c>
      <c r="F482" s="4" t="str">
        <f t="shared" si="7"/>
        <v>选规格!$M$482#</v>
      </c>
      <c r="G482" s="4" t="str" cm="1">
        <f t="array" ref="G482">_xlfn.LET(_xlpm.x, M482,
         _xlpm.cellAddress, "【 选项表!" &amp; ADDRESS(ROW(选规格[[#This Row],[X自检]]),COLUMN(选规格[[#This Row],[X自检]])) &amp; "】",
         _xlfn.IFS(ISBLANK(_xlpm.x),   "error:右侧选项不足:" &amp;  _xlpm.cellAddress,
               ISERROR(_xlpm.x),   "error:右侧选项执行失败:" &amp; _xlpm.cellAddress,
               TRUE,             "ok")
)</f>
        <v>ok</v>
      </c>
      <c r="M482" t="str" cm="1">
        <f t="array" ref="M482">IFERROR(_xlfn._xlws.SORT(
    _xlfn.UNIQUE(
        TRANSPOSE(
            _xlfn.FILTERXML("&lt;select&gt;&lt;x&gt;"&amp;SUBSTITUTE(选规格[[#This Row],[选项表]],",","&lt;/x&gt;&lt;x&gt;") &amp;"&lt;/x&gt;&lt;/select&gt;","//x")
        )
    )
),"无合适选项，请联系作者更新数据")</f>
        <v>集群架构</v>
      </c>
    </row>
    <row r="483" spans="1:13" x14ac:dyDescent="0.4">
      <c r="A483" s="4" t="s">
        <v>202</v>
      </c>
      <c r="B483" s="4" t="s">
        <v>1868</v>
      </c>
      <c r="C483" s="4" t="s">
        <v>2135</v>
      </c>
      <c r="E483">
        <v>72</v>
      </c>
      <c r="F483" s="4" t="str">
        <f t="shared" si="7"/>
        <v>选规格!$M$483#</v>
      </c>
      <c r="G483" s="4" t="str" cm="1">
        <f t="array" ref="G483">_xlfn.LET(_xlpm.x, M483,
         _xlpm.cellAddress, "【 选项表!" &amp; ADDRESS(ROW(选规格[[#This Row],[X自检]]),COLUMN(选规格[[#This Row],[X自检]])) &amp; "】",
         _xlfn.IFS(ISBLANK(_xlpm.x),   "error:右侧选项不足:" &amp;  _xlpm.cellAddress,
               ISERROR(_xlpm.x),   "error:右侧选项执行失败:" &amp; _xlpm.cellAddress,
               TRUE,             "ok")
)</f>
        <v>ok</v>
      </c>
      <c r="M483" t="str" cm="1">
        <f t="array" ref="M483">IFERROR(_xlfn._xlws.SORT(
    _xlfn.UNIQUE(
        TRANSPOSE(
            _xlfn.FILTERXML("&lt;select&gt;&lt;x&gt;"&amp;SUBSTITUTE(选规格[[#This Row],[选项表]],",","&lt;/x&gt;&lt;x&gt;") &amp;"&lt;/x&gt;&lt;/select&gt;","//x")
        )
    )
),"无合适选项，请联系作者更新数据")</f>
        <v>集群架构</v>
      </c>
    </row>
    <row r="484" spans="1:13" x14ac:dyDescent="0.4">
      <c r="A484" s="4" t="s">
        <v>202</v>
      </c>
      <c r="B484" s="4" t="s">
        <v>1868</v>
      </c>
      <c r="C484" s="4" t="s">
        <v>2135</v>
      </c>
      <c r="E484">
        <v>80</v>
      </c>
      <c r="F484" s="4" t="str">
        <f t="shared" si="7"/>
        <v>选规格!$M$484#</v>
      </c>
      <c r="G484" s="4" t="str" cm="1">
        <f t="array" ref="G484">_xlfn.LET(_xlpm.x, M484,
         _xlpm.cellAddress, "【 选项表!" &amp; ADDRESS(ROW(选规格[[#This Row],[X自检]]),COLUMN(选规格[[#This Row],[X自检]])) &amp; "】",
         _xlfn.IFS(ISBLANK(_xlpm.x),   "error:右侧选项不足:" &amp;  _xlpm.cellAddress,
               ISERROR(_xlpm.x),   "error:右侧选项执行失败:" &amp; _xlpm.cellAddress,
               TRUE,             "ok")
)</f>
        <v>ok</v>
      </c>
      <c r="M484" t="str" cm="1">
        <f t="array" ref="M484">IFERROR(_xlfn._xlws.SORT(
    _xlfn.UNIQUE(
        TRANSPOSE(
            _xlfn.FILTERXML("&lt;select&gt;&lt;x&gt;"&amp;SUBSTITUTE(选规格[[#This Row],[选项表]],",","&lt;/x&gt;&lt;x&gt;") &amp;"&lt;/x&gt;&lt;/select&gt;","//x")
        )
    )
),"无合适选项，请联系作者更新数据")</f>
        <v>集群架构</v>
      </c>
    </row>
    <row r="485" spans="1:13" x14ac:dyDescent="0.4">
      <c r="A485" s="4" t="s">
        <v>202</v>
      </c>
      <c r="B485" s="4" t="s">
        <v>1868</v>
      </c>
      <c r="C485" s="4" t="s">
        <v>2135</v>
      </c>
      <c r="E485">
        <v>84</v>
      </c>
      <c r="F485" s="4" t="str">
        <f t="shared" si="7"/>
        <v>选规格!$M$485#</v>
      </c>
      <c r="G485" s="4" t="str" cm="1">
        <f t="array" ref="G485">_xlfn.LET(_xlpm.x, M485,
         _xlpm.cellAddress, "【 选项表!" &amp; ADDRESS(ROW(选规格[[#This Row],[X自检]]),COLUMN(选规格[[#This Row],[X自检]])) &amp; "】",
         _xlfn.IFS(ISBLANK(_xlpm.x),   "error:右侧选项不足:" &amp;  _xlpm.cellAddress,
               ISERROR(_xlpm.x),   "error:右侧选项执行失败:" &amp; _xlpm.cellAddress,
               TRUE,             "ok")
)</f>
        <v>ok</v>
      </c>
      <c r="M485" t="str" cm="1">
        <f t="array" ref="M485">IFERROR(_xlfn._xlws.SORT(
    _xlfn.UNIQUE(
        TRANSPOSE(
            _xlfn.FILTERXML("&lt;select&gt;&lt;x&gt;"&amp;SUBSTITUTE(选规格[[#This Row],[选项表]],",","&lt;/x&gt;&lt;x&gt;") &amp;"&lt;/x&gt;&lt;/select&gt;","//x")
        )
    )
),"无合适选项，请联系作者更新数据")</f>
        <v>集群架构</v>
      </c>
    </row>
    <row r="486" spans="1:13" x14ac:dyDescent="0.4">
      <c r="A486" s="4" t="s">
        <v>202</v>
      </c>
      <c r="B486" s="4" t="s">
        <v>1868</v>
      </c>
      <c r="C486" s="4" t="s">
        <v>2135</v>
      </c>
      <c r="E486">
        <v>96</v>
      </c>
      <c r="F486" s="4" t="str">
        <f t="shared" si="7"/>
        <v>选规格!$M$486#</v>
      </c>
      <c r="G486" s="4" t="str" cm="1">
        <f t="array" ref="G486">_xlfn.LET(_xlpm.x, M486,
         _xlpm.cellAddress, "【 选项表!" &amp; ADDRESS(ROW(选规格[[#This Row],[X自检]]),COLUMN(选规格[[#This Row],[X自检]])) &amp; "】",
         _xlfn.IFS(ISBLANK(_xlpm.x),   "error:右侧选项不足:" &amp;  _xlpm.cellAddress,
               ISERROR(_xlpm.x),   "error:右侧选项执行失败:" &amp; _xlpm.cellAddress,
               TRUE,             "ok")
)</f>
        <v>ok</v>
      </c>
      <c r="M486" t="str" cm="1">
        <f t="array" ref="M486">IFERROR(_xlfn._xlws.SORT(
    _xlfn.UNIQUE(
        TRANSPOSE(
            _xlfn.FILTERXML("&lt;select&gt;&lt;x&gt;"&amp;SUBSTITUTE(选规格[[#This Row],[选项表]],",","&lt;/x&gt;&lt;x&gt;") &amp;"&lt;/x&gt;&lt;/select&gt;","//x")
        )
    )
),"无合适选项，请联系作者更新数据")</f>
        <v>集群架构</v>
      </c>
    </row>
    <row r="487" spans="1:13" x14ac:dyDescent="0.4">
      <c r="A487" s="4" t="s">
        <v>202</v>
      </c>
      <c r="B487" s="4" t="s">
        <v>1868</v>
      </c>
      <c r="C487" s="4" t="s">
        <v>2135</v>
      </c>
      <c r="E487">
        <v>100</v>
      </c>
      <c r="F487" s="4" t="str">
        <f t="shared" si="7"/>
        <v>选规格!$M$487#</v>
      </c>
      <c r="G487" s="4" t="str" cm="1">
        <f t="array" ref="G487">_xlfn.LET(_xlpm.x, M487,
         _xlpm.cellAddress, "【 选项表!" &amp; ADDRESS(ROW(选规格[[#This Row],[X自检]]),COLUMN(选规格[[#This Row],[X自检]])) &amp; "】",
         _xlfn.IFS(ISBLANK(_xlpm.x),   "error:右侧选项不足:" &amp;  _xlpm.cellAddress,
               ISERROR(_xlpm.x),   "error:右侧选项执行失败:" &amp; _xlpm.cellAddress,
               TRUE,             "ok")
)</f>
        <v>ok</v>
      </c>
      <c r="M487" t="str" cm="1">
        <f t="array" ref="M487">IFERROR(_xlfn._xlws.SORT(
    _xlfn.UNIQUE(
        TRANSPOSE(
            _xlfn.FILTERXML("&lt;select&gt;&lt;x&gt;"&amp;SUBSTITUTE(选规格[[#This Row],[选项表]],",","&lt;/x&gt;&lt;x&gt;") &amp;"&lt;/x&gt;&lt;/select&gt;","//x")
        )
    )
),"无合适选项，请联系作者更新数据")</f>
        <v>集群架构</v>
      </c>
    </row>
    <row r="488" spans="1:13" x14ac:dyDescent="0.4">
      <c r="A488" s="4" t="s">
        <v>202</v>
      </c>
      <c r="B488" s="4" t="s">
        <v>1868</v>
      </c>
      <c r="C488" s="4" t="s">
        <v>2135</v>
      </c>
      <c r="E488">
        <v>120</v>
      </c>
      <c r="F488" s="4" t="str">
        <f t="shared" si="7"/>
        <v>选规格!$M$488#</v>
      </c>
      <c r="G488" s="4" t="str" cm="1">
        <f t="array" ref="G488">_xlfn.LET(_xlpm.x, M488,
         _xlpm.cellAddress, "【 选项表!" &amp; ADDRESS(ROW(选规格[[#This Row],[X自检]]),COLUMN(选规格[[#This Row],[X自检]])) &amp; "】",
         _xlfn.IFS(ISBLANK(_xlpm.x),   "error:右侧选项不足:" &amp;  _xlpm.cellAddress,
               ISERROR(_xlpm.x),   "error:右侧选项执行失败:" &amp; _xlpm.cellAddress,
               TRUE,             "ok")
)</f>
        <v>ok</v>
      </c>
      <c r="M488" t="str" cm="1">
        <f t="array" ref="M488">IFERROR(_xlfn._xlws.SORT(
    _xlfn.UNIQUE(
        TRANSPOSE(
            _xlfn.FILTERXML("&lt;select&gt;&lt;x&gt;"&amp;SUBSTITUTE(选规格[[#This Row],[选项表]],",","&lt;/x&gt;&lt;x&gt;") &amp;"&lt;/x&gt;&lt;/select&gt;","//x")
        )
    )
),"无合适选项，请联系作者更新数据")</f>
        <v>集群架构</v>
      </c>
    </row>
    <row r="489" spans="1:13" x14ac:dyDescent="0.4">
      <c r="A489" s="4" t="s">
        <v>202</v>
      </c>
      <c r="B489" s="4" t="s">
        <v>1868</v>
      </c>
      <c r="C489" s="4" t="s">
        <v>2135</v>
      </c>
      <c r="E489">
        <v>128</v>
      </c>
      <c r="F489" s="4" t="str">
        <f t="shared" si="7"/>
        <v>选规格!$M$489#</v>
      </c>
      <c r="G489" s="4" t="str" cm="1">
        <f t="array" ref="G489">_xlfn.LET(_xlpm.x, M489,
         _xlpm.cellAddress, "【 选项表!" &amp; ADDRESS(ROW(选规格[[#This Row],[X自检]]),COLUMN(选规格[[#This Row],[X自检]])) &amp; "】",
         _xlfn.IFS(ISBLANK(_xlpm.x),   "error:右侧选项不足:" &amp;  _xlpm.cellAddress,
               ISERROR(_xlpm.x),   "error:右侧选项执行失败:" &amp; _xlpm.cellAddress,
               TRUE,             "ok")
)</f>
        <v>ok</v>
      </c>
      <c r="M489" t="str" cm="1">
        <f t="array" ref="M489">IFERROR(_xlfn._xlws.SORT(
    _xlfn.UNIQUE(
        TRANSPOSE(
            _xlfn.FILTERXML("&lt;select&gt;&lt;x&gt;"&amp;SUBSTITUTE(选规格[[#This Row],[选项表]],",","&lt;/x&gt;&lt;x&gt;") &amp;"&lt;/x&gt;&lt;/select&gt;","//x")
        )
    )
),"无合适选项，请联系作者更新数据")</f>
        <v>集群架构</v>
      </c>
    </row>
    <row r="490" spans="1:13" x14ac:dyDescent="0.4">
      <c r="A490" s="4" t="s">
        <v>202</v>
      </c>
      <c r="B490" s="4" t="s">
        <v>1868</v>
      </c>
      <c r="C490" s="4" t="s">
        <v>2135</v>
      </c>
      <c r="E490">
        <v>140</v>
      </c>
      <c r="F490" s="4" t="str">
        <f t="shared" si="7"/>
        <v>选规格!$M$490#</v>
      </c>
      <c r="G490" s="4" t="str" cm="1">
        <f t="array" ref="G490">_xlfn.LET(_xlpm.x, M490,
         _xlpm.cellAddress, "【 选项表!" &amp; ADDRESS(ROW(选规格[[#This Row],[X自检]]),COLUMN(选规格[[#This Row],[X自检]])) &amp; "】",
         _xlfn.IFS(ISBLANK(_xlpm.x),   "error:右侧选项不足:" &amp;  _xlpm.cellAddress,
               ISERROR(_xlpm.x),   "error:右侧选项执行失败:" &amp; _xlpm.cellAddress,
               TRUE,             "ok")
)</f>
        <v>ok</v>
      </c>
      <c r="M490" t="str" cm="1">
        <f t="array" ref="M490">IFERROR(_xlfn._xlws.SORT(
    _xlfn.UNIQUE(
        TRANSPOSE(
            _xlfn.FILTERXML("&lt;select&gt;&lt;x&gt;"&amp;SUBSTITUTE(选规格[[#This Row],[选项表]],",","&lt;/x&gt;&lt;x&gt;") &amp;"&lt;/x&gt;&lt;/select&gt;","//x")
        )
    )
),"无合适选项，请联系作者更新数据")</f>
        <v>集群架构</v>
      </c>
    </row>
    <row r="491" spans="1:13" x14ac:dyDescent="0.4">
      <c r="A491" s="4" t="s">
        <v>202</v>
      </c>
      <c r="B491" s="4" t="s">
        <v>1868</v>
      </c>
      <c r="C491" s="4" t="s">
        <v>2135</v>
      </c>
      <c r="E491">
        <v>144</v>
      </c>
      <c r="F491" s="4" t="str">
        <f t="shared" si="7"/>
        <v>选规格!$M$491#</v>
      </c>
      <c r="G491" s="4" t="str" cm="1">
        <f t="array" ref="G491">_xlfn.LET(_xlpm.x, M491,
         _xlpm.cellAddress, "【 选项表!" &amp; ADDRESS(ROW(选规格[[#This Row],[X自检]]),COLUMN(选规格[[#This Row],[X自检]])) &amp; "】",
         _xlfn.IFS(ISBLANK(_xlpm.x),   "error:右侧选项不足:" &amp;  _xlpm.cellAddress,
               ISERROR(_xlpm.x),   "error:右侧选项执行失败:" &amp; _xlpm.cellAddress,
               TRUE,             "ok")
)</f>
        <v>ok</v>
      </c>
      <c r="M491" t="str" cm="1">
        <f t="array" ref="M491">IFERROR(_xlfn._xlws.SORT(
    _xlfn.UNIQUE(
        TRANSPOSE(
            _xlfn.FILTERXML("&lt;select&gt;&lt;x&gt;"&amp;SUBSTITUTE(选规格[[#This Row],[选项表]],",","&lt;/x&gt;&lt;x&gt;") &amp;"&lt;/x&gt;&lt;/select&gt;","//x")
        )
    )
),"无合适选项，请联系作者更新数据")</f>
        <v>集群架构</v>
      </c>
    </row>
    <row r="492" spans="1:13" x14ac:dyDescent="0.4">
      <c r="A492" s="4" t="s">
        <v>202</v>
      </c>
      <c r="B492" s="4" t="s">
        <v>1868</v>
      </c>
      <c r="C492" s="4" t="s">
        <v>2135</v>
      </c>
      <c r="E492">
        <v>160</v>
      </c>
      <c r="F492" s="4" t="str">
        <f t="shared" si="7"/>
        <v>选规格!$M$492#</v>
      </c>
      <c r="G492" s="4" t="str" cm="1">
        <f t="array" ref="G492">_xlfn.LET(_xlpm.x, M492,
         _xlpm.cellAddress, "【 选项表!" &amp; ADDRESS(ROW(选规格[[#This Row],[X自检]]),COLUMN(选规格[[#This Row],[X自检]])) &amp; "】",
         _xlfn.IFS(ISBLANK(_xlpm.x),   "error:右侧选项不足:" &amp;  _xlpm.cellAddress,
               ISERROR(_xlpm.x),   "error:右侧选项执行失败:" &amp; _xlpm.cellAddress,
               TRUE,             "ok")
)</f>
        <v>ok</v>
      </c>
      <c r="M492" t="str" cm="1">
        <f t="array" ref="M492">IFERROR(_xlfn._xlws.SORT(
    _xlfn.UNIQUE(
        TRANSPOSE(
            _xlfn.FILTERXML("&lt;select&gt;&lt;x&gt;"&amp;SUBSTITUTE(选规格[[#This Row],[选项表]],",","&lt;/x&gt;&lt;x&gt;") &amp;"&lt;/x&gt;&lt;/select&gt;","//x")
        )
    )
),"无合适选项，请联系作者更新数据")</f>
        <v>集群架构</v>
      </c>
    </row>
    <row r="493" spans="1:13" x14ac:dyDescent="0.4">
      <c r="A493" s="4" t="s">
        <v>202</v>
      </c>
      <c r="B493" s="4" t="s">
        <v>1868</v>
      </c>
      <c r="C493" s="4" t="s">
        <v>2135</v>
      </c>
      <c r="E493">
        <v>192</v>
      </c>
      <c r="F493" s="4" t="str">
        <f t="shared" si="7"/>
        <v>选规格!$M$493#</v>
      </c>
      <c r="G493" s="4" t="str" cm="1">
        <f t="array" ref="G493">_xlfn.LET(_xlpm.x, M493,
         _xlpm.cellAddress, "【 选项表!" &amp; ADDRESS(ROW(选规格[[#This Row],[X自检]]),COLUMN(选规格[[#This Row],[X自检]])) &amp; "】",
         _xlfn.IFS(ISBLANK(_xlpm.x),   "error:右侧选项不足:" &amp;  _xlpm.cellAddress,
               ISERROR(_xlpm.x),   "error:右侧选项执行失败:" &amp; _xlpm.cellAddress,
               TRUE,             "ok")
)</f>
        <v>ok</v>
      </c>
      <c r="M493" t="str" cm="1">
        <f t="array" ref="M493">IFERROR(_xlfn._xlws.SORT(
    _xlfn.UNIQUE(
        TRANSPOSE(
            _xlfn.FILTERXML("&lt;select&gt;&lt;x&gt;"&amp;SUBSTITUTE(选规格[[#This Row],[选项表]],",","&lt;/x&gt;&lt;x&gt;") &amp;"&lt;/x&gt;&lt;/select&gt;","//x")
        )
    )
),"无合适选项，请联系作者更新数据")</f>
        <v>集群架构</v>
      </c>
    </row>
    <row r="494" spans="1:13" x14ac:dyDescent="0.4">
      <c r="A494" s="4" t="s">
        <v>202</v>
      </c>
      <c r="B494" s="4" t="s">
        <v>1868</v>
      </c>
      <c r="C494" s="4" t="s">
        <v>2135</v>
      </c>
      <c r="E494">
        <v>200</v>
      </c>
      <c r="F494" s="4" t="str">
        <f t="shared" si="7"/>
        <v>选规格!$M$494#</v>
      </c>
      <c r="G494" s="4" t="str" cm="1">
        <f t="array" ref="G494">_xlfn.LET(_xlpm.x, M494,
         _xlpm.cellAddress, "【 选项表!" &amp; ADDRESS(ROW(选规格[[#This Row],[X自检]]),COLUMN(选规格[[#This Row],[X自检]])) &amp; "】",
         _xlfn.IFS(ISBLANK(_xlpm.x),   "error:右侧选项不足:" &amp;  _xlpm.cellAddress,
               ISERROR(_xlpm.x),   "error:右侧选项执行失败:" &amp; _xlpm.cellAddress,
               TRUE,             "ok")
)</f>
        <v>ok</v>
      </c>
      <c r="M494" t="str" cm="1">
        <f t="array" ref="M494">IFERROR(_xlfn._xlws.SORT(
    _xlfn.UNIQUE(
        TRANSPOSE(
            _xlfn.FILTERXML("&lt;select&gt;&lt;x&gt;"&amp;SUBSTITUTE(选规格[[#This Row],[选项表]],",","&lt;/x&gt;&lt;x&gt;") &amp;"&lt;/x&gt;&lt;/select&gt;","//x")
        )
    )
),"无合适选项，请联系作者更新数据")</f>
        <v>集群架构</v>
      </c>
    </row>
    <row r="495" spans="1:13" x14ac:dyDescent="0.4">
      <c r="A495" s="4" t="s">
        <v>202</v>
      </c>
      <c r="B495" s="4" t="s">
        <v>1868</v>
      </c>
      <c r="C495" s="4" t="s">
        <v>2135</v>
      </c>
      <c r="E495">
        <v>224</v>
      </c>
      <c r="F495" s="4" t="str">
        <f t="shared" si="7"/>
        <v>选规格!$M$495#</v>
      </c>
      <c r="G495" s="4" t="str" cm="1">
        <f t="array" ref="G495">_xlfn.LET(_xlpm.x, M495,
         _xlpm.cellAddress, "【 选项表!" &amp; ADDRESS(ROW(选规格[[#This Row],[X自检]]),COLUMN(选规格[[#This Row],[X自检]])) &amp; "】",
         _xlfn.IFS(ISBLANK(_xlpm.x),   "error:右侧选项不足:" &amp;  _xlpm.cellAddress,
               ISERROR(_xlpm.x),   "error:右侧选项执行失败:" &amp; _xlpm.cellAddress,
               TRUE,             "ok")
)</f>
        <v>ok</v>
      </c>
      <c r="M495" t="str" cm="1">
        <f t="array" ref="M495">IFERROR(_xlfn._xlws.SORT(
    _xlfn.UNIQUE(
        TRANSPOSE(
            _xlfn.FILTERXML("&lt;select&gt;&lt;x&gt;"&amp;SUBSTITUTE(选规格[[#This Row],[选项表]],",","&lt;/x&gt;&lt;x&gt;") &amp;"&lt;/x&gt;&lt;/select&gt;","//x")
        )
    )
),"无合适选项，请联系作者更新数据")</f>
        <v>集群架构</v>
      </c>
    </row>
    <row r="496" spans="1:13" x14ac:dyDescent="0.4">
      <c r="A496" s="4" t="s">
        <v>202</v>
      </c>
      <c r="B496" s="4" t="s">
        <v>1868</v>
      </c>
      <c r="C496" s="4" t="s">
        <v>2135</v>
      </c>
      <c r="E496">
        <v>240</v>
      </c>
      <c r="F496" s="4" t="str">
        <f t="shared" si="7"/>
        <v>选规格!$M$496#</v>
      </c>
      <c r="G496" s="4" t="str" cm="1">
        <f t="array" ref="G496">_xlfn.LET(_xlpm.x, M496,
         _xlpm.cellAddress, "【 选项表!" &amp; ADDRESS(ROW(选规格[[#This Row],[X自检]]),COLUMN(选规格[[#This Row],[X自检]])) &amp; "】",
         _xlfn.IFS(ISBLANK(_xlpm.x),   "error:右侧选项不足:" &amp;  _xlpm.cellAddress,
               ISERROR(_xlpm.x),   "error:右侧选项执行失败:" &amp; _xlpm.cellAddress,
               TRUE,             "ok")
)</f>
        <v>ok</v>
      </c>
      <c r="M496" t="str" cm="1">
        <f t="array" ref="M496">IFERROR(_xlfn._xlws.SORT(
    _xlfn.UNIQUE(
        TRANSPOSE(
            _xlfn.FILTERXML("&lt;select&gt;&lt;x&gt;"&amp;SUBSTITUTE(选规格[[#This Row],[选项表]],",","&lt;/x&gt;&lt;x&gt;") &amp;"&lt;/x&gt;&lt;/select&gt;","//x")
        )
    )
),"无合适选项，请联系作者更新数据")</f>
        <v>集群架构</v>
      </c>
    </row>
    <row r="497" spans="1:13" x14ac:dyDescent="0.4">
      <c r="A497" s="4" t="s">
        <v>202</v>
      </c>
      <c r="B497" s="4" t="s">
        <v>1868</v>
      </c>
      <c r="C497" s="4" t="s">
        <v>2135</v>
      </c>
      <c r="E497">
        <v>256</v>
      </c>
      <c r="F497" s="4" t="str">
        <f t="shared" si="7"/>
        <v>选规格!$M$497#</v>
      </c>
      <c r="G497" s="4" t="str" cm="1">
        <f t="array" ref="G497">_xlfn.LET(_xlpm.x, M497,
         _xlpm.cellAddress, "【 选项表!" &amp; ADDRESS(ROW(选规格[[#This Row],[X自检]]),COLUMN(选规格[[#This Row],[X自检]])) &amp; "】",
         _xlfn.IFS(ISBLANK(_xlpm.x),   "error:右侧选项不足:" &amp;  _xlpm.cellAddress,
               ISERROR(_xlpm.x),   "error:右侧选项执行失败:" &amp; _xlpm.cellAddress,
               TRUE,             "ok")
)</f>
        <v>ok</v>
      </c>
      <c r="M497" t="str" cm="1">
        <f t="array" ref="M497">IFERROR(_xlfn._xlws.SORT(
    _xlfn.UNIQUE(
        TRANSPOSE(
            _xlfn.FILTERXML("&lt;select&gt;&lt;x&gt;"&amp;SUBSTITUTE(选规格[[#This Row],[选项表]],",","&lt;/x&gt;&lt;x&gt;") &amp;"&lt;/x&gt;&lt;/select&gt;","//x")
        )
    )
),"无合适选项，请联系作者更新数据")</f>
        <v>集群架构</v>
      </c>
    </row>
    <row r="498" spans="1:13" x14ac:dyDescent="0.4">
      <c r="A498" s="4" t="s">
        <v>202</v>
      </c>
      <c r="B498" s="4" t="s">
        <v>1868</v>
      </c>
      <c r="C498" s="4" t="s">
        <v>2135</v>
      </c>
      <c r="E498">
        <v>288</v>
      </c>
      <c r="F498" s="4" t="str">
        <f t="shared" si="7"/>
        <v>选规格!$M$498#</v>
      </c>
      <c r="G498" s="4" t="str" cm="1">
        <f t="array" ref="G498">_xlfn.LET(_xlpm.x, M498,
         _xlpm.cellAddress, "【 选项表!" &amp; ADDRESS(ROW(选规格[[#This Row],[X自检]]),COLUMN(选规格[[#This Row],[X自检]])) &amp; "】",
         _xlfn.IFS(ISBLANK(_xlpm.x),   "error:右侧选项不足:" &amp;  _xlpm.cellAddress,
               ISERROR(_xlpm.x),   "error:右侧选项执行失败:" &amp; _xlpm.cellAddress,
               TRUE,             "ok")
)</f>
        <v>ok</v>
      </c>
      <c r="M498" t="str" cm="1">
        <f t="array" ref="M498">IFERROR(_xlfn._xlws.SORT(
    _xlfn.UNIQUE(
        TRANSPOSE(
            _xlfn.FILTERXML("&lt;select&gt;&lt;x&gt;"&amp;SUBSTITUTE(选规格[[#This Row],[选项表]],",","&lt;/x&gt;&lt;x&gt;") &amp;"&lt;/x&gt;&lt;/select&gt;","//x")
        )
    )
),"无合适选项，请联系作者更新数据")</f>
        <v>集群架构</v>
      </c>
    </row>
    <row r="499" spans="1:13" x14ac:dyDescent="0.4">
      <c r="A499" s="4" t="s">
        <v>202</v>
      </c>
      <c r="B499" s="4" t="s">
        <v>1868</v>
      </c>
      <c r="C499" s="4" t="s">
        <v>2135</v>
      </c>
      <c r="E499">
        <v>320</v>
      </c>
      <c r="F499" s="4" t="str">
        <f t="shared" si="7"/>
        <v>选规格!$M$499#</v>
      </c>
      <c r="G499" s="4" t="str" cm="1">
        <f t="array" ref="G499">_xlfn.LET(_xlpm.x, M499,
         _xlpm.cellAddress, "【 选项表!" &amp; ADDRESS(ROW(选规格[[#This Row],[X自检]]),COLUMN(选规格[[#This Row],[X自检]])) &amp; "】",
         _xlfn.IFS(ISBLANK(_xlpm.x),   "error:右侧选项不足:" &amp;  _xlpm.cellAddress,
               ISERROR(_xlpm.x),   "error:右侧选项执行失败:" &amp; _xlpm.cellAddress,
               TRUE,             "ok")
)</f>
        <v>ok</v>
      </c>
      <c r="M499" t="str" cm="1">
        <f t="array" ref="M499">IFERROR(_xlfn._xlws.SORT(
    _xlfn.UNIQUE(
        TRANSPOSE(
            _xlfn.FILTERXML("&lt;select&gt;&lt;x&gt;"&amp;SUBSTITUTE(选规格[[#This Row],[选项表]],",","&lt;/x&gt;&lt;x&gt;") &amp;"&lt;/x&gt;&lt;/select&gt;","//x")
        )
    )
),"无合适选项，请联系作者更新数据")</f>
        <v>集群架构</v>
      </c>
    </row>
    <row r="500" spans="1:13" x14ac:dyDescent="0.4">
      <c r="A500" s="4" t="s">
        <v>202</v>
      </c>
      <c r="B500" s="4" t="s">
        <v>1868</v>
      </c>
      <c r="C500" s="4" t="s">
        <v>2135</v>
      </c>
      <c r="E500">
        <v>336</v>
      </c>
      <c r="F500" s="4" t="str">
        <f t="shared" si="7"/>
        <v>选规格!$M$500#</v>
      </c>
      <c r="G500" s="4" t="str" cm="1">
        <f t="array" ref="G500">_xlfn.LET(_xlpm.x, M500,
         _xlpm.cellAddress, "【 选项表!" &amp; ADDRESS(ROW(选规格[[#This Row],[X自检]]),COLUMN(选规格[[#This Row],[X自检]])) &amp; "】",
         _xlfn.IFS(ISBLANK(_xlpm.x),   "error:右侧选项不足:" &amp;  _xlpm.cellAddress,
               ISERROR(_xlpm.x),   "error:右侧选项执行失败:" &amp; _xlpm.cellAddress,
               TRUE,             "ok")
)</f>
        <v>ok</v>
      </c>
      <c r="M500" t="str" cm="1">
        <f t="array" ref="M500">IFERROR(_xlfn._xlws.SORT(
    _xlfn.UNIQUE(
        TRANSPOSE(
            _xlfn.FILTERXML("&lt;select&gt;&lt;x&gt;"&amp;SUBSTITUTE(选规格[[#This Row],[选项表]],",","&lt;/x&gt;&lt;x&gt;") &amp;"&lt;/x&gt;&lt;/select&gt;","//x")
        )
    )
),"无合适选项，请联系作者更新数据")</f>
        <v>集群架构</v>
      </c>
    </row>
    <row r="501" spans="1:13" x14ac:dyDescent="0.4">
      <c r="A501" s="4" t="s">
        <v>202</v>
      </c>
      <c r="B501" s="4" t="s">
        <v>1868</v>
      </c>
      <c r="C501" s="4" t="s">
        <v>2135</v>
      </c>
      <c r="E501">
        <v>384</v>
      </c>
      <c r="F501" s="4" t="str">
        <f t="shared" si="7"/>
        <v>选规格!$M$501#</v>
      </c>
      <c r="G501" s="4" t="str" cm="1">
        <f t="array" ref="G501">_xlfn.LET(_xlpm.x, M501,
         _xlpm.cellAddress, "【 选项表!" &amp; ADDRESS(ROW(选规格[[#This Row],[X自检]]),COLUMN(选规格[[#This Row],[X自检]])) &amp; "】",
         _xlfn.IFS(ISBLANK(_xlpm.x),   "error:右侧选项不足:" &amp;  _xlpm.cellAddress,
               ISERROR(_xlpm.x),   "error:右侧选项执行失败:" &amp; _xlpm.cellAddress,
               TRUE,             "ok")
)</f>
        <v>ok</v>
      </c>
      <c r="M501" t="str" cm="1">
        <f t="array" ref="M501">IFERROR(_xlfn._xlws.SORT(
    _xlfn.UNIQUE(
        TRANSPOSE(
            _xlfn.FILTERXML("&lt;select&gt;&lt;x&gt;"&amp;SUBSTITUTE(选规格[[#This Row],[选项表]],",","&lt;/x&gt;&lt;x&gt;") &amp;"&lt;/x&gt;&lt;/select&gt;","//x")
        )
    )
),"无合适选项，请联系作者更新数据")</f>
        <v>集群架构</v>
      </c>
    </row>
    <row r="502" spans="1:13" x14ac:dyDescent="0.4">
      <c r="A502" s="4" t="s">
        <v>202</v>
      </c>
      <c r="B502" s="4" t="s">
        <v>1868</v>
      </c>
      <c r="C502" s="4" t="s">
        <v>2135</v>
      </c>
      <c r="E502">
        <v>448</v>
      </c>
      <c r="F502" s="4" t="str">
        <f t="shared" si="7"/>
        <v>选规格!$M$502#</v>
      </c>
      <c r="G502" s="4" t="str" cm="1">
        <f t="array" ref="G502">_xlfn.LET(_xlpm.x, M502,
         _xlpm.cellAddress, "【 选项表!" &amp; ADDRESS(ROW(选规格[[#This Row],[X自检]]),COLUMN(选规格[[#This Row],[X自检]])) &amp; "】",
         _xlfn.IFS(ISBLANK(_xlpm.x),   "error:右侧选项不足:" &amp;  _xlpm.cellAddress,
               ISERROR(_xlpm.x),   "error:右侧选项执行失败:" &amp; _xlpm.cellAddress,
               TRUE,             "ok")
)</f>
        <v>ok</v>
      </c>
      <c r="M502" t="str" cm="1">
        <f t="array" ref="M502">IFERROR(_xlfn._xlws.SORT(
    _xlfn.UNIQUE(
        TRANSPOSE(
            _xlfn.FILTERXML("&lt;select&gt;&lt;x&gt;"&amp;SUBSTITUTE(选规格[[#This Row],[选项表]],",","&lt;/x&gt;&lt;x&gt;") &amp;"&lt;/x&gt;&lt;/select&gt;","//x")
        )
    )
),"无合适选项，请联系作者更新数据")</f>
        <v>集群架构</v>
      </c>
    </row>
    <row r="503" spans="1:13" x14ac:dyDescent="0.4">
      <c r="A503" s="4" t="s">
        <v>202</v>
      </c>
      <c r="B503" s="4" t="s">
        <v>1868</v>
      </c>
      <c r="C503" s="4" t="s">
        <v>2135</v>
      </c>
      <c r="E503">
        <v>480</v>
      </c>
      <c r="F503" s="4" t="str">
        <f t="shared" si="7"/>
        <v>选规格!$M$503#</v>
      </c>
      <c r="G503" s="4" t="str" cm="1">
        <f t="array" ref="G503">_xlfn.LET(_xlpm.x, M503,
         _xlpm.cellAddress, "【 选项表!" &amp; ADDRESS(ROW(选规格[[#This Row],[X自检]]),COLUMN(选规格[[#This Row],[X自检]])) &amp; "】",
         _xlfn.IFS(ISBLANK(_xlpm.x),   "error:右侧选项不足:" &amp;  _xlpm.cellAddress,
               ISERROR(_xlpm.x),   "error:右侧选项执行失败:" &amp; _xlpm.cellAddress,
               TRUE,             "ok")
)</f>
        <v>ok</v>
      </c>
      <c r="M503" t="str" cm="1">
        <f t="array" ref="M503">IFERROR(_xlfn._xlws.SORT(
    _xlfn.UNIQUE(
        TRANSPOSE(
            _xlfn.FILTERXML("&lt;select&gt;&lt;x&gt;"&amp;SUBSTITUTE(选规格[[#This Row],[选项表]],",","&lt;/x&gt;&lt;x&gt;") &amp;"&lt;/x&gt;&lt;/select&gt;","//x")
        )
    )
),"无合适选项，请联系作者更新数据")</f>
        <v>集群架构</v>
      </c>
    </row>
    <row r="504" spans="1:13" x14ac:dyDescent="0.4">
      <c r="A504" s="4" t="s">
        <v>202</v>
      </c>
      <c r="B504" s="4" t="s">
        <v>1868</v>
      </c>
      <c r="C504" s="4" t="s">
        <v>2135</v>
      </c>
      <c r="E504">
        <v>512</v>
      </c>
      <c r="F504" s="4" t="str">
        <f t="shared" si="7"/>
        <v>选规格!$M$504#</v>
      </c>
      <c r="G504" s="4" t="str" cm="1">
        <f t="array" ref="G504">_xlfn.LET(_xlpm.x, M504,
         _xlpm.cellAddress, "【 选项表!" &amp; ADDRESS(ROW(选规格[[#This Row],[X自检]]),COLUMN(选规格[[#This Row],[X自检]])) &amp; "】",
         _xlfn.IFS(ISBLANK(_xlpm.x),   "error:右侧选项不足:" &amp;  _xlpm.cellAddress,
               ISERROR(_xlpm.x),   "error:右侧选项执行失败:" &amp; _xlpm.cellAddress,
               TRUE,             "ok")
)</f>
        <v>ok</v>
      </c>
      <c r="M504" t="str" cm="1">
        <f t="array" ref="M504">IFERROR(_xlfn._xlws.SORT(
    _xlfn.UNIQUE(
        TRANSPOSE(
            _xlfn.FILTERXML("&lt;select&gt;&lt;x&gt;"&amp;SUBSTITUTE(选规格[[#This Row],[选项表]],",","&lt;/x&gt;&lt;x&gt;") &amp;"&lt;/x&gt;&lt;/select&gt;","//x")
        )
    )
),"无合适选项，请联系作者更新数据")</f>
        <v>集群架构</v>
      </c>
    </row>
    <row r="505" spans="1:13" x14ac:dyDescent="0.4">
      <c r="A505" s="4" t="s">
        <v>202</v>
      </c>
      <c r="B505" s="4" t="s">
        <v>1868</v>
      </c>
      <c r="C505" s="4" t="s">
        <v>2135</v>
      </c>
      <c r="E505">
        <v>576</v>
      </c>
      <c r="F505" s="4" t="str">
        <f t="shared" si="7"/>
        <v>选规格!$M$505#</v>
      </c>
      <c r="G505" s="4" t="str" cm="1">
        <f t="array" ref="G505">_xlfn.LET(_xlpm.x, M505,
         _xlpm.cellAddress, "【 选项表!" &amp; ADDRESS(ROW(选规格[[#This Row],[X自检]]),COLUMN(选规格[[#This Row],[X自检]])) &amp; "】",
         _xlfn.IFS(ISBLANK(_xlpm.x),   "error:右侧选项不足:" &amp;  _xlpm.cellAddress,
               ISERROR(_xlpm.x),   "error:右侧选项执行失败:" &amp; _xlpm.cellAddress,
               TRUE,             "ok")
)</f>
        <v>ok</v>
      </c>
      <c r="M505" t="str" cm="1">
        <f t="array" ref="M505">IFERROR(_xlfn._xlws.SORT(
    _xlfn.UNIQUE(
        TRANSPOSE(
            _xlfn.FILTERXML("&lt;select&gt;&lt;x&gt;"&amp;SUBSTITUTE(选规格[[#This Row],[选项表]],",","&lt;/x&gt;&lt;x&gt;") &amp;"&lt;/x&gt;&lt;/select&gt;","//x")
        )
    )
),"无合适选项，请联系作者更新数据")</f>
        <v>集群架构</v>
      </c>
    </row>
    <row r="506" spans="1:13" x14ac:dyDescent="0.4">
      <c r="A506" s="4" t="s">
        <v>202</v>
      </c>
      <c r="B506" s="4" t="s">
        <v>1868</v>
      </c>
      <c r="C506" s="4" t="s">
        <v>2135</v>
      </c>
      <c r="E506">
        <v>640</v>
      </c>
      <c r="F506" s="4" t="str">
        <f t="shared" si="7"/>
        <v>选规格!$M$506#</v>
      </c>
      <c r="G506" s="4" t="str" cm="1">
        <f t="array" ref="G506">_xlfn.LET(_xlpm.x, M506,
         _xlpm.cellAddress, "【 选项表!" &amp; ADDRESS(ROW(选规格[[#This Row],[X自检]]),COLUMN(选规格[[#This Row],[X自检]])) &amp; "】",
         _xlfn.IFS(ISBLANK(_xlpm.x),   "error:右侧选项不足:" &amp;  _xlpm.cellAddress,
               ISERROR(_xlpm.x),   "error:右侧选项执行失败:" &amp; _xlpm.cellAddress,
               TRUE,             "ok")
)</f>
        <v>ok</v>
      </c>
      <c r="M506" t="str" cm="1">
        <f t="array" ref="M506">IFERROR(_xlfn._xlws.SORT(
    _xlfn.UNIQUE(
        TRANSPOSE(
            _xlfn.FILTERXML("&lt;select&gt;&lt;x&gt;"&amp;SUBSTITUTE(选规格[[#This Row],[选项表]],",","&lt;/x&gt;&lt;x&gt;") &amp;"&lt;/x&gt;&lt;/select&gt;","//x")
        )
    )
),"无合适选项，请联系作者更新数据")</f>
        <v>集群架构</v>
      </c>
    </row>
    <row r="507" spans="1:13" x14ac:dyDescent="0.4">
      <c r="A507" s="4" t="s">
        <v>202</v>
      </c>
      <c r="B507" s="4" t="s">
        <v>1868</v>
      </c>
      <c r="C507" s="4" t="s">
        <v>2135</v>
      </c>
      <c r="E507">
        <v>672</v>
      </c>
      <c r="F507" s="4" t="str">
        <f t="shared" si="7"/>
        <v>选规格!$M$507#</v>
      </c>
      <c r="G507" s="4" t="str" cm="1">
        <f t="array" ref="G507">_xlfn.LET(_xlpm.x, M507,
         _xlpm.cellAddress, "【 选项表!" &amp; ADDRESS(ROW(选规格[[#This Row],[X自检]]),COLUMN(选规格[[#This Row],[X自检]])) &amp; "】",
         _xlfn.IFS(ISBLANK(_xlpm.x),   "error:右侧选项不足:" &amp;  _xlpm.cellAddress,
               ISERROR(_xlpm.x),   "error:右侧选项执行失败:" &amp; _xlpm.cellAddress,
               TRUE,             "ok")
)</f>
        <v>ok</v>
      </c>
      <c r="M507" t="str" cm="1">
        <f t="array" ref="M507">IFERROR(_xlfn._xlws.SORT(
    _xlfn.UNIQUE(
        TRANSPOSE(
            _xlfn.FILTERXML("&lt;select&gt;&lt;x&gt;"&amp;SUBSTITUTE(选规格[[#This Row],[选项表]],",","&lt;/x&gt;&lt;x&gt;") &amp;"&lt;/x&gt;&lt;/select&gt;","//x")
        )
    )
),"无合适选项，请联系作者更新数据")</f>
        <v>集群架构</v>
      </c>
    </row>
    <row r="508" spans="1:13" x14ac:dyDescent="0.4">
      <c r="A508" s="4" t="s">
        <v>202</v>
      </c>
      <c r="B508" s="4" t="s">
        <v>1868</v>
      </c>
      <c r="C508" s="4" t="s">
        <v>2135</v>
      </c>
      <c r="E508">
        <v>768</v>
      </c>
      <c r="F508" s="4" t="str">
        <f t="shared" si="7"/>
        <v>选规格!$M$508#</v>
      </c>
      <c r="G508" s="4" t="str" cm="1">
        <f t="array" ref="G508">_xlfn.LET(_xlpm.x, M508,
         _xlpm.cellAddress, "【 选项表!" &amp; ADDRESS(ROW(选规格[[#This Row],[X自检]]),COLUMN(选规格[[#This Row],[X自检]])) &amp; "】",
         _xlfn.IFS(ISBLANK(_xlpm.x),   "error:右侧选项不足:" &amp;  _xlpm.cellAddress,
               ISERROR(_xlpm.x),   "error:右侧选项执行失败:" &amp; _xlpm.cellAddress,
               TRUE,             "ok")
)</f>
        <v>ok</v>
      </c>
      <c r="M508" t="str" cm="1">
        <f t="array" ref="M508">IFERROR(_xlfn._xlws.SORT(
    _xlfn.UNIQUE(
        TRANSPOSE(
            _xlfn.FILTERXML("&lt;select&gt;&lt;x&gt;"&amp;SUBSTITUTE(选规格[[#This Row],[选项表]],",","&lt;/x&gt;&lt;x&gt;") &amp;"&lt;/x&gt;&lt;/select&gt;","//x")
        )
    )
),"无合适选项，请联系作者更新数据")</f>
        <v>集群架构</v>
      </c>
    </row>
    <row r="509" spans="1:13" x14ac:dyDescent="0.4">
      <c r="A509" s="4" t="s">
        <v>202</v>
      </c>
      <c r="B509" s="4" t="s">
        <v>1868</v>
      </c>
      <c r="C509" s="4" t="s">
        <v>2135</v>
      </c>
      <c r="E509">
        <v>800</v>
      </c>
      <c r="F509" s="4" t="str">
        <f t="shared" si="7"/>
        <v>选规格!$M$509#</v>
      </c>
      <c r="G509" s="4" t="str" cm="1">
        <f t="array" ref="G509">_xlfn.LET(_xlpm.x, M509,
         _xlpm.cellAddress, "【 选项表!" &amp; ADDRESS(ROW(选规格[[#This Row],[X自检]]),COLUMN(选规格[[#This Row],[X自检]])) &amp; "】",
         _xlfn.IFS(ISBLANK(_xlpm.x),   "error:右侧选项不足:" &amp;  _xlpm.cellAddress,
               ISERROR(_xlpm.x),   "error:右侧选项执行失败:" &amp; _xlpm.cellAddress,
               TRUE,             "ok")
)</f>
        <v>ok</v>
      </c>
      <c r="M509" t="str" cm="1">
        <f t="array" ref="M509">IFERROR(_xlfn._xlws.SORT(
    _xlfn.UNIQUE(
        TRANSPOSE(
            _xlfn.FILTERXML("&lt;select&gt;&lt;x&gt;"&amp;SUBSTITUTE(选规格[[#This Row],[选项表]],",","&lt;/x&gt;&lt;x&gt;") &amp;"&lt;/x&gt;&lt;/select&gt;","//x")
        )
    )
),"无合适选项，请联系作者更新数据")</f>
        <v>集群架构</v>
      </c>
    </row>
    <row r="510" spans="1:13" x14ac:dyDescent="0.4">
      <c r="A510" s="4" t="s">
        <v>202</v>
      </c>
      <c r="B510" s="4" t="s">
        <v>1868</v>
      </c>
      <c r="C510" s="4" t="s">
        <v>2135</v>
      </c>
      <c r="E510">
        <v>896</v>
      </c>
      <c r="F510" s="4" t="str">
        <f t="shared" si="7"/>
        <v>选规格!$M$510#</v>
      </c>
      <c r="G510" s="4" t="str" cm="1">
        <f t="array" ref="G510">_xlfn.LET(_xlpm.x, M510,
         _xlpm.cellAddress, "【 选项表!" &amp; ADDRESS(ROW(选规格[[#This Row],[X自检]]),COLUMN(选规格[[#This Row],[X自检]])) &amp; "】",
         _xlfn.IFS(ISBLANK(_xlpm.x),   "error:右侧选项不足:" &amp;  _xlpm.cellAddress,
               ISERROR(_xlpm.x),   "error:右侧选项执行失败:" &amp; _xlpm.cellAddress,
               TRUE,             "ok")
)</f>
        <v>ok</v>
      </c>
      <c r="M510" t="str" cm="1">
        <f t="array" ref="M510">IFERROR(_xlfn._xlws.SORT(
    _xlfn.UNIQUE(
        TRANSPOSE(
            _xlfn.FILTERXML("&lt;select&gt;&lt;x&gt;"&amp;SUBSTITUTE(选规格[[#This Row],[选项表]],",","&lt;/x&gt;&lt;x&gt;") &amp;"&lt;/x&gt;&lt;/select&gt;","//x")
        )
    )
),"无合适选项，请联系作者更新数据")</f>
        <v>集群架构</v>
      </c>
    </row>
    <row r="511" spans="1:13" x14ac:dyDescent="0.4">
      <c r="A511" s="4" t="s">
        <v>202</v>
      </c>
      <c r="B511" s="4" t="s">
        <v>1868</v>
      </c>
      <c r="C511" s="4" t="s">
        <v>2135</v>
      </c>
      <c r="E511">
        <v>960</v>
      </c>
      <c r="F511" s="4" t="str">
        <f t="shared" si="7"/>
        <v>选规格!$M$511#</v>
      </c>
      <c r="G511" s="4" t="str" cm="1">
        <f t="array" ref="G511">_xlfn.LET(_xlpm.x, M511,
         _xlpm.cellAddress, "【 选项表!" &amp; ADDRESS(ROW(选规格[[#This Row],[X自检]]),COLUMN(选规格[[#This Row],[X自检]])) &amp; "】",
         _xlfn.IFS(ISBLANK(_xlpm.x),   "error:右侧选项不足:" &amp;  _xlpm.cellAddress,
               ISERROR(_xlpm.x),   "error:右侧选项执行失败:" &amp; _xlpm.cellAddress,
               TRUE,             "ok")
)</f>
        <v>ok</v>
      </c>
      <c r="M511" t="str" cm="1">
        <f t="array" ref="M511">IFERROR(_xlfn._xlws.SORT(
    _xlfn.UNIQUE(
        TRANSPOSE(
            _xlfn.FILTERXML("&lt;select&gt;&lt;x&gt;"&amp;SUBSTITUTE(选规格[[#This Row],[选项表]],",","&lt;/x&gt;&lt;x&gt;") &amp;"&lt;/x&gt;&lt;/select&gt;","//x")
        )
    )
),"无合适选项，请联系作者更新数据")</f>
        <v>集群架构</v>
      </c>
    </row>
    <row r="512" spans="1:13" x14ac:dyDescent="0.4">
      <c r="A512" s="4" t="s">
        <v>202</v>
      </c>
      <c r="B512" s="4" t="s">
        <v>1868</v>
      </c>
      <c r="C512" s="4" t="s">
        <v>2135</v>
      </c>
      <c r="E512">
        <v>1024</v>
      </c>
      <c r="F512" s="4" t="str">
        <f t="shared" si="7"/>
        <v>选规格!$M$512#</v>
      </c>
      <c r="G512" s="4" t="str" cm="1">
        <f t="array" ref="G512">_xlfn.LET(_xlpm.x, M512,
         _xlpm.cellAddress, "【 选项表!" &amp; ADDRESS(ROW(选规格[[#This Row],[X自检]]),COLUMN(选规格[[#This Row],[X自检]])) &amp; "】",
         _xlfn.IFS(ISBLANK(_xlpm.x),   "error:右侧选项不足:" &amp;  _xlpm.cellAddress,
               ISERROR(_xlpm.x),   "error:右侧选项执行失败:" &amp; _xlpm.cellAddress,
               TRUE,             "ok")
)</f>
        <v>ok</v>
      </c>
      <c r="M512" t="str" cm="1">
        <f t="array" ref="M512">IFERROR(_xlfn._xlws.SORT(
    _xlfn.UNIQUE(
        TRANSPOSE(
            _xlfn.FILTERXML("&lt;select&gt;&lt;x&gt;"&amp;SUBSTITUTE(选规格[[#This Row],[选项表]],",","&lt;/x&gt;&lt;x&gt;") &amp;"&lt;/x&gt;&lt;/select&gt;","//x")
        )
    )
),"无合适选项，请联系作者更新数据")</f>
        <v>集群架构</v>
      </c>
    </row>
    <row r="513" spans="1:13" x14ac:dyDescent="0.4">
      <c r="A513" s="4" t="s">
        <v>202</v>
      </c>
      <c r="B513" s="4" t="s">
        <v>1868</v>
      </c>
      <c r="C513" s="4" t="s">
        <v>2135</v>
      </c>
      <c r="E513">
        <v>1120</v>
      </c>
      <c r="F513" s="4" t="str">
        <f t="shared" si="7"/>
        <v>选规格!$M$513#</v>
      </c>
      <c r="G513" s="4" t="str" cm="1">
        <f t="array" ref="G513">_xlfn.LET(_xlpm.x, M513,
         _xlpm.cellAddress, "【 选项表!" &amp; ADDRESS(ROW(选规格[[#This Row],[X自检]]),COLUMN(选规格[[#This Row],[X自检]])) &amp; "】",
         _xlfn.IFS(ISBLANK(_xlpm.x),   "error:右侧选项不足:" &amp;  _xlpm.cellAddress,
               ISERROR(_xlpm.x),   "error:右侧选项执行失败:" &amp; _xlpm.cellAddress,
               TRUE,             "ok")
)</f>
        <v>ok</v>
      </c>
      <c r="M513" t="str" cm="1">
        <f t="array" ref="M513">IFERROR(_xlfn._xlws.SORT(
    _xlfn.UNIQUE(
        TRANSPOSE(
            _xlfn.FILTERXML("&lt;select&gt;&lt;x&gt;"&amp;SUBSTITUTE(选规格[[#This Row],[选项表]],",","&lt;/x&gt;&lt;x&gt;") &amp;"&lt;/x&gt;&lt;/select&gt;","//x")
        )
    )
),"无合适选项，请联系作者更新数据")</f>
        <v>集群架构</v>
      </c>
    </row>
    <row r="514" spans="1:13" x14ac:dyDescent="0.4">
      <c r="A514" s="4" t="s">
        <v>202</v>
      </c>
      <c r="B514" s="4" t="s">
        <v>1868</v>
      </c>
      <c r="C514" s="4" t="s">
        <v>2135</v>
      </c>
      <c r="E514">
        <v>1152</v>
      </c>
      <c r="F514" s="4" t="str">
        <f t="shared" ref="F514:F577" si="8">"选规格!" &amp; ADDRESS(ROW(M514),COLUMN(M514)) &amp; "#"</f>
        <v>选规格!$M$514#</v>
      </c>
      <c r="G514" s="4" t="str" cm="1">
        <f t="array" ref="G514">_xlfn.LET(_xlpm.x, M514,
         _xlpm.cellAddress, "【 选项表!" &amp; ADDRESS(ROW(选规格[[#This Row],[X自检]]),COLUMN(选规格[[#This Row],[X自检]])) &amp; "】",
         _xlfn.IFS(ISBLANK(_xlpm.x),   "error:右侧选项不足:" &amp;  _xlpm.cellAddress,
               ISERROR(_xlpm.x),   "error:右侧选项执行失败:" &amp; _xlpm.cellAddress,
               TRUE,             "ok")
)</f>
        <v>ok</v>
      </c>
      <c r="M514" t="str" cm="1">
        <f t="array" ref="M514">IFERROR(_xlfn._xlws.SORT(
    _xlfn.UNIQUE(
        TRANSPOSE(
            _xlfn.FILTERXML("&lt;select&gt;&lt;x&gt;"&amp;SUBSTITUTE(选规格[[#This Row],[选项表]],",","&lt;/x&gt;&lt;x&gt;") &amp;"&lt;/x&gt;&lt;/select&gt;","//x")
        )
    )
),"无合适选项，请联系作者更新数据")</f>
        <v>集群架构</v>
      </c>
    </row>
    <row r="515" spans="1:13" x14ac:dyDescent="0.4">
      <c r="A515" s="4" t="s">
        <v>202</v>
      </c>
      <c r="B515" s="4" t="s">
        <v>1868</v>
      </c>
      <c r="C515" s="4" t="s">
        <v>2135</v>
      </c>
      <c r="E515">
        <v>1280</v>
      </c>
      <c r="F515" s="4" t="str">
        <f t="shared" si="8"/>
        <v>选规格!$M$515#</v>
      </c>
      <c r="G515" s="4" t="str" cm="1">
        <f t="array" ref="G515">_xlfn.LET(_xlpm.x, M515,
         _xlpm.cellAddress, "【 选项表!" &amp; ADDRESS(ROW(选规格[[#This Row],[X自检]]),COLUMN(选规格[[#This Row],[X自检]])) &amp; "】",
         _xlfn.IFS(ISBLANK(_xlpm.x),   "error:右侧选项不足:" &amp;  _xlpm.cellAddress,
               ISERROR(_xlpm.x),   "error:右侧选项执行失败:" &amp; _xlpm.cellAddress,
               TRUE,             "ok")
)</f>
        <v>ok</v>
      </c>
      <c r="M515" t="str" cm="1">
        <f t="array" ref="M515">IFERROR(_xlfn._xlws.SORT(
    _xlfn.UNIQUE(
        TRANSPOSE(
            _xlfn.FILTERXML("&lt;select&gt;&lt;x&gt;"&amp;SUBSTITUTE(选规格[[#This Row],[选项表]],",","&lt;/x&gt;&lt;x&gt;") &amp;"&lt;/x&gt;&lt;/select&gt;","//x")
        )
    )
),"无合适选项，请联系作者更新数据")</f>
        <v>集群架构</v>
      </c>
    </row>
    <row r="516" spans="1:13" x14ac:dyDescent="0.4">
      <c r="A516" s="4" t="s">
        <v>202</v>
      </c>
      <c r="B516" s="4" t="s">
        <v>1868</v>
      </c>
      <c r="C516" s="4" t="s">
        <v>2135</v>
      </c>
      <c r="E516">
        <v>1344</v>
      </c>
      <c r="F516" s="4" t="str">
        <f t="shared" si="8"/>
        <v>选规格!$M$516#</v>
      </c>
      <c r="G516" s="4" t="str" cm="1">
        <f t="array" ref="G516">_xlfn.LET(_xlpm.x, M516,
         _xlpm.cellAddress, "【 选项表!" &amp; ADDRESS(ROW(选规格[[#This Row],[X自检]]),COLUMN(选规格[[#This Row],[X自检]])) &amp; "】",
         _xlfn.IFS(ISBLANK(_xlpm.x),   "error:右侧选项不足:" &amp;  _xlpm.cellAddress,
               ISERROR(_xlpm.x),   "error:右侧选项执行失败:" &amp; _xlpm.cellAddress,
               TRUE,             "ok")
)</f>
        <v>ok</v>
      </c>
      <c r="M516" t="str" cm="1">
        <f t="array" ref="M516">IFERROR(_xlfn._xlws.SORT(
    _xlfn.UNIQUE(
        TRANSPOSE(
            _xlfn.FILTERXML("&lt;select&gt;&lt;x&gt;"&amp;SUBSTITUTE(选规格[[#This Row],[选项表]],",","&lt;/x&gt;&lt;x&gt;") &amp;"&lt;/x&gt;&lt;/select&gt;","//x")
        )
    )
),"无合适选项，请联系作者更新数据")</f>
        <v>集群架构</v>
      </c>
    </row>
    <row r="517" spans="1:13" x14ac:dyDescent="0.4">
      <c r="A517" s="4" t="s">
        <v>202</v>
      </c>
      <c r="B517" s="4" t="s">
        <v>1868</v>
      </c>
      <c r="C517" s="4" t="s">
        <v>2135</v>
      </c>
      <c r="E517">
        <v>1536</v>
      </c>
      <c r="F517" s="4" t="str">
        <f t="shared" si="8"/>
        <v>选规格!$M$517#</v>
      </c>
      <c r="G517" s="4" t="str" cm="1">
        <f t="array" ref="G517">_xlfn.LET(_xlpm.x, M517,
         _xlpm.cellAddress, "【 选项表!" &amp; ADDRESS(ROW(选规格[[#This Row],[X自检]]),COLUMN(选规格[[#This Row],[X自检]])) &amp; "】",
         _xlfn.IFS(ISBLANK(_xlpm.x),   "error:右侧选项不足:" &amp;  _xlpm.cellAddress,
               ISERROR(_xlpm.x),   "error:右侧选项执行失败:" &amp; _xlpm.cellAddress,
               TRUE,             "ok")
)</f>
        <v>ok</v>
      </c>
      <c r="M517" t="str" cm="1">
        <f t="array" ref="M517">IFERROR(_xlfn._xlws.SORT(
    _xlfn.UNIQUE(
        TRANSPOSE(
            _xlfn.FILTERXML("&lt;select&gt;&lt;x&gt;"&amp;SUBSTITUTE(选规格[[#This Row],[选项表]],",","&lt;/x&gt;&lt;x&gt;") &amp;"&lt;/x&gt;&lt;/select&gt;","//x")
        )
    )
),"无合适选项，请联系作者更新数据")</f>
        <v>集群架构</v>
      </c>
    </row>
    <row r="518" spans="1:13" x14ac:dyDescent="0.4">
      <c r="A518" s="4" t="s">
        <v>202</v>
      </c>
      <c r="B518" s="4" t="s">
        <v>1868</v>
      </c>
      <c r="C518" s="4" t="s">
        <v>2135</v>
      </c>
      <c r="E518">
        <v>1600</v>
      </c>
      <c r="F518" s="4" t="str">
        <f t="shared" si="8"/>
        <v>选规格!$M$518#</v>
      </c>
      <c r="G518" s="4" t="str" cm="1">
        <f t="array" ref="G518">_xlfn.LET(_xlpm.x, M518,
         _xlpm.cellAddress, "【 选项表!" &amp; ADDRESS(ROW(选规格[[#This Row],[X自检]]),COLUMN(选规格[[#This Row],[X自检]])) &amp; "】",
         _xlfn.IFS(ISBLANK(_xlpm.x),   "error:右侧选项不足:" &amp;  _xlpm.cellAddress,
               ISERROR(_xlpm.x),   "error:右侧选项执行失败:" &amp; _xlpm.cellAddress,
               TRUE,             "ok")
)</f>
        <v>ok</v>
      </c>
      <c r="M518" t="str" cm="1">
        <f t="array" ref="M518">IFERROR(_xlfn._xlws.SORT(
    _xlfn.UNIQUE(
        TRANSPOSE(
            _xlfn.FILTERXML("&lt;select&gt;&lt;x&gt;"&amp;SUBSTITUTE(选规格[[#This Row],[选项表]],",","&lt;/x&gt;&lt;x&gt;") &amp;"&lt;/x&gt;&lt;/select&gt;","//x")
        )
    )
),"无合适选项，请联系作者更新数据")</f>
        <v>集群架构</v>
      </c>
    </row>
    <row r="519" spans="1:13" x14ac:dyDescent="0.4">
      <c r="A519" s="4" t="s">
        <v>202</v>
      </c>
      <c r="B519" s="4" t="s">
        <v>1868</v>
      </c>
      <c r="C519" s="4" t="s">
        <v>2135</v>
      </c>
      <c r="E519">
        <v>1792</v>
      </c>
      <c r="F519" s="4" t="str">
        <f t="shared" si="8"/>
        <v>选规格!$M$519#</v>
      </c>
      <c r="G519" s="4" t="str" cm="1">
        <f t="array" ref="G519">_xlfn.LET(_xlpm.x, M519,
         _xlpm.cellAddress, "【 选项表!" &amp; ADDRESS(ROW(选规格[[#This Row],[X自检]]),COLUMN(选规格[[#This Row],[X自检]])) &amp; "】",
         _xlfn.IFS(ISBLANK(_xlpm.x),   "error:右侧选项不足:" &amp;  _xlpm.cellAddress,
               ISERROR(_xlpm.x),   "error:右侧选项执行失败:" &amp; _xlpm.cellAddress,
               TRUE,             "ok")
)</f>
        <v>ok</v>
      </c>
      <c r="M519" t="str" cm="1">
        <f t="array" ref="M519">IFERROR(_xlfn._xlws.SORT(
    _xlfn.UNIQUE(
        TRANSPOSE(
            _xlfn.FILTERXML("&lt;select&gt;&lt;x&gt;"&amp;SUBSTITUTE(选规格[[#This Row],[选项表]],",","&lt;/x&gt;&lt;x&gt;") &amp;"&lt;/x&gt;&lt;/select&gt;","//x")
        )
    )
),"无合适选项，请联系作者更新数据")</f>
        <v>集群架构</v>
      </c>
    </row>
    <row r="520" spans="1:13" x14ac:dyDescent="0.4">
      <c r="A520" s="4" t="s">
        <v>202</v>
      </c>
      <c r="B520" s="4" t="s">
        <v>1868</v>
      </c>
      <c r="C520" s="4" t="s">
        <v>2135</v>
      </c>
      <c r="E520">
        <v>1920</v>
      </c>
      <c r="F520" s="4" t="str">
        <f t="shared" si="8"/>
        <v>选规格!$M$520#</v>
      </c>
      <c r="G520" s="4" t="str" cm="1">
        <f t="array" ref="G520">_xlfn.LET(_xlpm.x, M520,
         _xlpm.cellAddress, "【 选项表!" &amp; ADDRESS(ROW(选规格[[#This Row],[X自检]]),COLUMN(选规格[[#This Row],[X自检]])) &amp; "】",
         _xlfn.IFS(ISBLANK(_xlpm.x),   "error:右侧选项不足:" &amp;  _xlpm.cellAddress,
               ISERROR(_xlpm.x),   "error:右侧选项执行失败:" &amp; _xlpm.cellAddress,
               TRUE,             "ok")
)</f>
        <v>ok</v>
      </c>
      <c r="M520" t="str" cm="1">
        <f t="array" ref="M520">IFERROR(_xlfn._xlws.SORT(
    _xlfn.UNIQUE(
        TRANSPOSE(
            _xlfn.FILTERXML("&lt;select&gt;&lt;x&gt;"&amp;SUBSTITUTE(选规格[[#This Row],[选项表]],",","&lt;/x&gt;&lt;x&gt;") &amp;"&lt;/x&gt;&lt;/select&gt;","//x")
        )
    )
),"无合适选项，请联系作者更新数据")</f>
        <v>集群架构</v>
      </c>
    </row>
    <row r="521" spans="1:13" x14ac:dyDescent="0.4">
      <c r="A521" s="4" t="s">
        <v>202</v>
      </c>
      <c r="B521" s="4" t="s">
        <v>1868</v>
      </c>
      <c r="C521" s="4" t="s">
        <v>2135</v>
      </c>
      <c r="E521">
        <v>2048</v>
      </c>
      <c r="F521" s="4" t="str">
        <f t="shared" si="8"/>
        <v>选规格!$M$521#</v>
      </c>
      <c r="G521" s="4" t="str" cm="1">
        <f t="array" ref="G521">_xlfn.LET(_xlpm.x, M521,
         _xlpm.cellAddress, "【 选项表!" &amp; ADDRESS(ROW(选规格[[#This Row],[X自检]]),COLUMN(选规格[[#This Row],[X自检]])) &amp; "】",
         _xlfn.IFS(ISBLANK(_xlpm.x),   "error:右侧选项不足:" &amp;  _xlpm.cellAddress,
               ISERROR(_xlpm.x),   "error:右侧选项执行失败:" &amp; _xlpm.cellAddress,
               TRUE,             "ok")
)</f>
        <v>ok</v>
      </c>
      <c r="M521" t="str" cm="1">
        <f t="array" ref="M521">IFERROR(_xlfn._xlws.SORT(
    _xlfn.UNIQUE(
        TRANSPOSE(
            _xlfn.FILTERXML("&lt;select&gt;&lt;x&gt;"&amp;SUBSTITUTE(选规格[[#This Row],[选项表]],",","&lt;/x&gt;&lt;x&gt;") &amp;"&lt;/x&gt;&lt;/select&gt;","//x")
        )
    )
),"无合适选项，请联系作者更新数据")</f>
        <v>集群架构</v>
      </c>
    </row>
    <row r="522" spans="1:13" x14ac:dyDescent="0.4">
      <c r="A522" s="4" t="s">
        <v>202</v>
      </c>
      <c r="B522" s="4" t="s">
        <v>1868</v>
      </c>
      <c r="C522" s="4" t="s">
        <v>2135</v>
      </c>
      <c r="E522">
        <v>2240</v>
      </c>
      <c r="F522" s="4" t="str">
        <f t="shared" si="8"/>
        <v>选规格!$M$522#</v>
      </c>
      <c r="G522" s="4" t="str" cm="1">
        <f t="array" ref="G522">_xlfn.LET(_xlpm.x, M522,
         _xlpm.cellAddress, "【 选项表!" &amp; ADDRESS(ROW(选规格[[#This Row],[X自检]]),COLUMN(选规格[[#This Row],[X自检]])) &amp; "】",
         _xlfn.IFS(ISBLANK(_xlpm.x),   "error:右侧选项不足:" &amp;  _xlpm.cellAddress,
               ISERROR(_xlpm.x),   "error:右侧选项执行失败:" &amp; _xlpm.cellAddress,
               TRUE,             "ok")
)</f>
        <v>ok</v>
      </c>
      <c r="M522" t="str" cm="1">
        <f t="array" ref="M522">IFERROR(_xlfn._xlws.SORT(
    _xlfn.UNIQUE(
        TRANSPOSE(
            _xlfn.FILTERXML("&lt;select&gt;&lt;x&gt;"&amp;SUBSTITUTE(选规格[[#This Row],[选项表]],",","&lt;/x&gt;&lt;x&gt;") &amp;"&lt;/x&gt;&lt;/select&gt;","//x")
        )
    )
),"无合适选项，请联系作者更新数据")</f>
        <v>集群架构</v>
      </c>
    </row>
    <row r="523" spans="1:13" x14ac:dyDescent="0.4">
      <c r="A523" s="4" t="s">
        <v>202</v>
      </c>
      <c r="B523" s="4" t="s">
        <v>1868</v>
      </c>
      <c r="C523" s="4" t="s">
        <v>2135</v>
      </c>
      <c r="E523">
        <v>2304</v>
      </c>
      <c r="F523" s="4" t="str">
        <f t="shared" si="8"/>
        <v>选规格!$M$523#</v>
      </c>
      <c r="G523" s="4" t="str" cm="1">
        <f t="array" ref="G523">_xlfn.LET(_xlpm.x, M523,
         _xlpm.cellAddress, "【 选项表!" &amp; ADDRESS(ROW(选规格[[#This Row],[X自检]]),COLUMN(选规格[[#This Row],[X自检]])) &amp; "】",
         _xlfn.IFS(ISBLANK(_xlpm.x),   "error:右侧选项不足:" &amp;  _xlpm.cellAddress,
               ISERROR(_xlpm.x),   "error:右侧选项执行失败:" &amp; _xlpm.cellAddress,
               TRUE,             "ok")
)</f>
        <v>ok</v>
      </c>
      <c r="M523" t="str" cm="1">
        <f t="array" ref="M523">IFERROR(_xlfn._xlws.SORT(
    _xlfn.UNIQUE(
        TRANSPOSE(
            _xlfn.FILTERXML("&lt;select&gt;&lt;x&gt;"&amp;SUBSTITUTE(选规格[[#This Row],[选项表]],",","&lt;/x&gt;&lt;x&gt;") &amp;"&lt;/x&gt;&lt;/select&gt;","//x")
        )
    )
),"无合适选项，请联系作者更新数据")</f>
        <v>集群架构</v>
      </c>
    </row>
    <row r="524" spans="1:13" x14ac:dyDescent="0.4">
      <c r="A524" s="4" t="s">
        <v>202</v>
      </c>
      <c r="B524" s="4" t="s">
        <v>1868</v>
      </c>
      <c r="C524" s="4" t="s">
        <v>2135</v>
      </c>
      <c r="E524">
        <v>2560</v>
      </c>
      <c r="F524" s="4" t="str">
        <f t="shared" si="8"/>
        <v>选规格!$M$524#</v>
      </c>
      <c r="G524" s="4" t="str" cm="1">
        <f t="array" ref="G524">_xlfn.LET(_xlpm.x, M524,
         _xlpm.cellAddress, "【 选项表!" &amp; ADDRESS(ROW(选规格[[#This Row],[X自检]]),COLUMN(选规格[[#This Row],[X自检]])) &amp; "】",
         _xlfn.IFS(ISBLANK(_xlpm.x),   "error:右侧选项不足:" &amp;  _xlpm.cellAddress,
               ISERROR(_xlpm.x),   "error:右侧选项执行失败:" &amp; _xlpm.cellAddress,
               TRUE,             "ok")
)</f>
        <v>ok</v>
      </c>
      <c r="M524" t="str" cm="1">
        <f t="array" ref="M524">IFERROR(_xlfn._xlws.SORT(
    _xlfn.UNIQUE(
        TRANSPOSE(
            _xlfn.FILTERXML("&lt;select&gt;&lt;x&gt;"&amp;SUBSTITUTE(选规格[[#This Row],[选项表]],",","&lt;/x&gt;&lt;x&gt;") &amp;"&lt;/x&gt;&lt;/select&gt;","//x")
        )
    )
),"无合适选项，请联系作者更新数据")</f>
        <v>集群架构</v>
      </c>
    </row>
    <row r="525" spans="1:13" x14ac:dyDescent="0.4">
      <c r="A525" s="4" t="s">
        <v>202</v>
      </c>
      <c r="B525" s="4" t="s">
        <v>1868</v>
      </c>
      <c r="C525" s="4" t="s">
        <v>2135</v>
      </c>
      <c r="E525">
        <v>2688</v>
      </c>
      <c r="F525" s="4" t="str">
        <f t="shared" si="8"/>
        <v>选规格!$M$525#</v>
      </c>
      <c r="G525" s="4" t="str" cm="1">
        <f t="array" ref="G525">_xlfn.LET(_xlpm.x, M525,
         _xlpm.cellAddress, "【 选项表!" &amp; ADDRESS(ROW(选规格[[#This Row],[X自检]]),COLUMN(选规格[[#This Row],[X自检]])) &amp; "】",
         _xlfn.IFS(ISBLANK(_xlpm.x),   "error:右侧选项不足:" &amp;  _xlpm.cellAddress,
               ISERROR(_xlpm.x),   "error:右侧选项执行失败:" &amp; _xlpm.cellAddress,
               TRUE,             "ok")
)</f>
        <v>ok</v>
      </c>
      <c r="M525" t="str" cm="1">
        <f t="array" ref="M525">IFERROR(_xlfn._xlws.SORT(
    _xlfn.UNIQUE(
        TRANSPOSE(
            _xlfn.FILTERXML("&lt;select&gt;&lt;x&gt;"&amp;SUBSTITUTE(选规格[[#This Row],[选项表]],",","&lt;/x&gt;&lt;x&gt;") &amp;"&lt;/x&gt;&lt;/select&gt;","//x")
        )
    )
),"无合适选项，请联系作者更新数据")</f>
        <v>集群架构</v>
      </c>
    </row>
    <row r="526" spans="1:13" x14ac:dyDescent="0.4">
      <c r="A526" s="4" t="s">
        <v>202</v>
      </c>
      <c r="B526" s="4" t="s">
        <v>1868</v>
      </c>
      <c r="C526" s="4" t="s">
        <v>2135</v>
      </c>
      <c r="E526">
        <v>3072</v>
      </c>
      <c r="F526" s="4" t="str">
        <f t="shared" si="8"/>
        <v>选规格!$M$526#</v>
      </c>
      <c r="G526" s="4" t="str" cm="1">
        <f t="array" ref="G526">_xlfn.LET(_xlpm.x, M526,
         _xlpm.cellAddress, "【 选项表!" &amp; ADDRESS(ROW(选规格[[#This Row],[X自检]]),COLUMN(选规格[[#This Row],[X自检]])) &amp; "】",
         _xlfn.IFS(ISBLANK(_xlpm.x),   "error:右侧选项不足:" &amp;  _xlpm.cellAddress,
               ISERROR(_xlpm.x),   "error:右侧选项执行失败:" &amp; _xlpm.cellAddress,
               TRUE,             "ok")
)</f>
        <v>ok</v>
      </c>
      <c r="M526" t="str" cm="1">
        <f t="array" ref="M526">IFERROR(_xlfn._xlws.SORT(
    _xlfn.UNIQUE(
        TRANSPOSE(
            _xlfn.FILTERXML("&lt;select&gt;&lt;x&gt;"&amp;SUBSTITUTE(选规格[[#This Row],[选项表]],",","&lt;/x&gt;&lt;x&gt;") &amp;"&lt;/x&gt;&lt;/select&gt;","//x")
        )
    )
),"无合适选项，请联系作者更新数据")</f>
        <v>集群架构</v>
      </c>
    </row>
    <row r="527" spans="1:13" x14ac:dyDescent="0.4">
      <c r="A527" s="4" t="s">
        <v>202</v>
      </c>
      <c r="B527" s="4" t="s">
        <v>1868</v>
      </c>
      <c r="C527" s="4" t="s">
        <v>2135</v>
      </c>
      <c r="E527">
        <v>3200</v>
      </c>
      <c r="F527" s="4" t="str">
        <f t="shared" si="8"/>
        <v>选规格!$M$527#</v>
      </c>
      <c r="G527" s="4" t="str" cm="1">
        <f t="array" ref="G527">_xlfn.LET(_xlpm.x, M527,
         _xlpm.cellAddress, "【 选项表!" &amp; ADDRESS(ROW(选规格[[#This Row],[X自检]]),COLUMN(选规格[[#This Row],[X自检]])) &amp; "】",
         _xlfn.IFS(ISBLANK(_xlpm.x),   "error:右侧选项不足:" &amp;  _xlpm.cellAddress,
               ISERROR(_xlpm.x),   "error:右侧选项执行失败:" &amp; _xlpm.cellAddress,
               TRUE,             "ok")
)</f>
        <v>ok</v>
      </c>
      <c r="M527" t="str" cm="1">
        <f t="array" ref="M527">IFERROR(_xlfn._xlws.SORT(
    _xlfn.UNIQUE(
        TRANSPOSE(
            _xlfn.FILTERXML("&lt;select&gt;&lt;x&gt;"&amp;SUBSTITUTE(选规格[[#This Row],[选项表]],",","&lt;/x&gt;&lt;x&gt;") &amp;"&lt;/x&gt;&lt;/select&gt;","//x")
        )
    )
),"无合适选项，请联系作者更新数据")</f>
        <v>集群架构</v>
      </c>
    </row>
    <row r="528" spans="1:13" x14ac:dyDescent="0.4">
      <c r="A528" s="4" t="s">
        <v>202</v>
      </c>
      <c r="B528" s="4" t="s">
        <v>1868</v>
      </c>
      <c r="C528" s="4" t="s">
        <v>2135</v>
      </c>
      <c r="E528">
        <v>3584</v>
      </c>
      <c r="F528" s="4" t="str">
        <f t="shared" si="8"/>
        <v>选规格!$M$528#</v>
      </c>
      <c r="G528" s="4" t="str" cm="1">
        <f t="array" ref="G528">_xlfn.LET(_xlpm.x, M528,
         _xlpm.cellAddress, "【 选项表!" &amp; ADDRESS(ROW(选规格[[#This Row],[X自检]]),COLUMN(选规格[[#This Row],[X自检]])) &amp; "】",
         _xlfn.IFS(ISBLANK(_xlpm.x),   "error:右侧选项不足:" &amp;  _xlpm.cellAddress,
               ISERROR(_xlpm.x),   "error:右侧选项执行失败:" &amp; _xlpm.cellAddress,
               TRUE,             "ok")
)</f>
        <v>ok</v>
      </c>
      <c r="M528" t="str" cm="1">
        <f t="array" ref="M528">IFERROR(_xlfn._xlws.SORT(
    _xlfn.UNIQUE(
        TRANSPOSE(
            _xlfn.FILTERXML("&lt;select&gt;&lt;x&gt;"&amp;SUBSTITUTE(选规格[[#This Row],[选项表]],",","&lt;/x&gt;&lt;x&gt;") &amp;"&lt;/x&gt;&lt;/select&gt;","//x")
        )
    )
),"无合适选项，请联系作者更新数据")</f>
        <v>集群架构</v>
      </c>
    </row>
    <row r="529" spans="1:17" x14ac:dyDescent="0.4">
      <c r="A529" s="4" t="s">
        <v>202</v>
      </c>
      <c r="B529" s="4" t="s">
        <v>1868</v>
      </c>
      <c r="C529" s="4" t="s">
        <v>2135</v>
      </c>
      <c r="E529">
        <v>3840</v>
      </c>
      <c r="F529" s="4" t="str">
        <f t="shared" si="8"/>
        <v>选规格!$M$529#</v>
      </c>
      <c r="G529" s="4" t="str" cm="1">
        <f t="array" ref="G529">_xlfn.LET(_xlpm.x, M529,
         _xlpm.cellAddress, "【 选项表!" &amp; ADDRESS(ROW(选规格[[#This Row],[X自检]]),COLUMN(选规格[[#This Row],[X自检]])) &amp; "】",
         _xlfn.IFS(ISBLANK(_xlpm.x),   "error:右侧选项不足:" &amp;  _xlpm.cellAddress,
               ISERROR(_xlpm.x),   "error:右侧选项执行失败:" &amp; _xlpm.cellAddress,
               TRUE,             "ok")
)</f>
        <v>ok</v>
      </c>
      <c r="M529" t="str" cm="1">
        <f t="array" ref="M529">IFERROR(_xlfn._xlws.SORT(
    _xlfn.UNIQUE(
        TRANSPOSE(
            _xlfn.FILTERXML("&lt;select&gt;&lt;x&gt;"&amp;SUBSTITUTE(选规格[[#This Row],[选项表]],",","&lt;/x&gt;&lt;x&gt;") &amp;"&lt;/x&gt;&lt;/select&gt;","//x")
        )
    )
),"无合适选项，请联系作者更新数据")</f>
        <v>集群架构</v>
      </c>
    </row>
    <row r="530" spans="1:17" x14ac:dyDescent="0.4">
      <c r="A530" s="4" t="s">
        <v>202</v>
      </c>
      <c r="B530" s="4" t="s">
        <v>1868</v>
      </c>
      <c r="C530" s="4" t="s">
        <v>2135</v>
      </c>
      <c r="E530">
        <v>4096</v>
      </c>
      <c r="F530" s="4" t="str">
        <f t="shared" si="8"/>
        <v>选规格!$M$530#</v>
      </c>
      <c r="G530" s="4" t="str" cm="1">
        <f t="array" ref="G530">_xlfn.LET(_xlpm.x, M530,
         _xlpm.cellAddress, "【 选项表!" &amp; ADDRESS(ROW(选规格[[#This Row],[X自检]]),COLUMN(选规格[[#This Row],[X自检]])) &amp; "】",
         _xlfn.IFS(ISBLANK(_xlpm.x),   "error:右侧选项不足:" &amp;  _xlpm.cellAddress,
               ISERROR(_xlpm.x),   "error:右侧选项执行失败:" &amp; _xlpm.cellAddress,
               TRUE,             "ok")
)</f>
        <v>ok</v>
      </c>
      <c r="M530" t="str" cm="1">
        <f t="array" ref="M530">IFERROR(_xlfn._xlws.SORT(
    _xlfn.UNIQUE(
        TRANSPOSE(
            _xlfn.FILTERXML("&lt;select&gt;&lt;x&gt;"&amp;SUBSTITUTE(选规格[[#This Row],[选项表]],",","&lt;/x&gt;&lt;x&gt;") &amp;"&lt;/x&gt;&lt;/select&gt;","//x")
        )
    )
),"无合适选项，请联系作者更新数据")</f>
        <v>集群架构</v>
      </c>
    </row>
    <row r="531" spans="1:17" x14ac:dyDescent="0.4">
      <c r="A531" s="4" t="s">
        <v>202</v>
      </c>
      <c r="B531" s="4" t="s">
        <v>1868</v>
      </c>
      <c r="C531" s="4" t="s">
        <v>2135</v>
      </c>
      <c r="E531">
        <v>4608</v>
      </c>
      <c r="F531" s="4" t="str">
        <f t="shared" si="8"/>
        <v>选规格!$M$531#</v>
      </c>
      <c r="G531" s="4" t="str" cm="1">
        <f t="array" ref="G531">_xlfn.LET(_xlpm.x, M531,
         _xlpm.cellAddress, "【 选项表!" &amp; ADDRESS(ROW(选规格[[#This Row],[X自检]]),COLUMN(选规格[[#This Row],[X自检]])) &amp; "】",
         _xlfn.IFS(ISBLANK(_xlpm.x),   "error:右侧选项不足:" &amp;  _xlpm.cellAddress,
               ISERROR(_xlpm.x),   "error:右侧选项执行失败:" &amp; _xlpm.cellAddress,
               TRUE,             "ok")
)</f>
        <v>ok</v>
      </c>
      <c r="M531" t="str" cm="1">
        <f t="array" ref="M531">IFERROR(_xlfn._xlws.SORT(
    _xlfn.UNIQUE(
        TRANSPOSE(
            _xlfn.FILTERXML("&lt;select&gt;&lt;x&gt;"&amp;SUBSTITUTE(选规格[[#This Row],[选项表]],",","&lt;/x&gt;&lt;x&gt;") &amp;"&lt;/x&gt;&lt;/select&gt;","//x")
        )
    )
),"无合适选项，请联系作者更新数据")</f>
        <v>集群架构</v>
      </c>
    </row>
    <row r="532" spans="1:17" x14ac:dyDescent="0.4">
      <c r="A532" s="4" t="s">
        <v>202</v>
      </c>
      <c r="B532" s="4" t="s">
        <v>1868</v>
      </c>
      <c r="C532" s="4" t="s">
        <v>2135</v>
      </c>
      <c r="E532">
        <v>5120</v>
      </c>
      <c r="F532" s="4" t="str">
        <f t="shared" si="8"/>
        <v>选规格!$M$532#</v>
      </c>
      <c r="G532" s="4" t="str" cm="1">
        <f t="array" ref="G532">_xlfn.LET(_xlpm.x, M532,
         _xlpm.cellAddress, "【 选项表!" &amp; ADDRESS(ROW(选规格[[#This Row],[X自检]]),COLUMN(选规格[[#This Row],[X自检]])) &amp; "】",
         _xlfn.IFS(ISBLANK(_xlpm.x),   "error:右侧选项不足:" &amp;  _xlpm.cellAddress,
               ISERROR(_xlpm.x),   "error:右侧选项执行失败:" &amp; _xlpm.cellAddress,
               TRUE,             "ok")
)</f>
        <v>ok</v>
      </c>
      <c r="M532" t="str" cm="1">
        <f t="array" ref="M532">IFERROR(_xlfn._xlws.SORT(
    _xlfn.UNIQUE(
        TRANSPOSE(
            _xlfn.FILTERXML("&lt;select&gt;&lt;x&gt;"&amp;SUBSTITUTE(选规格[[#This Row],[选项表]],",","&lt;/x&gt;&lt;x&gt;") &amp;"&lt;/x&gt;&lt;/select&gt;","//x")
        )
    )
),"无合适选项，请联系作者更新数据")</f>
        <v>集群架构</v>
      </c>
    </row>
    <row r="533" spans="1:17" x14ac:dyDescent="0.4">
      <c r="A533" s="4" t="s">
        <v>202</v>
      </c>
      <c r="B533" s="4" t="s">
        <v>1868</v>
      </c>
      <c r="C533" s="4" t="s">
        <v>2135</v>
      </c>
      <c r="E533">
        <v>6144</v>
      </c>
      <c r="F533" s="4" t="str">
        <f t="shared" si="8"/>
        <v>选规格!$M$533#</v>
      </c>
      <c r="G533" s="4" t="str" cm="1">
        <f t="array" ref="G533">_xlfn.LET(_xlpm.x, M533,
         _xlpm.cellAddress, "【 选项表!" &amp; ADDRESS(ROW(选规格[[#This Row],[X自检]]),COLUMN(选规格[[#This Row],[X自检]])) &amp; "】",
         _xlfn.IFS(ISBLANK(_xlpm.x),   "error:右侧选项不足:" &amp;  _xlpm.cellAddress,
               ISERROR(_xlpm.x),   "error:右侧选项执行失败:" &amp; _xlpm.cellAddress,
               TRUE,             "ok")
)</f>
        <v>ok</v>
      </c>
      <c r="M533" t="str" cm="1">
        <f t="array" ref="M533">IFERROR(_xlfn._xlws.SORT(
    _xlfn.UNIQUE(
        TRANSPOSE(
            _xlfn.FILTERXML("&lt;select&gt;&lt;x&gt;"&amp;SUBSTITUTE(选规格[[#This Row],[选项表]],",","&lt;/x&gt;&lt;x&gt;") &amp;"&lt;/x&gt;&lt;/select&gt;","//x")
        )
    )
),"无合适选项，请联系作者更新数据")</f>
        <v>集群架构</v>
      </c>
    </row>
    <row r="534" spans="1:17" x14ac:dyDescent="0.4">
      <c r="A534" s="4" t="s">
        <v>202</v>
      </c>
      <c r="B534" s="4" t="s">
        <v>1868</v>
      </c>
      <c r="C534" s="4" t="s">
        <v>2135</v>
      </c>
      <c r="E534">
        <v>8192</v>
      </c>
      <c r="F534" s="4" t="str">
        <f t="shared" si="8"/>
        <v>选规格!$M$534#</v>
      </c>
      <c r="G534" s="4" t="str" cm="1">
        <f t="array" ref="G534">_xlfn.LET(_xlpm.x, M534,
         _xlpm.cellAddress, "【 选项表!" &amp; ADDRESS(ROW(选规格[[#This Row],[X自检]]),COLUMN(选规格[[#This Row],[X自检]])) &amp; "】",
         _xlfn.IFS(ISBLANK(_xlpm.x),   "error:右侧选项不足:" &amp;  _xlpm.cellAddress,
               ISERROR(_xlpm.x),   "error:右侧选项执行失败:" &amp; _xlpm.cellAddress,
               TRUE,             "ok")
)</f>
        <v>ok</v>
      </c>
      <c r="M534" t="str" cm="1">
        <f t="array" ref="M534">IFERROR(_xlfn._xlws.SORT(
    _xlfn.UNIQUE(
        TRANSPOSE(
            _xlfn.FILTERXML("&lt;select&gt;&lt;x&gt;"&amp;SUBSTITUTE(选规格[[#This Row],[选项表]],",","&lt;/x&gt;&lt;x&gt;") &amp;"&lt;/x&gt;&lt;/select&gt;","//x")
        )
    )
),"无合适选项，请联系作者更新数据")</f>
        <v>集群架构</v>
      </c>
    </row>
    <row r="535" spans="1:17" x14ac:dyDescent="0.4">
      <c r="A535" s="4" t="s">
        <v>2082</v>
      </c>
      <c r="B535" s="4" t="s">
        <v>1869</v>
      </c>
      <c r="C535" s="4" t="s">
        <v>2111</v>
      </c>
      <c r="E535">
        <v>4</v>
      </c>
      <c r="F535" s="4" t="str">
        <f t="shared" si="8"/>
        <v>选规格!$M$535#</v>
      </c>
      <c r="G535" s="4" t="str" cm="1">
        <f t="array" ref="G535">_xlfn.LET(_xlpm.x, M535,
         _xlpm.cellAddress, "【 选项表!" &amp; ADDRESS(ROW(选规格[[#This Row],[X自检]]),COLUMN(选规格[[#This Row],[X自检]])) &amp; "】",
         _xlfn.IFS(ISBLANK(_xlpm.x),   "error:右侧选项不足:" &amp;  _xlpm.cellAddress,
               ISERROR(_xlpm.x),   "error:右侧选项执行失败:" &amp; _xlpm.cellAddress,
               TRUE,             "ok")
)</f>
        <v>ok</v>
      </c>
      <c r="M535" t="str" cm="1">
        <f t="array" ref="M535:O535">IFERROR(_xlfn._xlws.SORT(
    _xlfn.UNIQUE(
        TRANSPOSE(
            _xlfn.FILTERXML("&lt;select&gt;&lt;x&gt;"&amp;SUBSTITUTE(选规格[[#This Row],[选项表]],",","&lt;/x&gt;&lt;x&gt;") &amp;"&lt;/x&gt;&lt;/select&gt;","//x")
        )
    )
),"无合适选项，请联系作者更新数据")</f>
        <v>标准型 S5</v>
      </c>
      <c r="N535" t="str">
        <v>标准型 SA3</v>
      </c>
      <c r="O535" t="str">
        <v>标准型 SA2</v>
      </c>
    </row>
    <row r="536" spans="1:17" x14ac:dyDescent="0.4">
      <c r="A536" s="4" t="s">
        <v>2082</v>
      </c>
      <c r="B536" s="4" t="s">
        <v>11</v>
      </c>
      <c r="C536" s="4" t="s">
        <v>2111</v>
      </c>
      <c r="E536">
        <v>4</v>
      </c>
      <c r="F536" s="4" t="str">
        <f t="shared" si="8"/>
        <v>选规格!$M$536#</v>
      </c>
      <c r="G536" s="4" t="str" cm="1">
        <f t="array" ref="G536">_xlfn.LET(_xlpm.x, M536,
         _xlpm.cellAddress, "【 选项表!" &amp; ADDRESS(ROW(选规格[[#This Row],[X自检]]),COLUMN(选规格[[#This Row],[X自检]])) &amp; "】",
         _xlfn.IFS(ISBLANK(_xlpm.x),   "error:右侧选项不足:" &amp;  _xlpm.cellAddress,
               ISERROR(_xlpm.x),   "error:右侧选项执行失败:" &amp; _xlpm.cellAddress,
               TRUE,             "ok")
)</f>
        <v>ok</v>
      </c>
      <c r="M536" t="str" cm="1">
        <f t="array" ref="M536:O536">IFERROR(_xlfn._xlws.SORT(
    _xlfn.UNIQUE(
        TRANSPOSE(
            _xlfn.FILTERXML("&lt;select&gt;&lt;x&gt;"&amp;SUBSTITUTE(选规格[[#This Row],[选项表]],",","&lt;/x&gt;&lt;x&gt;") &amp;"&lt;/x&gt;&lt;/select&gt;","//x")
        )
    )
),"无合适选项，请联系作者更新数据")</f>
        <v>标准型 S5</v>
      </c>
      <c r="N536" t="str">
        <v>标准型 SA3</v>
      </c>
      <c r="O536" t="str">
        <v>标准型 SA2</v>
      </c>
    </row>
    <row r="537" spans="1:17" x14ac:dyDescent="0.4">
      <c r="A537" s="4" t="s">
        <v>2082</v>
      </c>
      <c r="B537" s="4" t="s">
        <v>1868</v>
      </c>
      <c r="C537" s="4" t="s">
        <v>2111</v>
      </c>
      <c r="E537">
        <v>4</v>
      </c>
      <c r="F537" s="4" t="str">
        <f t="shared" si="8"/>
        <v>选规格!$M$537#</v>
      </c>
      <c r="G537" s="4" t="str" cm="1">
        <f t="array" ref="G537">_xlfn.LET(_xlpm.x, M537,
         _xlpm.cellAddress, "【 选项表!" &amp; ADDRESS(ROW(选规格[[#This Row],[X自检]]),COLUMN(选规格[[#This Row],[X自检]])) &amp; "】",
         _xlfn.IFS(ISBLANK(_xlpm.x),   "error:右侧选项不足:" &amp;  _xlpm.cellAddress,
               ISERROR(_xlpm.x),   "error:右侧选项执行失败:" &amp; _xlpm.cellAddress,
               TRUE,             "ok")
)</f>
        <v>ok</v>
      </c>
      <c r="M537" t="str" cm="1">
        <f t="array" ref="M537:O537">IFERROR(_xlfn._xlws.SORT(
    _xlfn.UNIQUE(
        TRANSPOSE(
            _xlfn.FILTERXML("&lt;select&gt;&lt;x&gt;"&amp;SUBSTITUTE(选规格[[#This Row],[选项表]],",","&lt;/x&gt;&lt;x&gt;") &amp;"&lt;/x&gt;&lt;/select&gt;","//x")
        )
    )
),"无合适选项，请联系作者更新数据")</f>
        <v>标准型 S5</v>
      </c>
      <c r="N537" t="str">
        <v>标准型 SA3</v>
      </c>
      <c r="O537" t="str">
        <v>标准型 SA2</v>
      </c>
    </row>
    <row r="538" spans="1:17" x14ac:dyDescent="0.4">
      <c r="A538" s="4" t="s">
        <v>2082</v>
      </c>
      <c r="B538" s="4" t="s">
        <v>1869</v>
      </c>
      <c r="C538" s="4" t="s">
        <v>2111</v>
      </c>
      <c r="E538">
        <v>8</v>
      </c>
      <c r="F538" s="4" t="str">
        <f t="shared" si="8"/>
        <v>选规格!$M$538#</v>
      </c>
      <c r="G538" s="4" t="str" cm="1">
        <f t="array" ref="G538">_xlfn.LET(_xlpm.x, M538,
         _xlpm.cellAddress, "【 选项表!" &amp; ADDRESS(ROW(选规格[[#This Row],[X自检]]),COLUMN(选规格[[#This Row],[X自检]])) &amp; "】",
         _xlfn.IFS(ISBLANK(_xlpm.x),   "error:右侧选项不足:" &amp;  _xlpm.cellAddress,
               ISERROR(_xlpm.x),   "error:右侧选项执行失败:" &amp; _xlpm.cellAddress,
               TRUE,             "ok")
)</f>
        <v>ok</v>
      </c>
      <c r="M538" t="str" cm="1">
        <f t="array" ref="M538:O538">IFERROR(_xlfn._xlws.SORT(
    _xlfn.UNIQUE(
        TRANSPOSE(
            _xlfn.FILTERXML("&lt;select&gt;&lt;x&gt;"&amp;SUBSTITUTE(选规格[[#This Row],[选项表]],",","&lt;/x&gt;&lt;x&gt;") &amp;"&lt;/x&gt;&lt;/select&gt;","//x")
        )
    )
),"无合适选项，请联系作者更新数据")</f>
        <v>标准型 S5</v>
      </c>
      <c r="N538" t="str">
        <v>标准型 SA3</v>
      </c>
      <c r="O538" t="str">
        <v>标准型 SA2</v>
      </c>
    </row>
    <row r="539" spans="1:17" x14ac:dyDescent="0.4">
      <c r="A539" s="4" t="s">
        <v>2082</v>
      </c>
      <c r="B539" s="4" t="s">
        <v>11</v>
      </c>
      <c r="C539" s="4" t="s">
        <v>2111</v>
      </c>
      <c r="E539">
        <v>8</v>
      </c>
      <c r="F539" s="4" t="str">
        <f t="shared" si="8"/>
        <v>选规格!$M$539#</v>
      </c>
      <c r="G539" s="4" t="str" cm="1">
        <f t="array" ref="G539">_xlfn.LET(_xlpm.x, M539,
         _xlpm.cellAddress, "【 选项表!" &amp; ADDRESS(ROW(选规格[[#This Row],[X自检]]),COLUMN(选规格[[#This Row],[X自检]])) &amp; "】",
         _xlfn.IFS(ISBLANK(_xlpm.x),   "error:右侧选项不足:" &amp;  _xlpm.cellAddress,
               ISERROR(_xlpm.x),   "error:右侧选项执行失败:" &amp; _xlpm.cellAddress,
               TRUE,             "ok")
)</f>
        <v>ok</v>
      </c>
      <c r="M539" t="str" cm="1">
        <f t="array" ref="M539:O539">IFERROR(_xlfn._xlws.SORT(
    _xlfn.UNIQUE(
        TRANSPOSE(
            _xlfn.FILTERXML("&lt;select&gt;&lt;x&gt;"&amp;SUBSTITUTE(选规格[[#This Row],[选项表]],",","&lt;/x&gt;&lt;x&gt;") &amp;"&lt;/x&gt;&lt;/select&gt;","//x")
        )
    )
),"无合适选项，请联系作者更新数据")</f>
        <v>标准型 S5</v>
      </c>
      <c r="N539" t="str">
        <v>标准型 SA3</v>
      </c>
      <c r="O539" t="str">
        <v>标准型 SA2</v>
      </c>
    </row>
    <row r="540" spans="1:17" x14ac:dyDescent="0.4">
      <c r="A540" s="4" t="s">
        <v>2082</v>
      </c>
      <c r="B540" s="4" t="s">
        <v>1868</v>
      </c>
      <c r="C540" s="4" t="s">
        <v>2111</v>
      </c>
      <c r="E540">
        <v>8</v>
      </c>
      <c r="F540" s="4" t="str">
        <f t="shared" si="8"/>
        <v>选规格!$M$540#</v>
      </c>
      <c r="G540" s="4" t="str" cm="1">
        <f t="array" ref="G540">_xlfn.LET(_xlpm.x, M540,
         _xlpm.cellAddress, "【 选项表!" &amp; ADDRESS(ROW(选规格[[#This Row],[X自检]]),COLUMN(选规格[[#This Row],[X自检]])) &amp; "】",
         _xlfn.IFS(ISBLANK(_xlpm.x),   "error:右侧选项不足:" &amp;  _xlpm.cellAddress,
               ISERROR(_xlpm.x),   "error:右侧选项执行失败:" &amp; _xlpm.cellAddress,
               TRUE,             "ok")
)</f>
        <v>ok</v>
      </c>
      <c r="M540" t="str" cm="1">
        <f t="array" ref="M540:O540">IFERROR(_xlfn._xlws.SORT(
    _xlfn.UNIQUE(
        TRANSPOSE(
            _xlfn.FILTERXML("&lt;select&gt;&lt;x&gt;"&amp;SUBSTITUTE(选规格[[#This Row],[选项表]],",","&lt;/x&gt;&lt;x&gt;") &amp;"&lt;/x&gt;&lt;/select&gt;","//x")
        )
    )
),"无合适选项，请联系作者更新数据")</f>
        <v>标准型 S5</v>
      </c>
      <c r="N540" t="str">
        <v>标准型 SA3</v>
      </c>
      <c r="O540" t="str">
        <v>标准型 SA2</v>
      </c>
    </row>
    <row r="541" spans="1:17" x14ac:dyDescent="0.4">
      <c r="A541" s="4" t="s">
        <v>2082</v>
      </c>
      <c r="B541" s="4" t="s">
        <v>1869</v>
      </c>
      <c r="C541" s="4" t="s">
        <v>2118</v>
      </c>
      <c r="E541">
        <v>16</v>
      </c>
      <c r="F541" s="4" t="str">
        <f t="shared" si="8"/>
        <v>选规格!$M$541#</v>
      </c>
      <c r="G541" s="4" t="str" cm="1">
        <f t="array" ref="G541">_xlfn.LET(_xlpm.x, M541,
         _xlpm.cellAddress, "【 选项表!" &amp; ADDRESS(ROW(选规格[[#This Row],[X自检]]),COLUMN(选规格[[#This Row],[X自检]])) &amp; "】",
         _xlfn.IFS(ISBLANK(_xlpm.x),   "error:右侧选项不足:" &amp;  _xlpm.cellAddress,
               ISERROR(_xlpm.x),   "error:右侧选项执行失败:" &amp; _xlpm.cellAddress,
               TRUE,             "ok")
)</f>
        <v>ok</v>
      </c>
      <c r="M541" t="str" cm="1">
        <f t="array" ref="M541:P541">IFERROR(_xlfn._xlws.SORT(
    _xlfn.UNIQUE(
        TRANSPOSE(
            _xlfn.FILTERXML("&lt;select&gt;&lt;x&gt;"&amp;SUBSTITUTE(选规格[[#This Row],[选项表]],",","&lt;/x&gt;&lt;x&gt;") &amp;"&lt;/x&gt;&lt;/select&gt;","//x")
        )
    )
),"无合适选项，请联系作者更新数据")</f>
        <v>标准型 S5</v>
      </c>
      <c r="N541" t="str">
        <v>标准型 SA3</v>
      </c>
      <c r="O541" t="str">
        <v>标准型 SA2</v>
      </c>
      <c r="P541" t="str">
        <v>内存型 M5</v>
      </c>
    </row>
    <row r="542" spans="1:17" x14ac:dyDescent="0.4">
      <c r="A542" s="4" t="s">
        <v>2082</v>
      </c>
      <c r="B542" s="4" t="s">
        <v>11</v>
      </c>
      <c r="C542" s="4" t="s">
        <v>2118</v>
      </c>
      <c r="E542">
        <v>16</v>
      </c>
      <c r="F542" s="4" t="str">
        <f t="shared" si="8"/>
        <v>选规格!$M$542#</v>
      </c>
      <c r="G542" s="4" t="str" cm="1">
        <f t="array" ref="G542">_xlfn.LET(_xlpm.x, M542,
         _xlpm.cellAddress, "【 选项表!" &amp; ADDRESS(ROW(选规格[[#This Row],[X自检]]),COLUMN(选规格[[#This Row],[X自检]])) &amp; "】",
         _xlfn.IFS(ISBLANK(_xlpm.x),   "error:右侧选项不足:" &amp;  _xlpm.cellAddress,
               ISERROR(_xlpm.x),   "error:右侧选项执行失败:" &amp; _xlpm.cellAddress,
               TRUE,             "ok")
)</f>
        <v>ok</v>
      </c>
      <c r="M542" t="str" cm="1">
        <f t="array" ref="M542:P542">IFERROR(_xlfn._xlws.SORT(
    _xlfn.UNIQUE(
        TRANSPOSE(
            _xlfn.FILTERXML("&lt;select&gt;&lt;x&gt;"&amp;SUBSTITUTE(选规格[[#This Row],[选项表]],",","&lt;/x&gt;&lt;x&gt;") &amp;"&lt;/x&gt;&lt;/select&gt;","//x")
        )
    )
),"无合适选项，请联系作者更新数据")</f>
        <v>标准型 S5</v>
      </c>
      <c r="N542" t="str">
        <v>标准型 SA3</v>
      </c>
      <c r="O542" t="str">
        <v>标准型 SA2</v>
      </c>
      <c r="P542" t="str">
        <v>内存型 M5</v>
      </c>
    </row>
    <row r="543" spans="1:17" x14ac:dyDescent="0.4">
      <c r="A543" s="4" t="s">
        <v>2082</v>
      </c>
      <c r="B543" s="4" t="s">
        <v>1868</v>
      </c>
      <c r="C543" s="4" t="s">
        <v>2118</v>
      </c>
      <c r="E543">
        <v>16</v>
      </c>
      <c r="F543" s="4" t="str">
        <f t="shared" si="8"/>
        <v>选规格!$M$543#</v>
      </c>
      <c r="G543" s="4" t="str" cm="1">
        <f t="array" ref="G543">_xlfn.LET(_xlpm.x, M543,
         _xlpm.cellAddress, "【 选项表!" &amp; ADDRESS(ROW(选规格[[#This Row],[X自检]]),COLUMN(选规格[[#This Row],[X自检]])) &amp; "】",
         _xlfn.IFS(ISBLANK(_xlpm.x),   "error:右侧选项不足:" &amp;  _xlpm.cellAddress,
               ISERROR(_xlpm.x),   "error:右侧选项执行失败:" &amp; _xlpm.cellAddress,
               TRUE,             "ok")
)</f>
        <v>ok</v>
      </c>
      <c r="M543" t="str" cm="1">
        <f t="array" ref="M543:P543">IFERROR(_xlfn._xlws.SORT(
    _xlfn.UNIQUE(
        TRANSPOSE(
            _xlfn.FILTERXML("&lt;select&gt;&lt;x&gt;"&amp;SUBSTITUTE(选规格[[#This Row],[选项表]],",","&lt;/x&gt;&lt;x&gt;") &amp;"&lt;/x&gt;&lt;/select&gt;","//x")
        )
    )
),"无合适选项，请联系作者更新数据")</f>
        <v>标准型 S5</v>
      </c>
      <c r="N543" t="str">
        <v>标准型 SA3</v>
      </c>
      <c r="O543" t="str">
        <v>标准型 SA2</v>
      </c>
      <c r="P543" t="str">
        <v>内存型 M5</v>
      </c>
    </row>
    <row r="544" spans="1:17" x14ac:dyDescent="0.4">
      <c r="A544" s="4" t="s">
        <v>2082</v>
      </c>
      <c r="B544" s="4" t="s">
        <v>1869</v>
      </c>
      <c r="C544" s="4" t="s">
        <v>2119</v>
      </c>
      <c r="E544">
        <v>32</v>
      </c>
      <c r="F544" s="4" t="str">
        <f t="shared" si="8"/>
        <v>选规格!$M$544#</v>
      </c>
      <c r="G544" s="4" t="str" cm="1">
        <f t="array" ref="G544">_xlfn.LET(_xlpm.x, M544,
         _xlpm.cellAddress, "【 选项表!" &amp; ADDRESS(ROW(选规格[[#This Row],[X自检]]),COLUMN(选规格[[#This Row],[X自检]])) &amp; "】",
         _xlfn.IFS(ISBLANK(_xlpm.x),   "error:右侧选项不足:" &amp;  _xlpm.cellAddress,
               ISERROR(_xlpm.x),   "error:右侧选项执行失败:" &amp; _xlpm.cellAddress,
               TRUE,             "ok")
)</f>
        <v>ok</v>
      </c>
      <c r="M544" t="str" cm="1">
        <f t="array" ref="M544:Q544">IFERROR(_xlfn._xlws.SORT(
    _xlfn.UNIQUE(
        TRANSPOSE(
            _xlfn.FILTERXML("&lt;select&gt;&lt;x&gt;"&amp;SUBSTITUTE(选规格[[#This Row],[选项表]],",","&lt;/x&gt;&lt;x&gt;") &amp;"&lt;/x&gt;&lt;/select&gt;","//x")
        )
    )
),"无合适选项，请联系作者更新数据")</f>
        <v>标准型 S5</v>
      </c>
      <c r="N544" t="str">
        <v>标准型 SA3</v>
      </c>
      <c r="O544" t="str">
        <v>标准型 SA2</v>
      </c>
      <c r="P544" t="str">
        <v>内存型 MA2</v>
      </c>
      <c r="Q544" t="str">
        <v>内存型 M5</v>
      </c>
    </row>
    <row r="545" spans="1:18" x14ac:dyDescent="0.4">
      <c r="A545" s="4" t="s">
        <v>2082</v>
      </c>
      <c r="B545" s="4" t="s">
        <v>11</v>
      </c>
      <c r="C545" s="4" t="s">
        <v>2119</v>
      </c>
      <c r="E545">
        <v>32</v>
      </c>
      <c r="F545" s="4" t="str">
        <f t="shared" si="8"/>
        <v>选规格!$M$545#</v>
      </c>
      <c r="G545" s="4" t="str" cm="1">
        <f t="array" ref="G545">_xlfn.LET(_xlpm.x, M545,
         _xlpm.cellAddress, "【 选项表!" &amp; ADDRESS(ROW(选规格[[#This Row],[X自检]]),COLUMN(选规格[[#This Row],[X自检]])) &amp; "】",
         _xlfn.IFS(ISBLANK(_xlpm.x),   "error:右侧选项不足:" &amp;  _xlpm.cellAddress,
               ISERROR(_xlpm.x),   "error:右侧选项执行失败:" &amp; _xlpm.cellAddress,
               TRUE,             "ok")
)</f>
        <v>ok</v>
      </c>
      <c r="M545" t="str" cm="1">
        <f t="array" ref="M545:Q545">IFERROR(_xlfn._xlws.SORT(
    _xlfn.UNIQUE(
        TRANSPOSE(
            _xlfn.FILTERXML("&lt;select&gt;&lt;x&gt;"&amp;SUBSTITUTE(选规格[[#This Row],[选项表]],",","&lt;/x&gt;&lt;x&gt;") &amp;"&lt;/x&gt;&lt;/select&gt;","//x")
        )
    )
),"无合适选项，请联系作者更新数据")</f>
        <v>标准型 S5</v>
      </c>
      <c r="N545" t="str">
        <v>标准型 SA3</v>
      </c>
      <c r="O545" t="str">
        <v>标准型 SA2</v>
      </c>
      <c r="P545" t="str">
        <v>内存型 MA2</v>
      </c>
      <c r="Q545" t="str">
        <v>内存型 M5</v>
      </c>
    </row>
    <row r="546" spans="1:18" x14ac:dyDescent="0.4">
      <c r="A546" s="4" t="s">
        <v>2082</v>
      </c>
      <c r="B546" s="4" t="s">
        <v>1868</v>
      </c>
      <c r="C546" s="4" t="s">
        <v>2119</v>
      </c>
      <c r="E546">
        <v>32</v>
      </c>
      <c r="F546" s="4" t="str">
        <f t="shared" si="8"/>
        <v>选规格!$M$546#</v>
      </c>
      <c r="G546" s="4" t="str" cm="1">
        <f t="array" ref="G546">_xlfn.LET(_xlpm.x, M546,
         _xlpm.cellAddress, "【 选项表!" &amp; ADDRESS(ROW(选规格[[#This Row],[X自检]]),COLUMN(选规格[[#This Row],[X自检]])) &amp; "】",
         _xlfn.IFS(ISBLANK(_xlpm.x),   "error:右侧选项不足:" &amp;  _xlpm.cellAddress,
               ISERROR(_xlpm.x),   "error:右侧选项执行失败:" &amp; _xlpm.cellAddress,
               TRUE,             "ok")
)</f>
        <v>ok</v>
      </c>
      <c r="M546" t="str" cm="1">
        <f t="array" ref="M546:Q546">IFERROR(_xlfn._xlws.SORT(
    _xlfn.UNIQUE(
        TRANSPOSE(
            _xlfn.FILTERXML("&lt;select&gt;&lt;x&gt;"&amp;SUBSTITUTE(选规格[[#This Row],[选项表]],",","&lt;/x&gt;&lt;x&gt;") &amp;"&lt;/x&gt;&lt;/select&gt;","//x")
        )
    )
),"无合适选项，请联系作者更新数据")</f>
        <v>标准型 S5</v>
      </c>
      <c r="N546" t="str">
        <v>标准型 SA3</v>
      </c>
      <c r="O546" t="str">
        <v>标准型 SA2</v>
      </c>
      <c r="P546" t="str">
        <v>内存型 MA2</v>
      </c>
      <c r="Q546" t="str">
        <v>内存型 M5</v>
      </c>
    </row>
    <row r="547" spans="1:18" x14ac:dyDescent="0.4">
      <c r="A547" s="4" t="s">
        <v>2082</v>
      </c>
      <c r="B547" s="4" t="s">
        <v>1869</v>
      </c>
      <c r="C547" s="4" t="s">
        <v>2110</v>
      </c>
      <c r="E547">
        <v>64</v>
      </c>
      <c r="F547" s="4" t="str">
        <f t="shared" si="8"/>
        <v>选规格!$M$547#</v>
      </c>
      <c r="G547" s="4" t="str" cm="1">
        <f t="array" ref="G547">_xlfn.LET(_xlpm.x, M547,
         _xlpm.cellAddress, "【 选项表!" &amp; ADDRESS(ROW(选规格[[#This Row],[X自检]]),COLUMN(选规格[[#This Row],[X自检]])) &amp; "】",
         _xlfn.IFS(ISBLANK(_xlpm.x),   "error:右侧选项不足:" &amp;  _xlpm.cellAddress,
               ISERROR(_xlpm.x),   "error:右侧选项执行失败:" &amp; _xlpm.cellAddress,
               TRUE,             "ok")
)</f>
        <v>ok</v>
      </c>
      <c r="M547" t="str" cm="1">
        <f t="array" ref="M547:R547">IFERROR(_xlfn._xlws.SORT(
    _xlfn.UNIQUE(
        TRANSPOSE(
            _xlfn.FILTERXML("&lt;select&gt;&lt;x&gt;"&amp;SUBSTITUTE(选规格[[#This Row],[选项表]],",","&lt;/x&gt;&lt;x&gt;") &amp;"&lt;/x&gt;&lt;/select&gt;","//x")
        )
    )
),"无合适选项，请联系作者更新数据")</f>
        <v>标准型 S5</v>
      </c>
      <c r="N547" t="str">
        <v>标准型 SA3</v>
      </c>
      <c r="O547" t="str">
        <v>标准型 SA2</v>
      </c>
      <c r="P547" t="str">
        <v>高 IO 型 IT5</v>
      </c>
      <c r="Q547" t="str">
        <v>内存型 MA2</v>
      </c>
      <c r="R547" t="str">
        <v>内存型 M5</v>
      </c>
    </row>
    <row r="548" spans="1:18" x14ac:dyDescent="0.4">
      <c r="A548" s="4" t="s">
        <v>2082</v>
      </c>
      <c r="B548" s="4" t="s">
        <v>11</v>
      </c>
      <c r="C548" s="4" t="s">
        <v>2110</v>
      </c>
      <c r="E548">
        <v>64</v>
      </c>
      <c r="F548" s="4" t="str">
        <f t="shared" si="8"/>
        <v>选规格!$M$548#</v>
      </c>
      <c r="G548" s="4" t="str" cm="1">
        <f t="array" ref="G548">_xlfn.LET(_xlpm.x, M548,
         _xlpm.cellAddress, "【 选项表!" &amp; ADDRESS(ROW(选规格[[#This Row],[X自检]]),COLUMN(选规格[[#This Row],[X自检]])) &amp; "】",
         _xlfn.IFS(ISBLANK(_xlpm.x),   "error:右侧选项不足:" &amp;  _xlpm.cellAddress,
               ISERROR(_xlpm.x),   "error:右侧选项执行失败:" &amp; _xlpm.cellAddress,
               TRUE,             "ok")
)</f>
        <v>ok</v>
      </c>
      <c r="M548" t="str" cm="1">
        <f t="array" ref="M548:R548">IFERROR(_xlfn._xlws.SORT(
    _xlfn.UNIQUE(
        TRANSPOSE(
            _xlfn.FILTERXML("&lt;select&gt;&lt;x&gt;"&amp;SUBSTITUTE(选规格[[#This Row],[选项表]],",","&lt;/x&gt;&lt;x&gt;") &amp;"&lt;/x&gt;&lt;/select&gt;","//x")
        )
    )
),"无合适选项，请联系作者更新数据")</f>
        <v>标准型 S5</v>
      </c>
      <c r="N548" t="str">
        <v>标准型 SA3</v>
      </c>
      <c r="O548" t="str">
        <v>标准型 SA2</v>
      </c>
      <c r="P548" t="str">
        <v>高 IO 型 IT5</v>
      </c>
      <c r="Q548" t="str">
        <v>内存型 MA2</v>
      </c>
      <c r="R548" t="str">
        <v>内存型 M5</v>
      </c>
    </row>
    <row r="549" spans="1:18" x14ac:dyDescent="0.4">
      <c r="A549" s="4" t="s">
        <v>2082</v>
      </c>
      <c r="B549" s="4" t="s">
        <v>1868</v>
      </c>
      <c r="C549" s="4" t="s">
        <v>2110</v>
      </c>
      <c r="E549">
        <v>64</v>
      </c>
      <c r="F549" s="4" t="str">
        <f t="shared" si="8"/>
        <v>选规格!$M$549#</v>
      </c>
      <c r="G549" s="4" t="str" cm="1">
        <f t="array" ref="G549">_xlfn.LET(_xlpm.x, M549,
         _xlpm.cellAddress, "【 选项表!" &amp; ADDRESS(ROW(选规格[[#This Row],[X自检]]),COLUMN(选规格[[#This Row],[X自检]])) &amp; "】",
         _xlfn.IFS(ISBLANK(_xlpm.x),   "error:右侧选项不足:" &amp;  _xlpm.cellAddress,
               ISERROR(_xlpm.x),   "error:右侧选项执行失败:" &amp; _xlpm.cellAddress,
               TRUE,             "ok")
)</f>
        <v>ok</v>
      </c>
      <c r="M549" t="str" cm="1">
        <f t="array" ref="M549:R549">IFERROR(_xlfn._xlws.SORT(
    _xlfn.UNIQUE(
        TRANSPOSE(
            _xlfn.FILTERXML("&lt;select&gt;&lt;x&gt;"&amp;SUBSTITUTE(选规格[[#This Row],[选项表]],",","&lt;/x&gt;&lt;x&gt;") &amp;"&lt;/x&gt;&lt;/select&gt;","//x")
        )
    )
),"无合适选项，请联系作者更新数据")</f>
        <v>标准型 S5</v>
      </c>
      <c r="N549" t="str">
        <v>标准型 SA3</v>
      </c>
      <c r="O549" t="str">
        <v>标准型 SA2</v>
      </c>
      <c r="P549" t="str">
        <v>高 IO 型 IT5</v>
      </c>
      <c r="Q549" t="str">
        <v>内存型 MA2</v>
      </c>
      <c r="R549" t="str">
        <v>内存型 M5</v>
      </c>
    </row>
    <row r="550" spans="1:18" x14ac:dyDescent="0.4">
      <c r="A550" s="4" t="s">
        <v>2082</v>
      </c>
      <c r="B550" s="4" t="s">
        <v>1869</v>
      </c>
      <c r="C550" s="4" t="s">
        <v>2083</v>
      </c>
      <c r="E550">
        <v>48</v>
      </c>
      <c r="F550" s="4" t="str">
        <f t="shared" si="8"/>
        <v>选规格!$M$550#</v>
      </c>
      <c r="G550" s="4" t="str" cm="1">
        <f t="array" ref="G550">_xlfn.LET(_xlpm.x, M550,
         _xlpm.cellAddress, "【 选项表!" &amp; ADDRESS(ROW(选规格[[#This Row],[X自检]]),COLUMN(选规格[[#This Row],[X自检]])) &amp; "】",
         _xlfn.IFS(ISBLANK(_xlpm.x),   "error:右侧选项不足:" &amp;  _xlpm.cellAddress,
               ISERROR(_xlpm.x),   "error:右侧选项执行失败:" &amp; _xlpm.cellAddress,
               TRUE,             "ok")
)</f>
        <v>ok</v>
      </c>
      <c r="M550" t="str" cm="1">
        <f t="array" ref="M550">IFERROR(_xlfn._xlws.SORT(
    _xlfn.UNIQUE(
        TRANSPOSE(
            _xlfn.FILTERXML("&lt;select&gt;&lt;x&gt;"&amp;SUBSTITUTE(选规格[[#This Row],[选项表]],",","&lt;/x&gt;&lt;x&gt;") &amp;"&lt;/x&gt;&lt;/select&gt;","//x")
        )
    )
),"无合适选项，请联系作者更新数据")</f>
        <v>标准型 S5</v>
      </c>
    </row>
    <row r="551" spans="1:18" x14ac:dyDescent="0.4">
      <c r="A551" s="4" t="s">
        <v>2082</v>
      </c>
      <c r="B551" s="4" t="s">
        <v>11</v>
      </c>
      <c r="C551" s="4" t="s">
        <v>2083</v>
      </c>
      <c r="E551">
        <v>48</v>
      </c>
      <c r="F551" s="4" t="str">
        <f t="shared" si="8"/>
        <v>选规格!$M$551#</v>
      </c>
      <c r="G551" s="4" t="str" cm="1">
        <f t="array" ref="G551">_xlfn.LET(_xlpm.x, M551,
         _xlpm.cellAddress, "【 选项表!" &amp; ADDRESS(ROW(选规格[[#This Row],[X自检]]),COLUMN(选规格[[#This Row],[X自检]])) &amp; "】",
         _xlfn.IFS(ISBLANK(_xlpm.x),   "error:右侧选项不足:" &amp;  _xlpm.cellAddress,
               ISERROR(_xlpm.x),   "error:右侧选项执行失败:" &amp; _xlpm.cellAddress,
               TRUE,             "ok")
)</f>
        <v>ok</v>
      </c>
      <c r="M551" t="str" cm="1">
        <f t="array" ref="M551">IFERROR(_xlfn._xlws.SORT(
    _xlfn.UNIQUE(
        TRANSPOSE(
            _xlfn.FILTERXML("&lt;select&gt;&lt;x&gt;"&amp;SUBSTITUTE(选规格[[#This Row],[选项表]],",","&lt;/x&gt;&lt;x&gt;") &amp;"&lt;/x&gt;&lt;/select&gt;","//x")
        )
    )
),"无合适选项，请联系作者更新数据")</f>
        <v>标准型 S5</v>
      </c>
    </row>
    <row r="552" spans="1:18" x14ac:dyDescent="0.4">
      <c r="A552" s="4" t="s">
        <v>2082</v>
      </c>
      <c r="B552" s="4" t="s">
        <v>1868</v>
      </c>
      <c r="C552" s="4" t="s">
        <v>2083</v>
      </c>
      <c r="E552">
        <v>48</v>
      </c>
      <c r="F552" s="4" t="str">
        <f t="shared" si="8"/>
        <v>选规格!$M$552#</v>
      </c>
      <c r="G552" s="4" t="str" cm="1">
        <f t="array" ref="G552">_xlfn.LET(_xlpm.x, M552,
         _xlpm.cellAddress, "【 选项表!" &amp; ADDRESS(ROW(选规格[[#This Row],[X自检]]),COLUMN(选规格[[#This Row],[X自检]])) &amp; "】",
         _xlfn.IFS(ISBLANK(_xlpm.x),   "error:右侧选项不足:" &amp;  _xlpm.cellAddress,
               ISERROR(_xlpm.x),   "error:右侧选项执行失败:" &amp; _xlpm.cellAddress,
               TRUE,             "ok")
)</f>
        <v>ok</v>
      </c>
      <c r="M552" t="str" cm="1">
        <f t="array" ref="M552">IFERROR(_xlfn._xlws.SORT(
    _xlfn.UNIQUE(
        TRANSPOSE(
            _xlfn.FILTERXML("&lt;select&gt;&lt;x&gt;"&amp;SUBSTITUTE(选规格[[#This Row],[选项表]],",","&lt;/x&gt;&lt;x&gt;") &amp;"&lt;/x&gt;&lt;/select&gt;","//x")
        )
    )
),"无合适选项，请联系作者更新数据")</f>
        <v>标准型 S5</v>
      </c>
    </row>
    <row r="553" spans="1:18" x14ac:dyDescent="0.4">
      <c r="A553" s="4" t="s">
        <v>2082</v>
      </c>
      <c r="B553" s="4" t="s">
        <v>1869</v>
      </c>
      <c r="C553" s="4" t="s">
        <v>2122</v>
      </c>
      <c r="E553">
        <v>96</v>
      </c>
      <c r="F553" s="4" t="str">
        <f t="shared" si="8"/>
        <v>选规格!$M$553#</v>
      </c>
      <c r="G553" s="4" t="str" cm="1">
        <f t="array" ref="G553">_xlfn.LET(_xlpm.x, M553,
         _xlpm.cellAddress, "【 选项表!" &amp; ADDRESS(ROW(选规格[[#This Row],[X自检]]),COLUMN(选规格[[#This Row],[X自检]])) &amp; "】",
         _xlfn.IFS(ISBLANK(_xlpm.x),   "error:右侧选项不足:" &amp;  _xlpm.cellAddress,
               ISERROR(_xlpm.x),   "error:右侧选项执行失败:" &amp; _xlpm.cellAddress,
               TRUE,             "ok")
)</f>
        <v>ok</v>
      </c>
      <c r="M553" t="str" cm="1">
        <f t="array" ref="M553:O553">IFERROR(_xlfn._xlws.SORT(
    _xlfn.UNIQUE(
        TRANSPOSE(
            _xlfn.FILTERXML("&lt;select&gt;&lt;x&gt;"&amp;SUBSTITUTE(选规格[[#This Row],[选项表]],",","&lt;/x&gt;&lt;x&gt;") &amp;"&lt;/x&gt;&lt;/select&gt;","//x")
        )
    )
),"无合适选项，请联系作者更新数据")</f>
        <v>标准型 S5</v>
      </c>
      <c r="N553" t="str">
        <v>标准型 SA3</v>
      </c>
      <c r="O553" t="str">
        <v>内存型 M5</v>
      </c>
    </row>
    <row r="554" spans="1:18" x14ac:dyDescent="0.4">
      <c r="A554" s="4" t="s">
        <v>2082</v>
      </c>
      <c r="B554" s="4" t="s">
        <v>11</v>
      </c>
      <c r="C554" s="4" t="s">
        <v>2122</v>
      </c>
      <c r="E554">
        <v>96</v>
      </c>
      <c r="F554" s="4" t="str">
        <f t="shared" si="8"/>
        <v>选规格!$M$554#</v>
      </c>
      <c r="G554" s="4" t="str" cm="1">
        <f t="array" ref="G554">_xlfn.LET(_xlpm.x, M554,
         _xlpm.cellAddress, "【 选项表!" &amp; ADDRESS(ROW(选规格[[#This Row],[X自检]]),COLUMN(选规格[[#This Row],[X自检]])) &amp; "】",
         _xlfn.IFS(ISBLANK(_xlpm.x),   "error:右侧选项不足:" &amp;  _xlpm.cellAddress,
               ISERROR(_xlpm.x),   "error:右侧选项执行失败:" &amp; _xlpm.cellAddress,
               TRUE,             "ok")
)</f>
        <v>ok</v>
      </c>
      <c r="M554" t="str" cm="1">
        <f t="array" ref="M554:O554">IFERROR(_xlfn._xlws.SORT(
    _xlfn.UNIQUE(
        TRANSPOSE(
            _xlfn.FILTERXML("&lt;select&gt;&lt;x&gt;"&amp;SUBSTITUTE(选规格[[#This Row],[选项表]],",","&lt;/x&gt;&lt;x&gt;") &amp;"&lt;/x&gt;&lt;/select&gt;","//x")
        )
    )
),"无合适选项，请联系作者更新数据")</f>
        <v>标准型 S5</v>
      </c>
      <c r="N554" t="str">
        <v>标准型 SA3</v>
      </c>
      <c r="O554" t="str">
        <v>内存型 M5</v>
      </c>
    </row>
    <row r="555" spans="1:18" x14ac:dyDescent="0.4">
      <c r="A555" s="4" t="s">
        <v>2082</v>
      </c>
      <c r="B555" s="4" t="s">
        <v>1868</v>
      </c>
      <c r="C555" s="4" t="s">
        <v>2122</v>
      </c>
      <c r="E555">
        <v>96</v>
      </c>
      <c r="F555" s="4" t="str">
        <f t="shared" si="8"/>
        <v>选规格!$M$555#</v>
      </c>
      <c r="G555" s="4" t="str" cm="1">
        <f t="array" ref="G555">_xlfn.LET(_xlpm.x, M555,
         _xlpm.cellAddress, "【 选项表!" &amp; ADDRESS(ROW(选规格[[#This Row],[X自检]]),COLUMN(选规格[[#This Row],[X自检]])) &amp; "】",
         _xlfn.IFS(ISBLANK(_xlpm.x),   "error:右侧选项不足:" &amp;  _xlpm.cellAddress,
               ISERROR(_xlpm.x),   "error:右侧选项执行失败:" &amp; _xlpm.cellAddress,
               TRUE,             "ok")
)</f>
        <v>ok</v>
      </c>
      <c r="M555" t="str" cm="1">
        <f t="array" ref="M555:O555">IFERROR(_xlfn._xlws.SORT(
    _xlfn.UNIQUE(
        TRANSPOSE(
            _xlfn.FILTERXML("&lt;select&gt;&lt;x&gt;"&amp;SUBSTITUTE(选规格[[#This Row],[选项表]],",","&lt;/x&gt;&lt;x&gt;") &amp;"&lt;/x&gt;&lt;/select&gt;","//x")
        )
    )
),"无合适选项，请联系作者更新数据")</f>
        <v>标准型 S5</v>
      </c>
      <c r="N555" t="str">
        <v>标准型 SA3</v>
      </c>
      <c r="O555" t="str">
        <v>内存型 M5</v>
      </c>
    </row>
    <row r="556" spans="1:18" x14ac:dyDescent="0.4">
      <c r="A556" s="4" t="s">
        <v>2082</v>
      </c>
      <c r="B556" s="4" t="s">
        <v>1869</v>
      </c>
      <c r="C556" s="4" t="s">
        <v>2120</v>
      </c>
      <c r="E556">
        <v>128</v>
      </c>
      <c r="F556" s="4" t="str">
        <f t="shared" si="8"/>
        <v>选规格!$M$556#</v>
      </c>
      <c r="G556" s="4" t="str" cm="1">
        <f t="array" ref="G556">_xlfn.LET(_xlpm.x, M556,
         _xlpm.cellAddress, "【 选项表!" &amp; ADDRESS(ROW(选规格[[#This Row],[X自检]]),COLUMN(选规格[[#This Row],[X自检]])) &amp; "】",
         _xlfn.IFS(ISBLANK(_xlpm.x),   "error:右侧选项不足:" &amp;  _xlpm.cellAddress,
               ISERROR(_xlpm.x),   "error:右侧选项执行失败:" &amp; _xlpm.cellAddress,
               TRUE,             "ok")
)</f>
        <v>ok</v>
      </c>
      <c r="M556" t="str" cm="1">
        <f t="array" ref="M556:Q556">IFERROR(_xlfn._xlws.SORT(
    _xlfn.UNIQUE(
        TRANSPOSE(
            _xlfn.FILTERXML("&lt;select&gt;&lt;x&gt;"&amp;SUBSTITUTE(选规格[[#This Row],[选项表]],",","&lt;/x&gt;&lt;x&gt;") &amp;"&lt;/x&gt;&lt;/select&gt;","//x")
        )
    )
),"无合适选项，请联系作者更新数据")</f>
        <v>标准型 S5</v>
      </c>
      <c r="N556" t="str">
        <v>标准型 SA3</v>
      </c>
      <c r="O556" t="str">
        <v>标准型 SA2</v>
      </c>
      <c r="P556" t="str">
        <v>高 IO 型 IT5</v>
      </c>
      <c r="Q556" t="str">
        <v>内存型 MA2</v>
      </c>
    </row>
    <row r="557" spans="1:18" x14ac:dyDescent="0.4">
      <c r="A557" s="4" t="s">
        <v>2082</v>
      </c>
      <c r="B557" s="4" t="s">
        <v>11</v>
      </c>
      <c r="C557" s="4" t="s">
        <v>2120</v>
      </c>
      <c r="E557">
        <v>128</v>
      </c>
      <c r="F557" s="4" t="str">
        <f t="shared" si="8"/>
        <v>选规格!$M$557#</v>
      </c>
      <c r="G557" s="4" t="str" cm="1">
        <f t="array" ref="G557">_xlfn.LET(_xlpm.x, M557,
         _xlpm.cellAddress, "【 选项表!" &amp; ADDRESS(ROW(选规格[[#This Row],[X自检]]),COLUMN(选规格[[#This Row],[X自检]])) &amp; "】",
         _xlfn.IFS(ISBLANK(_xlpm.x),   "error:右侧选项不足:" &amp;  _xlpm.cellAddress,
               ISERROR(_xlpm.x),   "error:右侧选项执行失败:" &amp; _xlpm.cellAddress,
               TRUE,             "ok")
)</f>
        <v>ok</v>
      </c>
      <c r="M557" t="str" cm="1">
        <f t="array" ref="M557:Q557">IFERROR(_xlfn._xlws.SORT(
    _xlfn.UNIQUE(
        TRANSPOSE(
            _xlfn.FILTERXML("&lt;select&gt;&lt;x&gt;"&amp;SUBSTITUTE(选规格[[#This Row],[选项表]],",","&lt;/x&gt;&lt;x&gt;") &amp;"&lt;/x&gt;&lt;/select&gt;","//x")
        )
    )
),"无合适选项，请联系作者更新数据")</f>
        <v>标准型 S5</v>
      </c>
      <c r="N557" t="str">
        <v>标准型 SA3</v>
      </c>
      <c r="O557" t="str">
        <v>标准型 SA2</v>
      </c>
      <c r="P557" t="str">
        <v>高 IO 型 IT5</v>
      </c>
      <c r="Q557" t="str">
        <v>内存型 MA2</v>
      </c>
    </row>
    <row r="558" spans="1:18" x14ac:dyDescent="0.4">
      <c r="A558" s="4" t="s">
        <v>2082</v>
      </c>
      <c r="B558" s="4" t="s">
        <v>1868</v>
      </c>
      <c r="C558" s="4" t="s">
        <v>2120</v>
      </c>
      <c r="E558">
        <v>128</v>
      </c>
      <c r="F558" s="4" t="str">
        <f t="shared" si="8"/>
        <v>选规格!$M$558#</v>
      </c>
      <c r="G558" s="4" t="str" cm="1">
        <f t="array" ref="G558">_xlfn.LET(_xlpm.x, M558,
         _xlpm.cellAddress, "【 选项表!" &amp; ADDRESS(ROW(选规格[[#This Row],[X自检]]),COLUMN(选规格[[#This Row],[X自检]])) &amp; "】",
         _xlfn.IFS(ISBLANK(_xlpm.x),   "error:右侧选项不足:" &amp;  _xlpm.cellAddress,
               ISERROR(_xlpm.x),   "error:右侧选项执行失败:" &amp; _xlpm.cellAddress,
               TRUE,             "ok")
)</f>
        <v>ok</v>
      </c>
      <c r="M558" t="str" cm="1">
        <f t="array" ref="M558:Q558">IFERROR(_xlfn._xlws.SORT(
    _xlfn.UNIQUE(
        TRANSPOSE(
            _xlfn.FILTERXML("&lt;select&gt;&lt;x&gt;"&amp;SUBSTITUTE(选规格[[#This Row],[选项表]],",","&lt;/x&gt;&lt;x&gt;") &amp;"&lt;/x&gt;&lt;/select&gt;","//x")
        )
    )
),"无合适选项，请联系作者更新数据")</f>
        <v>标准型 S5</v>
      </c>
      <c r="N558" t="str">
        <v>标准型 SA3</v>
      </c>
      <c r="O558" t="str">
        <v>标准型 SA2</v>
      </c>
      <c r="P558" t="str">
        <v>高 IO 型 IT5</v>
      </c>
      <c r="Q558" t="str">
        <v>内存型 MA2</v>
      </c>
    </row>
    <row r="559" spans="1:18" x14ac:dyDescent="0.4">
      <c r="A559" s="4" t="s">
        <v>2082</v>
      </c>
      <c r="B559" s="4" t="s">
        <v>1869</v>
      </c>
      <c r="C559" s="4" t="s">
        <v>2111</v>
      </c>
      <c r="E559">
        <v>192</v>
      </c>
      <c r="F559" s="4" t="str">
        <f t="shared" si="8"/>
        <v>选规格!$M$559#</v>
      </c>
      <c r="G559" s="4" t="str" cm="1">
        <f t="array" ref="G559">_xlfn.LET(_xlpm.x, M559,
         _xlpm.cellAddress, "【 选项表!" &amp; ADDRESS(ROW(选规格[[#This Row],[X自检]]),COLUMN(选规格[[#This Row],[X自检]])) &amp; "】",
         _xlfn.IFS(ISBLANK(_xlpm.x),   "error:右侧选项不足:" &amp;  _xlpm.cellAddress,
               ISERROR(_xlpm.x),   "error:右侧选项执行失败:" &amp; _xlpm.cellAddress,
               TRUE,             "ok")
)</f>
        <v>ok</v>
      </c>
      <c r="M559" t="str" cm="1">
        <f t="array" ref="M559:O559">IFERROR(_xlfn._xlws.SORT(
    _xlfn.UNIQUE(
        TRANSPOSE(
            _xlfn.FILTERXML("&lt;select&gt;&lt;x&gt;"&amp;SUBSTITUTE(选规格[[#This Row],[选项表]],",","&lt;/x&gt;&lt;x&gt;") &amp;"&lt;/x&gt;&lt;/select&gt;","//x")
        )
    )
),"无合适选项，请联系作者更新数据")</f>
        <v>标准型 S5</v>
      </c>
      <c r="N559" t="str">
        <v>标准型 SA3</v>
      </c>
      <c r="O559" t="str">
        <v>标准型 SA2</v>
      </c>
    </row>
    <row r="560" spans="1:18" x14ac:dyDescent="0.4">
      <c r="A560" s="4" t="s">
        <v>2082</v>
      </c>
      <c r="B560" s="4" t="s">
        <v>11</v>
      </c>
      <c r="C560" s="4" t="s">
        <v>2111</v>
      </c>
      <c r="E560">
        <v>192</v>
      </c>
      <c r="F560" s="4" t="str">
        <f t="shared" si="8"/>
        <v>选规格!$M$560#</v>
      </c>
      <c r="G560" s="4" t="str" cm="1">
        <f t="array" ref="G560">_xlfn.LET(_xlpm.x, M560,
         _xlpm.cellAddress, "【 选项表!" &amp; ADDRESS(ROW(选规格[[#This Row],[X自检]]),COLUMN(选规格[[#This Row],[X自检]])) &amp; "】",
         _xlfn.IFS(ISBLANK(_xlpm.x),   "error:右侧选项不足:" &amp;  _xlpm.cellAddress,
               ISERROR(_xlpm.x),   "error:右侧选项执行失败:" &amp; _xlpm.cellAddress,
               TRUE,             "ok")
)</f>
        <v>ok</v>
      </c>
      <c r="M560" t="str" cm="1">
        <f t="array" ref="M560:O560">IFERROR(_xlfn._xlws.SORT(
    _xlfn.UNIQUE(
        TRANSPOSE(
            _xlfn.FILTERXML("&lt;select&gt;&lt;x&gt;"&amp;SUBSTITUTE(选规格[[#This Row],[选项表]],",","&lt;/x&gt;&lt;x&gt;") &amp;"&lt;/x&gt;&lt;/select&gt;","//x")
        )
    )
),"无合适选项，请联系作者更新数据")</f>
        <v>标准型 S5</v>
      </c>
      <c r="N560" t="str">
        <v>标准型 SA3</v>
      </c>
      <c r="O560" t="str">
        <v>标准型 SA2</v>
      </c>
    </row>
    <row r="561" spans="1:18" x14ac:dyDescent="0.4">
      <c r="A561" s="4" t="s">
        <v>2082</v>
      </c>
      <c r="B561" s="4" t="s">
        <v>1868</v>
      </c>
      <c r="C561" s="4" t="s">
        <v>2111</v>
      </c>
      <c r="E561">
        <v>192</v>
      </c>
      <c r="F561" s="4" t="str">
        <f t="shared" si="8"/>
        <v>选规格!$M$561#</v>
      </c>
      <c r="G561" s="4" t="str" cm="1">
        <f t="array" ref="G561">_xlfn.LET(_xlpm.x, M561,
         _xlpm.cellAddress, "【 选项表!" &amp; ADDRESS(ROW(选规格[[#This Row],[X自检]]),COLUMN(选规格[[#This Row],[X自检]])) &amp; "】",
         _xlfn.IFS(ISBLANK(_xlpm.x),   "error:右侧选项不足:" &amp;  _xlpm.cellAddress,
               ISERROR(_xlpm.x),   "error:右侧选项执行失败:" &amp; _xlpm.cellAddress,
               TRUE,             "ok")
)</f>
        <v>ok</v>
      </c>
      <c r="M561" t="str" cm="1">
        <f t="array" ref="M561:O561">IFERROR(_xlfn._xlws.SORT(
    _xlfn.UNIQUE(
        TRANSPOSE(
            _xlfn.FILTERXML("&lt;select&gt;&lt;x&gt;"&amp;SUBSTITUTE(选规格[[#This Row],[选项表]],",","&lt;/x&gt;&lt;x&gt;") &amp;"&lt;/x&gt;&lt;/select&gt;","//x")
        )
    )
),"无合适选项，请联系作者更新数据")</f>
        <v>标准型 S5</v>
      </c>
      <c r="N561" t="str">
        <v>标准型 SA3</v>
      </c>
      <c r="O561" t="str">
        <v>标准型 SA2</v>
      </c>
    </row>
    <row r="562" spans="1:18" x14ac:dyDescent="0.4">
      <c r="A562" s="4" t="s">
        <v>2082</v>
      </c>
      <c r="B562" s="4" t="s">
        <v>1869</v>
      </c>
      <c r="C562" s="4" t="s">
        <v>2110</v>
      </c>
      <c r="E562">
        <v>256</v>
      </c>
      <c r="F562" s="4" t="str">
        <f t="shared" si="8"/>
        <v>选规格!$M$562#</v>
      </c>
      <c r="G562" s="4" t="str" cm="1">
        <f t="array" ref="G562">_xlfn.LET(_xlpm.x, M562,
         _xlpm.cellAddress, "【 选项表!" &amp; ADDRESS(ROW(选规格[[#This Row],[X自检]]),COLUMN(选规格[[#This Row],[X自检]])) &amp; "】",
         _xlfn.IFS(ISBLANK(_xlpm.x),   "error:右侧选项不足:" &amp;  _xlpm.cellAddress,
               ISERROR(_xlpm.x),   "error:右侧选项执行失败:" &amp; _xlpm.cellAddress,
               TRUE,             "ok")
)</f>
        <v>ok</v>
      </c>
      <c r="M562" t="str" cm="1">
        <f t="array" ref="M562:R562">IFERROR(_xlfn._xlws.SORT(
    _xlfn.UNIQUE(
        TRANSPOSE(
            _xlfn.FILTERXML("&lt;select&gt;&lt;x&gt;"&amp;SUBSTITUTE(选规格[[#This Row],[选项表]],",","&lt;/x&gt;&lt;x&gt;") &amp;"&lt;/x&gt;&lt;/select&gt;","//x")
        )
    )
),"无合适选项，请联系作者更新数据")</f>
        <v>标准型 S5</v>
      </c>
      <c r="N562" t="str">
        <v>标准型 SA3</v>
      </c>
      <c r="O562" t="str">
        <v>标准型 SA2</v>
      </c>
      <c r="P562" t="str">
        <v>高 IO 型 IT5</v>
      </c>
      <c r="Q562" t="str">
        <v>内存型 MA2</v>
      </c>
      <c r="R562" t="str">
        <v>内存型 M5</v>
      </c>
    </row>
    <row r="563" spans="1:18" x14ac:dyDescent="0.4">
      <c r="A563" s="4" t="s">
        <v>2082</v>
      </c>
      <c r="B563" s="4" t="s">
        <v>11</v>
      </c>
      <c r="C563" s="4" t="s">
        <v>2110</v>
      </c>
      <c r="E563">
        <v>256</v>
      </c>
      <c r="F563" s="4" t="str">
        <f t="shared" si="8"/>
        <v>选规格!$M$563#</v>
      </c>
      <c r="G563" s="4" t="str" cm="1">
        <f t="array" ref="G563">_xlfn.LET(_xlpm.x, M563,
         _xlpm.cellAddress, "【 选项表!" &amp; ADDRESS(ROW(选规格[[#This Row],[X自检]]),COLUMN(选规格[[#This Row],[X自检]])) &amp; "】",
         _xlfn.IFS(ISBLANK(_xlpm.x),   "error:右侧选项不足:" &amp;  _xlpm.cellAddress,
               ISERROR(_xlpm.x),   "error:右侧选项执行失败:" &amp; _xlpm.cellAddress,
               TRUE,             "ok")
)</f>
        <v>ok</v>
      </c>
      <c r="M563" t="str" cm="1">
        <f t="array" ref="M563:R563">IFERROR(_xlfn._xlws.SORT(
    _xlfn.UNIQUE(
        TRANSPOSE(
            _xlfn.FILTERXML("&lt;select&gt;&lt;x&gt;"&amp;SUBSTITUTE(选规格[[#This Row],[选项表]],",","&lt;/x&gt;&lt;x&gt;") &amp;"&lt;/x&gt;&lt;/select&gt;","//x")
        )
    )
),"无合适选项，请联系作者更新数据")</f>
        <v>标准型 S5</v>
      </c>
      <c r="N563" t="str">
        <v>标准型 SA3</v>
      </c>
      <c r="O563" t="str">
        <v>标准型 SA2</v>
      </c>
      <c r="P563" t="str">
        <v>高 IO 型 IT5</v>
      </c>
      <c r="Q563" t="str">
        <v>内存型 MA2</v>
      </c>
      <c r="R563" t="str">
        <v>内存型 M5</v>
      </c>
    </row>
    <row r="564" spans="1:18" x14ac:dyDescent="0.4">
      <c r="A564" s="4" t="s">
        <v>2082</v>
      </c>
      <c r="B564" s="4" t="s">
        <v>1868</v>
      </c>
      <c r="C564" s="4" t="s">
        <v>2110</v>
      </c>
      <c r="E564">
        <v>256</v>
      </c>
      <c r="F564" s="4" t="str">
        <f t="shared" si="8"/>
        <v>选规格!$M$564#</v>
      </c>
      <c r="G564" s="4" t="str" cm="1">
        <f t="array" ref="G564">_xlfn.LET(_xlpm.x, M564,
         _xlpm.cellAddress, "【 选项表!" &amp; ADDRESS(ROW(选规格[[#This Row],[X自检]]),COLUMN(选规格[[#This Row],[X自检]])) &amp; "】",
         _xlfn.IFS(ISBLANK(_xlpm.x),   "error:右侧选项不足:" &amp;  _xlpm.cellAddress,
               ISERROR(_xlpm.x),   "error:右侧选项执行失败:" &amp; _xlpm.cellAddress,
               TRUE,             "ok")
)</f>
        <v>ok</v>
      </c>
      <c r="M564" t="str" cm="1">
        <f t="array" ref="M564:R564">IFERROR(_xlfn._xlws.SORT(
    _xlfn.UNIQUE(
        TRANSPOSE(
            _xlfn.FILTERXML("&lt;select&gt;&lt;x&gt;"&amp;SUBSTITUTE(选规格[[#This Row],[选项表]],",","&lt;/x&gt;&lt;x&gt;") &amp;"&lt;/x&gt;&lt;/select&gt;","//x")
        )
    )
),"无合适选项，请联系作者更新数据")</f>
        <v>标准型 S5</v>
      </c>
      <c r="N564" t="str">
        <v>标准型 SA3</v>
      </c>
      <c r="O564" t="str">
        <v>标准型 SA2</v>
      </c>
      <c r="P564" t="str">
        <v>高 IO 型 IT5</v>
      </c>
      <c r="Q564" t="str">
        <v>内存型 MA2</v>
      </c>
      <c r="R564" t="str">
        <v>内存型 M5</v>
      </c>
    </row>
    <row r="565" spans="1:18" x14ac:dyDescent="0.4">
      <c r="A565" s="4" t="s">
        <v>2082</v>
      </c>
      <c r="B565" s="4" t="s">
        <v>1869</v>
      </c>
      <c r="C565" s="4" t="s">
        <v>2116</v>
      </c>
      <c r="E565">
        <v>160</v>
      </c>
      <c r="F565" s="4" t="str">
        <f t="shared" si="8"/>
        <v>选规格!$M$565#</v>
      </c>
      <c r="G565" s="4" t="str" cm="1">
        <f t="array" ref="G565">_xlfn.LET(_xlpm.x, M565,
         _xlpm.cellAddress, "【 选项表!" &amp; ADDRESS(ROW(选规格[[#This Row],[X自检]]),COLUMN(选规格[[#This Row],[X自检]])) &amp; "】",
         _xlfn.IFS(ISBLANK(_xlpm.x),   "error:右侧选项不足:" &amp;  _xlpm.cellAddress,
               ISERROR(_xlpm.x),   "error:右侧选项执行失败:" &amp; _xlpm.cellAddress,
               TRUE,             "ok")
)</f>
        <v>ok</v>
      </c>
      <c r="M565" t="str" cm="1">
        <f t="array" ref="M565:N565">IFERROR(_xlfn._xlws.SORT(
    _xlfn.UNIQUE(
        TRANSPOSE(
            _xlfn.FILTERXML("&lt;select&gt;&lt;x&gt;"&amp;SUBSTITUTE(选规格[[#This Row],[选项表]],",","&lt;/x&gt;&lt;x&gt;") &amp;"&lt;/x&gt;&lt;/select&gt;","//x")
        )
    )
),"无合适选项，请联系作者更新数据")</f>
        <v>标准型 SA3</v>
      </c>
      <c r="N565" t="str">
        <v>标准型 SA2</v>
      </c>
    </row>
    <row r="566" spans="1:18" x14ac:dyDescent="0.4">
      <c r="A566" s="4" t="s">
        <v>2082</v>
      </c>
      <c r="B566" s="4" t="s">
        <v>11</v>
      </c>
      <c r="C566" s="4" t="s">
        <v>2116</v>
      </c>
      <c r="E566">
        <v>160</v>
      </c>
      <c r="F566" s="4" t="str">
        <f t="shared" si="8"/>
        <v>选规格!$M$566#</v>
      </c>
      <c r="G566" s="4" t="str" cm="1">
        <f t="array" ref="G566">_xlfn.LET(_xlpm.x, M566,
         _xlpm.cellAddress, "【 选项表!" &amp; ADDRESS(ROW(选规格[[#This Row],[X自检]]),COLUMN(选规格[[#This Row],[X自检]])) &amp; "】",
         _xlfn.IFS(ISBLANK(_xlpm.x),   "error:右侧选项不足:" &amp;  _xlpm.cellAddress,
               ISERROR(_xlpm.x),   "error:右侧选项执行失败:" &amp; _xlpm.cellAddress,
               TRUE,             "ok")
)</f>
        <v>ok</v>
      </c>
      <c r="M566" t="str" cm="1">
        <f t="array" ref="M566:N566">IFERROR(_xlfn._xlws.SORT(
    _xlfn.UNIQUE(
        TRANSPOSE(
            _xlfn.FILTERXML("&lt;select&gt;&lt;x&gt;"&amp;SUBSTITUTE(选规格[[#This Row],[选项表]],",","&lt;/x&gt;&lt;x&gt;") &amp;"&lt;/x&gt;&lt;/select&gt;","//x")
        )
    )
),"无合适选项，请联系作者更新数据")</f>
        <v>标准型 SA3</v>
      </c>
      <c r="N566" t="str">
        <v>标准型 SA2</v>
      </c>
    </row>
    <row r="567" spans="1:18" x14ac:dyDescent="0.4">
      <c r="A567" s="4" t="s">
        <v>2082</v>
      </c>
      <c r="B567" s="4" t="s">
        <v>1868</v>
      </c>
      <c r="C567" s="4" t="s">
        <v>2116</v>
      </c>
      <c r="E567">
        <v>160</v>
      </c>
      <c r="F567" s="4" t="str">
        <f t="shared" si="8"/>
        <v>选规格!$M$567#</v>
      </c>
      <c r="G567" s="4" t="str" cm="1">
        <f t="array" ref="G567">_xlfn.LET(_xlpm.x, M567,
         _xlpm.cellAddress, "【 选项表!" &amp; ADDRESS(ROW(选规格[[#This Row],[X自检]]),COLUMN(选规格[[#This Row],[X自检]])) &amp; "】",
         _xlfn.IFS(ISBLANK(_xlpm.x),   "error:右侧选项不足:" &amp;  _xlpm.cellAddress,
               ISERROR(_xlpm.x),   "error:右侧选项执行失败:" &amp; _xlpm.cellAddress,
               TRUE,             "ok")
)</f>
        <v>ok</v>
      </c>
      <c r="M567" t="str" cm="1">
        <f t="array" ref="M567:N567">IFERROR(_xlfn._xlws.SORT(
    _xlfn.UNIQUE(
        TRANSPOSE(
            _xlfn.FILTERXML("&lt;select&gt;&lt;x&gt;"&amp;SUBSTITUTE(选规格[[#This Row],[选项表]],",","&lt;/x&gt;&lt;x&gt;") &amp;"&lt;/x&gt;&lt;/select&gt;","//x")
        )
    )
),"无合适选项，请联系作者更新数据")</f>
        <v>标准型 SA3</v>
      </c>
      <c r="N567" t="str">
        <v>标准型 SA2</v>
      </c>
    </row>
    <row r="568" spans="1:18" x14ac:dyDescent="0.4">
      <c r="A568" s="4" t="s">
        <v>2082</v>
      </c>
      <c r="B568" s="4" t="s">
        <v>1869</v>
      </c>
      <c r="C568" s="4" t="s">
        <v>2116</v>
      </c>
      <c r="E568">
        <v>320</v>
      </c>
      <c r="F568" s="4" t="str">
        <f t="shared" si="8"/>
        <v>选规格!$M$568#</v>
      </c>
      <c r="G568" s="4" t="str" cm="1">
        <f t="array" ref="G568">_xlfn.LET(_xlpm.x, M568,
         _xlpm.cellAddress, "【 选项表!" &amp; ADDRESS(ROW(选规格[[#This Row],[X自检]]),COLUMN(选规格[[#This Row],[X自检]])) &amp; "】",
         _xlfn.IFS(ISBLANK(_xlpm.x),   "error:右侧选项不足:" &amp;  _xlpm.cellAddress,
               ISERROR(_xlpm.x),   "error:右侧选项执行失败:" &amp; _xlpm.cellAddress,
               TRUE,             "ok")
)</f>
        <v>ok</v>
      </c>
      <c r="M568" t="str" cm="1">
        <f t="array" ref="M568:N568">IFERROR(_xlfn._xlws.SORT(
    _xlfn.UNIQUE(
        TRANSPOSE(
            _xlfn.FILTERXML("&lt;select&gt;&lt;x&gt;"&amp;SUBSTITUTE(选规格[[#This Row],[选项表]],",","&lt;/x&gt;&lt;x&gt;") &amp;"&lt;/x&gt;&lt;/select&gt;","//x")
        )
    )
),"无合适选项，请联系作者更新数据")</f>
        <v>标准型 SA3</v>
      </c>
      <c r="N568" t="str">
        <v>标准型 SA2</v>
      </c>
    </row>
    <row r="569" spans="1:18" x14ac:dyDescent="0.4">
      <c r="A569" s="4" t="s">
        <v>2082</v>
      </c>
      <c r="B569" s="4" t="s">
        <v>11</v>
      </c>
      <c r="C569" s="4" t="s">
        <v>2116</v>
      </c>
      <c r="E569">
        <v>320</v>
      </c>
      <c r="F569" s="4" t="str">
        <f t="shared" si="8"/>
        <v>选规格!$M$569#</v>
      </c>
      <c r="G569" s="4" t="str" cm="1">
        <f t="array" ref="G569">_xlfn.LET(_xlpm.x, M569,
         _xlpm.cellAddress, "【 选项表!" &amp; ADDRESS(ROW(选规格[[#This Row],[X自检]]),COLUMN(选规格[[#This Row],[X自检]])) &amp; "】",
         _xlfn.IFS(ISBLANK(_xlpm.x),   "error:右侧选项不足:" &amp;  _xlpm.cellAddress,
               ISERROR(_xlpm.x),   "error:右侧选项执行失败:" &amp; _xlpm.cellAddress,
               TRUE,             "ok")
)</f>
        <v>ok</v>
      </c>
      <c r="M569" t="str" cm="1">
        <f t="array" ref="M569:N569">IFERROR(_xlfn._xlws.SORT(
    _xlfn.UNIQUE(
        TRANSPOSE(
            _xlfn.FILTERXML("&lt;select&gt;&lt;x&gt;"&amp;SUBSTITUTE(选规格[[#This Row],[选项表]],",","&lt;/x&gt;&lt;x&gt;") &amp;"&lt;/x&gt;&lt;/select&gt;","//x")
        )
    )
),"无合适选项，请联系作者更新数据")</f>
        <v>标准型 SA3</v>
      </c>
      <c r="N569" t="str">
        <v>标准型 SA2</v>
      </c>
    </row>
    <row r="570" spans="1:18" x14ac:dyDescent="0.4">
      <c r="A570" s="4" t="s">
        <v>2082</v>
      </c>
      <c r="B570" s="4" t="s">
        <v>1868</v>
      </c>
      <c r="C570" s="4" t="s">
        <v>2116</v>
      </c>
      <c r="E570">
        <v>320</v>
      </c>
      <c r="F570" s="4" t="str">
        <f t="shared" si="8"/>
        <v>选规格!$M$570#</v>
      </c>
      <c r="G570" s="4" t="str" cm="1">
        <f t="array" ref="G570">_xlfn.LET(_xlpm.x, M570,
         _xlpm.cellAddress, "【 选项表!" &amp; ADDRESS(ROW(选规格[[#This Row],[X自检]]),COLUMN(选规格[[#This Row],[X自检]])) &amp; "】",
         _xlfn.IFS(ISBLANK(_xlpm.x),   "error:右侧选项不足:" &amp;  _xlpm.cellAddress,
               ISERROR(_xlpm.x),   "error:右侧选项执行失败:" &amp; _xlpm.cellAddress,
               TRUE,             "ok")
)</f>
        <v>ok</v>
      </c>
      <c r="M570" t="str" cm="1">
        <f t="array" ref="M570:N570">IFERROR(_xlfn._xlws.SORT(
    _xlfn.UNIQUE(
        TRANSPOSE(
            _xlfn.FILTERXML("&lt;select&gt;&lt;x&gt;"&amp;SUBSTITUTE(选规格[[#This Row],[选项表]],",","&lt;/x&gt;&lt;x&gt;") &amp;"&lt;/x&gt;&lt;/select&gt;","//x")
        )
    )
),"无合适选项，请联系作者更新数据")</f>
        <v>标准型 SA3</v>
      </c>
      <c r="N570" t="str">
        <v>标准型 SA2</v>
      </c>
    </row>
    <row r="571" spans="1:18" x14ac:dyDescent="0.4">
      <c r="A571" s="4" t="s">
        <v>2082</v>
      </c>
      <c r="B571" s="4" t="s">
        <v>1869</v>
      </c>
      <c r="C571" s="4" t="s">
        <v>2123</v>
      </c>
      <c r="E571">
        <v>384</v>
      </c>
      <c r="F571" s="4" t="str">
        <f t="shared" si="8"/>
        <v>选规格!$M$571#</v>
      </c>
      <c r="G571" s="4" t="str" cm="1">
        <f t="array" ref="G571">_xlfn.LET(_xlpm.x, M571,
         _xlpm.cellAddress, "【 选项表!" &amp; ADDRESS(ROW(选规格[[#This Row],[X自检]]),COLUMN(选规格[[#This Row],[X自检]])) &amp; "】",
         _xlfn.IFS(ISBLANK(_xlpm.x),   "error:右侧选项不足:" &amp;  _xlpm.cellAddress,
               ISERROR(_xlpm.x),   "error:右侧选项执行失败:" &amp; _xlpm.cellAddress,
               TRUE,             "ok")
)</f>
        <v>ok</v>
      </c>
      <c r="M571" t="str" cm="1">
        <f t="array" ref="M571:N571">IFERROR(_xlfn._xlws.SORT(
    _xlfn.UNIQUE(
        TRANSPOSE(
            _xlfn.FILTERXML("&lt;select&gt;&lt;x&gt;"&amp;SUBSTITUTE(选规格[[#This Row],[选项表]],",","&lt;/x&gt;&lt;x&gt;") &amp;"&lt;/x&gt;&lt;/select&gt;","//x")
        )
    )
),"无合适选项，请联系作者更新数据")</f>
        <v>标准型 SA3</v>
      </c>
      <c r="N571" t="str">
        <v>内存型 MA2</v>
      </c>
    </row>
    <row r="572" spans="1:18" x14ac:dyDescent="0.4">
      <c r="A572" s="4" t="s">
        <v>2082</v>
      </c>
      <c r="B572" s="4" t="s">
        <v>11</v>
      </c>
      <c r="C572" s="4" t="s">
        <v>2123</v>
      </c>
      <c r="E572">
        <v>384</v>
      </c>
      <c r="F572" s="4" t="str">
        <f t="shared" si="8"/>
        <v>选规格!$M$572#</v>
      </c>
      <c r="G572" s="4" t="str" cm="1">
        <f t="array" ref="G572">_xlfn.LET(_xlpm.x, M572,
         _xlpm.cellAddress, "【 选项表!" &amp; ADDRESS(ROW(选规格[[#This Row],[X自检]]),COLUMN(选规格[[#This Row],[X自检]])) &amp; "】",
         _xlfn.IFS(ISBLANK(_xlpm.x),   "error:右侧选项不足:" &amp;  _xlpm.cellAddress,
               ISERROR(_xlpm.x),   "error:右侧选项执行失败:" &amp; _xlpm.cellAddress,
               TRUE,             "ok")
)</f>
        <v>ok</v>
      </c>
      <c r="M572" t="str" cm="1">
        <f t="array" ref="M572:N572">IFERROR(_xlfn._xlws.SORT(
    _xlfn.UNIQUE(
        TRANSPOSE(
            _xlfn.FILTERXML("&lt;select&gt;&lt;x&gt;"&amp;SUBSTITUTE(选规格[[#This Row],[选项表]],",","&lt;/x&gt;&lt;x&gt;") &amp;"&lt;/x&gt;&lt;/select&gt;","//x")
        )
    )
),"无合适选项，请联系作者更新数据")</f>
        <v>标准型 SA3</v>
      </c>
      <c r="N572" t="str">
        <v>内存型 MA2</v>
      </c>
    </row>
    <row r="573" spans="1:18" x14ac:dyDescent="0.4">
      <c r="A573" s="4" t="s">
        <v>2082</v>
      </c>
      <c r="B573" s="4" t="s">
        <v>1868</v>
      </c>
      <c r="C573" s="4" t="s">
        <v>2123</v>
      </c>
      <c r="E573">
        <v>384</v>
      </c>
      <c r="F573" s="4" t="str">
        <f t="shared" si="8"/>
        <v>选规格!$M$573#</v>
      </c>
      <c r="G573" s="4" t="str" cm="1">
        <f t="array" ref="G573">_xlfn.LET(_xlpm.x, M573,
         _xlpm.cellAddress, "【 选项表!" &amp; ADDRESS(ROW(选规格[[#This Row],[X自检]]),COLUMN(选规格[[#This Row],[X自检]])) &amp; "】",
         _xlfn.IFS(ISBLANK(_xlpm.x),   "error:右侧选项不足:" &amp;  _xlpm.cellAddress,
               ISERROR(_xlpm.x),   "error:右侧选项执行失败:" &amp; _xlpm.cellAddress,
               TRUE,             "ok")
)</f>
        <v>ok</v>
      </c>
      <c r="M573" t="str" cm="1">
        <f t="array" ref="M573:N573">IFERROR(_xlfn._xlws.SORT(
    _xlfn.UNIQUE(
        TRANSPOSE(
            _xlfn.FILTERXML("&lt;select&gt;&lt;x&gt;"&amp;SUBSTITUTE(选规格[[#This Row],[选项表]],",","&lt;/x&gt;&lt;x&gt;") &amp;"&lt;/x&gt;&lt;/select&gt;","//x")
        )
    )
),"无合适选项，请联系作者更新数据")</f>
        <v>标准型 SA3</v>
      </c>
      <c r="N573" t="str">
        <v>内存型 MA2</v>
      </c>
    </row>
    <row r="574" spans="1:18" x14ac:dyDescent="0.4">
      <c r="A574" s="4" t="s">
        <v>2082</v>
      </c>
      <c r="B574" s="4" t="s">
        <v>1869</v>
      </c>
      <c r="C574" s="4" t="s">
        <v>2084</v>
      </c>
      <c r="E574">
        <v>216</v>
      </c>
      <c r="F574" s="4" t="str">
        <f t="shared" si="8"/>
        <v>选规格!$M$574#</v>
      </c>
      <c r="G574" s="4" t="str" cm="1">
        <f t="array" ref="G574">_xlfn.LET(_xlpm.x, M574,
         _xlpm.cellAddress, "【 选项表!" &amp; ADDRESS(ROW(选规格[[#This Row],[X自检]]),COLUMN(选规格[[#This Row],[X自检]])) &amp; "】",
         _xlfn.IFS(ISBLANK(_xlpm.x),   "error:右侧选项不足:" &amp;  _xlpm.cellAddress,
               ISERROR(_xlpm.x),   "error:右侧选项执行失败:" &amp; _xlpm.cellAddress,
               TRUE,             "ok")
)</f>
        <v>ok</v>
      </c>
      <c r="M574" t="str" cm="1">
        <f t="array" ref="M574">IFERROR(_xlfn._xlws.SORT(
    _xlfn.UNIQUE(
        TRANSPOSE(
            _xlfn.FILTERXML("&lt;select&gt;&lt;x&gt;"&amp;SUBSTITUTE(选规格[[#This Row],[选项表]],",","&lt;/x&gt;&lt;x&gt;") &amp;"&lt;/x&gt;&lt;/select&gt;","//x")
        )
    )
),"无合适选项，请联系作者更新数据")</f>
        <v>标准型 SA3</v>
      </c>
    </row>
    <row r="575" spans="1:18" x14ac:dyDescent="0.4">
      <c r="A575" s="4" t="s">
        <v>2082</v>
      </c>
      <c r="B575" s="4" t="s">
        <v>11</v>
      </c>
      <c r="C575" s="4" t="s">
        <v>2084</v>
      </c>
      <c r="E575">
        <v>216</v>
      </c>
      <c r="F575" s="4" t="str">
        <f t="shared" si="8"/>
        <v>选规格!$M$575#</v>
      </c>
      <c r="G575" s="4" t="str" cm="1">
        <f t="array" ref="G575">_xlfn.LET(_xlpm.x, M575,
         _xlpm.cellAddress, "【 选项表!" &amp; ADDRESS(ROW(选规格[[#This Row],[X自检]]),COLUMN(选规格[[#This Row],[X自检]])) &amp; "】",
         _xlfn.IFS(ISBLANK(_xlpm.x),   "error:右侧选项不足:" &amp;  _xlpm.cellAddress,
               ISERROR(_xlpm.x),   "error:右侧选项执行失败:" &amp; _xlpm.cellAddress,
               TRUE,             "ok")
)</f>
        <v>ok</v>
      </c>
      <c r="M575" t="str" cm="1">
        <f t="array" ref="M575">IFERROR(_xlfn._xlws.SORT(
    _xlfn.UNIQUE(
        TRANSPOSE(
            _xlfn.FILTERXML("&lt;select&gt;&lt;x&gt;"&amp;SUBSTITUTE(选规格[[#This Row],[选项表]],",","&lt;/x&gt;&lt;x&gt;") &amp;"&lt;/x&gt;&lt;/select&gt;","//x")
        )
    )
),"无合适选项，请联系作者更新数据")</f>
        <v>标准型 SA3</v>
      </c>
    </row>
    <row r="576" spans="1:18" x14ac:dyDescent="0.4">
      <c r="A576" s="4" t="s">
        <v>2082</v>
      </c>
      <c r="B576" s="4" t="s">
        <v>1868</v>
      </c>
      <c r="C576" s="4" t="s">
        <v>2084</v>
      </c>
      <c r="E576">
        <v>216</v>
      </c>
      <c r="F576" s="4" t="str">
        <f t="shared" si="8"/>
        <v>选规格!$M$576#</v>
      </c>
      <c r="G576" s="4" t="str" cm="1">
        <f t="array" ref="G576">_xlfn.LET(_xlpm.x, M576,
         _xlpm.cellAddress, "【 选项表!" &amp; ADDRESS(ROW(选规格[[#This Row],[X自检]]),COLUMN(选规格[[#This Row],[X自检]])) &amp; "】",
         _xlfn.IFS(ISBLANK(_xlpm.x),   "error:右侧选项不足:" &amp;  _xlpm.cellAddress,
               ISERROR(_xlpm.x),   "error:右侧选项执行失败:" &amp; _xlpm.cellAddress,
               TRUE,             "ok")
)</f>
        <v>ok</v>
      </c>
      <c r="M576" t="str" cm="1">
        <f t="array" ref="M576">IFERROR(_xlfn._xlws.SORT(
    _xlfn.UNIQUE(
        TRANSPOSE(
            _xlfn.FILTERXML("&lt;select&gt;&lt;x&gt;"&amp;SUBSTITUTE(选规格[[#This Row],[选项表]],",","&lt;/x&gt;&lt;x&gt;") &amp;"&lt;/x&gt;&lt;/select&gt;","//x")
        )
    )
),"无合适选项，请联系作者更新数据")</f>
        <v>标准型 SA3</v>
      </c>
    </row>
    <row r="577" spans="1:20" x14ac:dyDescent="0.4">
      <c r="A577" s="4" t="s">
        <v>2082</v>
      </c>
      <c r="B577" s="4" t="s">
        <v>1869</v>
      </c>
      <c r="C577" s="4" t="s">
        <v>2084</v>
      </c>
      <c r="E577">
        <v>470</v>
      </c>
      <c r="F577" s="4" t="str">
        <f t="shared" si="8"/>
        <v>选规格!$M$577#</v>
      </c>
      <c r="G577" s="4" t="str" cm="1">
        <f t="array" ref="G577">_xlfn.LET(_xlpm.x, M577,
         _xlpm.cellAddress, "【 选项表!" &amp; ADDRESS(ROW(选规格[[#This Row],[X自检]]),COLUMN(选规格[[#This Row],[X自检]])) &amp; "】",
         _xlfn.IFS(ISBLANK(_xlpm.x),   "error:右侧选项不足:" &amp;  _xlpm.cellAddress,
               ISERROR(_xlpm.x),   "error:右侧选项执行失败:" &amp; _xlpm.cellAddress,
               TRUE,             "ok")
)</f>
        <v>ok</v>
      </c>
      <c r="M577" t="str" cm="1">
        <f t="array" ref="M577">IFERROR(_xlfn._xlws.SORT(
    _xlfn.UNIQUE(
        TRANSPOSE(
            _xlfn.FILTERXML("&lt;select&gt;&lt;x&gt;"&amp;SUBSTITUTE(选规格[[#This Row],[选项表]],",","&lt;/x&gt;&lt;x&gt;") &amp;"&lt;/x&gt;&lt;/select&gt;","//x")
        )
    )
),"无合适选项，请联系作者更新数据")</f>
        <v>标准型 SA3</v>
      </c>
    </row>
    <row r="578" spans="1:20" x14ac:dyDescent="0.4">
      <c r="A578" s="4" t="s">
        <v>2082</v>
      </c>
      <c r="B578" s="4" t="s">
        <v>11</v>
      </c>
      <c r="C578" s="4" t="s">
        <v>2084</v>
      </c>
      <c r="E578">
        <v>470</v>
      </c>
      <c r="F578" s="4" t="str">
        <f t="shared" ref="F578:F641" si="9">"选规格!" &amp; ADDRESS(ROW(M578),COLUMN(M578)) &amp; "#"</f>
        <v>选规格!$M$578#</v>
      </c>
      <c r="G578" s="4" t="str" cm="1">
        <f t="array" ref="G578">_xlfn.LET(_xlpm.x, M578,
         _xlpm.cellAddress, "【 选项表!" &amp; ADDRESS(ROW(选规格[[#This Row],[X自检]]),COLUMN(选规格[[#This Row],[X自检]])) &amp; "】",
         _xlfn.IFS(ISBLANK(_xlpm.x),   "error:右侧选项不足:" &amp;  _xlpm.cellAddress,
               ISERROR(_xlpm.x),   "error:右侧选项执行失败:" &amp; _xlpm.cellAddress,
               TRUE,             "ok")
)</f>
        <v>ok</v>
      </c>
      <c r="M578" t="str" cm="1">
        <f t="array" ref="M578">IFERROR(_xlfn._xlws.SORT(
    _xlfn.UNIQUE(
        TRANSPOSE(
            _xlfn.FILTERXML("&lt;select&gt;&lt;x&gt;"&amp;SUBSTITUTE(选规格[[#This Row],[选项表]],",","&lt;/x&gt;&lt;x&gt;") &amp;"&lt;/x&gt;&lt;/select&gt;","//x")
        )
    )
),"无合适选项，请联系作者更新数据")</f>
        <v>标准型 SA3</v>
      </c>
    </row>
    <row r="579" spans="1:20" x14ac:dyDescent="0.4">
      <c r="A579" s="4" t="s">
        <v>2082</v>
      </c>
      <c r="B579" s="4" t="s">
        <v>1868</v>
      </c>
      <c r="C579" s="4" t="s">
        <v>2084</v>
      </c>
      <c r="E579">
        <v>470</v>
      </c>
      <c r="F579" s="4" t="str">
        <f t="shared" si="9"/>
        <v>选规格!$M$579#</v>
      </c>
      <c r="G579" s="4" t="str" cm="1">
        <f t="array" ref="G579">_xlfn.LET(_xlpm.x, M579,
         _xlpm.cellAddress, "【 选项表!" &amp; ADDRESS(ROW(选规格[[#This Row],[X自检]]),COLUMN(选规格[[#This Row],[X自检]])) &amp; "】",
         _xlfn.IFS(ISBLANK(_xlpm.x),   "error:右侧选项不足:" &amp;  _xlpm.cellAddress,
               ISERROR(_xlpm.x),   "error:右侧选项执行失败:" &amp; _xlpm.cellAddress,
               TRUE,             "ok")
)</f>
        <v>ok</v>
      </c>
      <c r="M579" t="str" cm="1">
        <f t="array" ref="M579">IFERROR(_xlfn._xlws.SORT(
    _xlfn.UNIQUE(
        TRANSPOSE(
            _xlfn.FILTERXML("&lt;select&gt;&lt;x&gt;"&amp;SUBSTITUTE(选规格[[#This Row],[选项表]],",","&lt;/x&gt;&lt;x&gt;") &amp;"&lt;/x&gt;&lt;/select&gt;","//x")
        )
    )
),"无合适选项，请联系作者更新数据")</f>
        <v>标准型 SA3</v>
      </c>
    </row>
    <row r="580" spans="1:20" x14ac:dyDescent="0.4">
      <c r="A580" s="4" t="s">
        <v>2082</v>
      </c>
      <c r="B580" s="4" t="s">
        <v>1869</v>
      </c>
      <c r="C580" s="4" t="s">
        <v>2084</v>
      </c>
      <c r="E580">
        <v>512</v>
      </c>
      <c r="F580" s="4" t="str">
        <f t="shared" si="9"/>
        <v>选规格!$M$580#</v>
      </c>
      <c r="G580" s="4" t="str" cm="1">
        <f t="array" ref="G580">_xlfn.LET(_xlpm.x, M580,
         _xlpm.cellAddress, "【 选项表!" &amp; ADDRESS(ROW(选规格[[#This Row],[X自检]]),COLUMN(选规格[[#This Row],[X自检]])) &amp; "】",
         _xlfn.IFS(ISBLANK(_xlpm.x),   "error:右侧选项不足:" &amp;  _xlpm.cellAddress,
               ISERROR(_xlpm.x),   "error:右侧选项执行失败:" &amp; _xlpm.cellAddress,
               TRUE,             "ok")
)</f>
        <v>ok</v>
      </c>
      <c r="M580" t="str" cm="1">
        <f t="array" ref="M580">IFERROR(_xlfn._xlws.SORT(
    _xlfn.UNIQUE(
        TRANSPOSE(
            _xlfn.FILTERXML("&lt;select&gt;&lt;x&gt;"&amp;SUBSTITUTE(选规格[[#This Row],[选项表]],",","&lt;/x&gt;&lt;x&gt;") &amp;"&lt;/x&gt;&lt;/select&gt;","//x")
        )
    )
),"无合适选项，请联系作者更新数据")</f>
        <v>标准型 SA3</v>
      </c>
    </row>
    <row r="581" spans="1:20" x14ac:dyDescent="0.4">
      <c r="A581" s="4" t="s">
        <v>2082</v>
      </c>
      <c r="B581" s="4" t="s">
        <v>11</v>
      </c>
      <c r="C581" s="4" t="s">
        <v>2084</v>
      </c>
      <c r="E581">
        <v>512</v>
      </c>
      <c r="F581" s="4" t="str">
        <f t="shared" si="9"/>
        <v>选规格!$M$581#</v>
      </c>
      <c r="G581" s="4" t="str" cm="1">
        <f t="array" ref="G581">_xlfn.LET(_xlpm.x, M581,
         _xlpm.cellAddress, "【 选项表!" &amp; ADDRESS(ROW(选规格[[#This Row],[X自检]]),COLUMN(选规格[[#This Row],[X自检]])) &amp; "】",
         _xlfn.IFS(ISBLANK(_xlpm.x),   "error:右侧选项不足:" &amp;  _xlpm.cellAddress,
               ISERROR(_xlpm.x),   "error:右侧选项执行失败:" &amp; _xlpm.cellAddress,
               TRUE,             "ok")
)</f>
        <v>ok</v>
      </c>
      <c r="M581" t="str" cm="1">
        <f t="array" ref="M581">IFERROR(_xlfn._xlws.SORT(
    _xlfn.UNIQUE(
        TRANSPOSE(
            _xlfn.FILTERXML("&lt;select&gt;&lt;x&gt;"&amp;SUBSTITUTE(选规格[[#This Row],[选项表]],",","&lt;/x&gt;&lt;x&gt;") &amp;"&lt;/x&gt;&lt;/select&gt;","//x")
        )
    )
),"无合适选项，请联系作者更新数据")</f>
        <v>标准型 SA3</v>
      </c>
    </row>
    <row r="582" spans="1:20" x14ac:dyDescent="0.4">
      <c r="A582" s="4" t="s">
        <v>2082</v>
      </c>
      <c r="B582" s="4" t="s">
        <v>1868</v>
      </c>
      <c r="C582" s="4" t="s">
        <v>2084</v>
      </c>
      <c r="E582">
        <v>512</v>
      </c>
      <c r="F582" s="4" t="str">
        <f t="shared" si="9"/>
        <v>选规格!$M$582#</v>
      </c>
      <c r="G582" s="4" t="str" cm="1">
        <f t="array" ref="G582">_xlfn.LET(_xlpm.x, M582,
         _xlpm.cellAddress, "【 选项表!" &amp; ADDRESS(ROW(选规格[[#This Row],[X自检]]),COLUMN(选规格[[#This Row],[X自检]])) &amp; "】",
         _xlfn.IFS(ISBLANK(_xlpm.x),   "error:右侧选项不足:" &amp;  _xlpm.cellAddress,
               ISERROR(_xlpm.x),   "error:右侧选项执行失败:" &amp; _xlpm.cellAddress,
               TRUE,             "ok")
)</f>
        <v>ok</v>
      </c>
      <c r="M582" t="str" cm="1">
        <f t="array" ref="M582">IFERROR(_xlfn._xlws.SORT(
    _xlfn.UNIQUE(
        TRANSPOSE(
            _xlfn.FILTERXML("&lt;select&gt;&lt;x&gt;"&amp;SUBSTITUTE(选规格[[#This Row],[选项表]],",","&lt;/x&gt;&lt;x&gt;") &amp;"&lt;/x&gt;&lt;/select&gt;","//x")
        )
    )
),"无合适选项，请联系作者更新数据")</f>
        <v>标准型 SA3</v>
      </c>
    </row>
    <row r="583" spans="1:20" x14ac:dyDescent="0.4">
      <c r="A583" s="4" t="s">
        <v>2082</v>
      </c>
      <c r="B583" s="4" t="s">
        <v>1869</v>
      </c>
      <c r="C583" s="4" t="s">
        <v>2084</v>
      </c>
      <c r="E583">
        <v>640</v>
      </c>
      <c r="F583" s="4" t="str">
        <f t="shared" si="9"/>
        <v>选规格!$M$583#</v>
      </c>
      <c r="G583" s="4" t="str" cm="1">
        <f t="array" ref="G583">_xlfn.LET(_xlpm.x, M583,
         _xlpm.cellAddress, "【 选项表!" &amp; ADDRESS(ROW(选规格[[#This Row],[X自检]]),COLUMN(选规格[[#This Row],[X自检]])) &amp; "】",
         _xlfn.IFS(ISBLANK(_xlpm.x),   "error:右侧选项不足:" &amp;  _xlpm.cellAddress,
               ISERROR(_xlpm.x),   "error:右侧选项执行失败:" &amp; _xlpm.cellAddress,
               TRUE,             "ok")
)</f>
        <v>ok</v>
      </c>
      <c r="M583" t="str" cm="1">
        <f t="array" ref="M583">IFERROR(_xlfn._xlws.SORT(
    _xlfn.UNIQUE(
        TRANSPOSE(
            _xlfn.FILTERXML("&lt;select&gt;&lt;x&gt;"&amp;SUBSTITUTE(选规格[[#This Row],[选项表]],",","&lt;/x&gt;&lt;x&gt;") &amp;"&lt;/x&gt;&lt;/select&gt;","//x")
        )
    )
),"无合适选项，请联系作者更新数据")</f>
        <v>标准型 SA3</v>
      </c>
    </row>
    <row r="584" spans="1:20" x14ac:dyDescent="0.4">
      <c r="A584" s="4" t="s">
        <v>2082</v>
      </c>
      <c r="B584" s="4" t="s">
        <v>11</v>
      </c>
      <c r="C584" s="4" t="s">
        <v>2084</v>
      </c>
      <c r="E584">
        <v>640</v>
      </c>
      <c r="F584" s="4" t="str">
        <f t="shared" si="9"/>
        <v>选规格!$M$584#</v>
      </c>
      <c r="G584" s="4" t="str" cm="1">
        <f t="array" ref="G584">_xlfn.LET(_xlpm.x, M584,
         _xlpm.cellAddress, "【 选项表!" &amp; ADDRESS(ROW(选规格[[#This Row],[X自检]]),COLUMN(选规格[[#This Row],[X自检]])) &amp; "】",
         _xlfn.IFS(ISBLANK(_xlpm.x),   "error:右侧选项不足:" &amp;  _xlpm.cellAddress,
               ISERROR(_xlpm.x),   "error:右侧选项执行失败:" &amp; _xlpm.cellAddress,
               TRUE,             "ok")
)</f>
        <v>ok</v>
      </c>
      <c r="M584" t="str" cm="1">
        <f t="array" ref="M584">IFERROR(_xlfn._xlws.SORT(
    _xlfn.UNIQUE(
        TRANSPOSE(
            _xlfn.FILTERXML("&lt;select&gt;&lt;x&gt;"&amp;SUBSTITUTE(选规格[[#This Row],[选项表]],",","&lt;/x&gt;&lt;x&gt;") &amp;"&lt;/x&gt;&lt;/select&gt;","//x")
        )
    )
),"无合适选项，请联系作者更新数据")</f>
        <v>标准型 SA3</v>
      </c>
    </row>
    <row r="585" spans="1:20" x14ac:dyDescent="0.4">
      <c r="A585" s="4" t="s">
        <v>2082</v>
      </c>
      <c r="B585" s="4" t="s">
        <v>1868</v>
      </c>
      <c r="C585" s="4" t="s">
        <v>2084</v>
      </c>
      <c r="E585">
        <v>640</v>
      </c>
      <c r="F585" s="4" t="str">
        <f t="shared" si="9"/>
        <v>选规格!$M$585#</v>
      </c>
      <c r="G585" s="4" t="str" cm="1">
        <f t="array" ref="G585">_xlfn.LET(_xlpm.x, M585,
         _xlpm.cellAddress, "【 选项表!" &amp; ADDRESS(ROW(选规格[[#This Row],[X自检]]),COLUMN(选规格[[#This Row],[X自检]])) &amp; "】",
         _xlfn.IFS(ISBLANK(_xlpm.x),   "error:右侧选项不足:" &amp;  _xlpm.cellAddress,
               ISERROR(_xlpm.x),   "error:右侧选项执行失败:" &amp; _xlpm.cellAddress,
               TRUE,             "ok")
)</f>
        <v>ok</v>
      </c>
      <c r="M585" t="str" cm="1">
        <f t="array" ref="M585">IFERROR(_xlfn._xlws.SORT(
    _xlfn.UNIQUE(
        TRANSPOSE(
            _xlfn.FILTERXML("&lt;select&gt;&lt;x&gt;"&amp;SUBSTITUTE(选规格[[#This Row],[选项表]],",","&lt;/x&gt;&lt;x&gt;") &amp;"&lt;/x&gt;&lt;/select&gt;","//x")
        )
    )
),"无合适选项，请联系作者更新数据")</f>
        <v>标准型 SA3</v>
      </c>
    </row>
    <row r="586" spans="1:20" x14ac:dyDescent="0.4">
      <c r="A586" s="4" t="s">
        <v>2082</v>
      </c>
      <c r="B586" s="4" t="s">
        <v>1869</v>
      </c>
      <c r="C586" s="4" t="s">
        <v>2084</v>
      </c>
      <c r="E586">
        <v>432</v>
      </c>
      <c r="F586" s="4" t="str">
        <f t="shared" si="9"/>
        <v>选规格!$M$586#</v>
      </c>
      <c r="G586" s="4" t="str" cm="1">
        <f t="array" ref="G586">_xlfn.LET(_xlpm.x, M586,
         _xlpm.cellAddress, "【 选项表!" &amp; ADDRESS(ROW(选规格[[#This Row],[X自检]]),COLUMN(选规格[[#This Row],[X自检]])) &amp; "】",
         _xlfn.IFS(ISBLANK(_xlpm.x),   "error:右侧选项不足:" &amp;  _xlpm.cellAddress,
               ISERROR(_xlpm.x),   "error:右侧选项执行失败:" &amp; _xlpm.cellAddress,
               TRUE,             "ok")
)</f>
        <v>ok</v>
      </c>
      <c r="M586" t="str" cm="1">
        <f t="array" ref="M586">IFERROR(_xlfn._xlws.SORT(
    _xlfn.UNIQUE(
        TRANSPOSE(
            _xlfn.FILTERXML("&lt;select&gt;&lt;x&gt;"&amp;SUBSTITUTE(选规格[[#This Row],[选项表]],",","&lt;/x&gt;&lt;x&gt;") &amp;"&lt;/x&gt;&lt;/select&gt;","//x")
        )
    )
),"无合适选项，请联系作者更新数据")</f>
        <v>标准型 SA3</v>
      </c>
    </row>
    <row r="587" spans="1:20" x14ac:dyDescent="0.4">
      <c r="A587" s="4" t="s">
        <v>2082</v>
      </c>
      <c r="B587" s="4" t="s">
        <v>11</v>
      </c>
      <c r="C587" s="4" t="s">
        <v>2084</v>
      </c>
      <c r="E587">
        <v>432</v>
      </c>
      <c r="F587" s="4" t="str">
        <f t="shared" si="9"/>
        <v>选规格!$M$587#</v>
      </c>
      <c r="G587" s="4" t="str" cm="1">
        <f t="array" ref="G587">_xlfn.LET(_xlpm.x, M587,
         _xlpm.cellAddress, "【 选项表!" &amp; ADDRESS(ROW(选规格[[#This Row],[X自检]]),COLUMN(选规格[[#This Row],[X自检]])) &amp; "】",
         _xlfn.IFS(ISBLANK(_xlpm.x),   "error:右侧选项不足:" &amp;  _xlpm.cellAddress,
               ISERROR(_xlpm.x),   "error:右侧选项执行失败:" &amp; _xlpm.cellAddress,
               TRUE,             "ok")
)</f>
        <v>ok</v>
      </c>
      <c r="M587" t="str" cm="1">
        <f t="array" ref="M587">IFERROR(_xlfn._xlws.SORT(
    _xlfn.UNIQUE(
        TRANSPOSE(
            _xlfn.FILTERXML("&lt;select&gt;&lt;x&gt;"&amp;SUBSTITUTE(选规格[[#This Row],[选项表]],",","&lt;/x&gt;&lt;x&gt;") &amp;"&lt;/x&gt;&lt;/select&gt;","//x")
        )
    )
),"无合适选项，请联系作者更新数据")</f>
        <v>标准型 SA3</v>
      </c>
    </row>
    <row r="588" spans="1:20" x14ac:dyDescent="0.4">
      <c r="A588" s="4" t="s">
        <v>2082</v>
      </c>
      <c r="B588" s="4" t="s">
        <v>1868</v>
      </c>
      <c r="C588" s="4" t="s">
        <v>2084</v>
      </c>
      <c r="E588">
        <v>432</v>
      </c>
      <c r="F588" s="4" t="str">
        <f t="shared" si="9"/>
        <v>选规格!$M$588#</v>
      </c>
      <c r="G588" s="4" t="str" cm="1">
        <f t="array" ref="G588">_xlfn.LET(_xlpm.x, M588,
         _xlpm.cellAddress, "【 选项表!" &amp; ADDRESS(ROW(选规格[[#This Row],[X自检]]),COLUMN(选规格[[#This Row],[X自检]])) &amp; "】",
         _xlfn.IFS(ISBLANK(_xlpm.x),   "error:右侧选项不足:" &amp;  _xlpm.cellAddress,
               ISERROR(_xlpm.x),   "error:右侧选项执行失败:" &amp; _xlpm.cellAddress,
               TRUE,             "ok")
)</f>
        <v>ok</v>
      </c>
      <c r="M588" t="str" cm="1">
        <f t="array" ref="M588">IFERROR(_xlfn._xlws.SORT(
    _xlfn.UNIQUE(
        TRANSPOSE(
            _xlfn.FILTERXML("&lt;select&gt;&lt;x&gt;"&amp;SUBSTITUTE(选规格[[#This Row],[选项表]],",","&lt;/x&gt;&lt;x&gt;") &amp;"&lt;/x&gt;&lt;/select&gt;","//x")
        )
    )
),"无合适选项，请联系作者更新数据")</f>
        <v>标准型 SA3</v>
      </c>
    </row>
    <row r="589" spans="1:20" x14ac:dyDescent="0.4">
      <c r="A589" s="4" t="s">
        <v>2082</v>
      </c>
      <c r="B589" s="4" t="s">
        <v>1869</v>
      </c>
      <c r="C589" s="4" t="s">
        <v>2084</v>
      </c>
      <c r="E589">
        <v>940</v>
      </c>
      <c r="F589" s="4" t="str">
        <f t="shared" si="9"/>
        <v>选规格!$M$589#</v>
      </c>
      <c r="G589" s="4" t="str" cm="1">
        <f t="array" ref="G589">_xlfn.LET(_xlpm.x, M589,
         _xlpm.cellAddress, "【 选项表!" &amp; ADDRESS(ROW(选规格[[#This Row],[X自检]]),COLUMN(选规格[[#This Row],[X自检]])) &amp; "】",
         _xlfn.IFS(ISBLANK(_xlpm.x),   "error:右侧选项不足:" &amp;  _xlpm.cellAddress,
               ISERROR(_xlpm.x),   "error:右侧选项执行失败:" &amp; _xlpm.cellAddress,
               TRUE,             "ok")
)</f>
        <v>ok</v>
      </c>
      <c r="M589" t="str" cm="1">
        <f t="array" ref="M589">IFERROR(_xlfn._xlws.SORT(
    _xlfn.UNIQUE(
        TRANSPOSE(
            _xlfn.FILTERXML("&lt;select&gt;&lt;x&gt;"&amp;SUBSTITUTE(选规格[[#This Row],[选项表]],",","&lt;/x&gt;&lt;x&gt;") &amp;"&lt;/x&gt;&lt;/select&gt;","//x")
        )
    )
),"无合适选项，请联系作者更新数据")</f>
        <v>标准型 SA3</v>
      </c>
    </row>
    <row r="590" spans="1:20" x14ac:dyDescent="0.4">
      <c r="A590" s="4" t="s">
        <v>2082</v>
      </c>
      <c r="B590" s="4" t="s">
        <v>11</v>
      </c>
      <c r="C590" s="4" t="s">
        <v>2084</v>
      </c>
      <c r="E590">
        <v>940</v>
      </c>
      <c r="F590" s="4" t="str">
        <f t="shared" si="9"/>
        <v>选规格!$M$590#</v>
      </c>
      <c r="G590" s="4" t="str" cm="1">
        <f t="array" ref="G590">_xlfn.LET(_xlpm.x, M590,
         _xlpm.cellAddress, "【 选项表!" &amp; ADDRESS(ROW(选规格[[#This Row],[X自检]]),COLUMN(选规格[[#This Row],[X自检]])) &amp; "】",
         _xlfn.IFS(ISBLANK(_xlpm.x),   "error:右侧选项不足:" &amp;  _xlpm.cellAddress,
               ISERROR(_xlpm.x),   "error:右侧选项执行失败:" &amp; _xlpm.cellAddress,
               TRUE,             "ok")
)</f>
        <v>ok</v>
      </c>
      <c r="M590" t="str" cm="1">
        <f t="array" ref="M590">IFERROR(_xlfn._xlws.SORT(
    _xlfn.UNIQUE(
        TRANSPOSE(
            _xlfn.FILTERXML("&lt;select&gt;&lt;x&gt;"&amp;SUBSTITUTE(选规格[[#This Row],[选项表]],",","&lt;/x&gt;&lt;x&gt;") &amp;"&lt;/x&gt;&lt;/select&gt;","//x")
        )
    )
),"无合适选项，请联系作者更新数据")</f>
        <v>标准型 SA3</v>
      </c>
    </row>
    <row r="591" spans="1:20" x14ac:dyDescent="0.4">
      <c r="A591" s="4" t="s">
        <v>2082</v>
      </c>
      <c r="B591" s="4" t="s">
        <v>1868</v>
      </c>
      <c r="C591" s="4" t="s">
        <v>2084</v>
      </c>
      <c r="E591">
        <v>940</v>
      </c>
      <c r="F591" s="4" t="str">
        <f t="shared" si="9"/>
        <v>选规格!$M$591#</v>
      </c>
      <c r="G591" s="4" t="str" cm="1">
        <f t="array" ref="G591">_xlfn.LET(_xlpm.x, M591,
         _xlpm.cellAddress, "【 选项表!" &amp; ADDRESS(ROW(选规格[[#This Row],[X自检]]),COLUMN(选规格[[#This Row],[X自检]])) &amp; "】",
         _xlfn.IFS(ISBLANK(_xlpm.x),   "error:右侧选项不足:" &amp;  _xlpm.cellAddress,
               ISERROR(_xlpm.x),   "error:右侧选项执行失败:" &amp; _xlpm.cellAddress,
               TRUE,             "ok")
)</f>
        <v>ok</v>
      </c>
      <c r="M591" t="str" cm="1">
        <f t="array" ref="M591">IFERROR(_xlfn._xlws.SORT(
    _xlfn.UNIQUE(
        TRANSPOSE(
            _xlfn.FILTERXML("&lt;select&gt;&lt;x&gt;"&amp;SUBSTITUTE(选规格[[#This Row],[选项表]],",","&lt;/x&gt;&lt;x&gt;") &amp;"&lt;/x&gt;&lt;/select&gt;","//x")
        )
    )
),"无合适选项，请联系作者更新数据")</f>
        <v>标准型 SA3</v>
      </c>
    </row>
    <row r="592" spans="1:20" x14ac:dyDescent="0.4">
      <c r="A592" s="4" t="s">
        <v>59</v>
      </c>
      <c r="B592" s="4" t="s">
        <v>1868</v>
      </c>
      <c r="C592" s="4" t="s">
        <v>2139</v>
      </c>
      <c r="D592">
        <v>1</v>
      </c>
      <c r="E592">
        <v>1</v>
      </c>
      <c r="F592" s="4" t="str">
        <f t="shared" si="9"/>
        <v>选规格!$M$592#</v>
      </c>
      <c r="G592" s="4" t="str" cm="1">
        <f t="array" ref="G592">_xlfn.LET(_xlpm.x, M592,
         _xlpm.cellAddress, "【 选项表!" &amp; ADDRESS(ROW(选规格[[#This Row],[X自检]]),COLUMN(选规格[[#This Row],[X自检]])) &amp; "】",
         _xlfn.IFS(ISBLANK(_xlpm.x),   "error:右侧选项不足:" &amp;  _xlpm.cellAddress,
               ISERROR(_xlpm.x),   "error:右侧选项执行失败:" &amp; _xlpm.cellAddress,
               TRUE,             "ok")
)</f>
        <v>ok</v>
      </c>
      <c r="M592" t="str" cm="1">
        <f t="array" ref="M592:T592">IFERROR(_xlfn._xlws.SORT(
    _xlfn.UNIQUE(
        TRANSPOSE(
            _xlfn.FILTERXML("&lt;select&gt;&lt;x&gt;"&amp;SUBSTITUTE(选规格[[#This Row],[选项表]],",","&lt;/x&gt;&lt;x&gt;") &amp;"&lt;/x&gt;&lt;/select&gt;","//x")
        )
    )
),"无合适选项，请联系作者更新数据")</f>
        <v>标准型S6</v>
      </c>
      <c r="N592" t="str">
        <v>标准型SA2</v>
      </c>
      <c r="O592" t="str">
        <v>标准型SA3</v>
      </c>
      <c r="P592" t="str">
        <v>标准型S4</v>
      </c>
      <c r="Q592" t="str">
        <v>标准型S3</v>
      </c>
      <c r="R592" t="str">
        <v>标准型SA1</v>
      </c>
      <c r="S592" t="str">
        <v>标准型S2</v>
      </c>
      <c r="T592" t="str">
        <v>标准型S1</v>
      </c>
    </row>
    <row r="593" spans="1:33" x14ac:dyDescent="0.4">
      <c r="A593" s="4" t="s">
        <v>59</v>
      </c>
      <c r="B593" s="4" t="s">
        <v>1868</v>
      </c>
      <c r="C593" s="4" t="s">
        <v>2140</v>
      </c>
      <c r="D593">
        <v>1</v>
      </c>
      <c r="E593">
        <v>2</v>
      </c>
      <c r="F593" s="4" t="str">
        <f t="shared" si="9"/>
        <v>选规格!$M$593#</v>
      </c>
      <c r="G593" s="4" t="str" cm="1">
        <f t="array" ref="G593">_xlfn.LET(_xlpm.x, M593,
         _xlpm.cellAddress, "【 选项表!" &amp; ADDRESS(ROW(选规格[[#This Row],[X自检]]),COLUMN(选规格[[#This Row],[X自检]])) &amp; "】",
         _xlfn.IFS(ISBLANK(_xlpm.x),   "error:右侧选项不足:" &amp;  _xlpm.cellAddress,
               ISERROR(_xlpm.x),   "error:右侧选项执行失败:" &amp; _xlpm.cellAddress,
               TRUE,             "ok")
)</f>
        <v>ok</v>
      </c>
      <c r="M593" t="str" cm="1">
        <f t="array" ref="M593:V593">IFERROR(_xlfn._xlws.SORT(
    _xlfn.UNIQUE(
        TRANSPOSE(
            _xlfn.FILTERXML("&lt;select&gt;&lt;x&gt;"&amp;SUBSTITUTE(选规格[[#This Row],[选项表]],",","&lt;/x&gt;&lt;x&gt;") &amp;"&lt;/x&gt;&lt;/select&gt;","//x")
        )
    )
),"无合适选项，请联系作者更新数据")</f>
        <v>标准型S6</v>
      </c>
      <c r="N593" t="str">
        <v>标准型SA2</v>
      </c>
      <c r="O593" t="str">
        <v>标准型S5</v>
      </c>
      <c r="P593" t="str">
        <v>标准型SA3</v>
      </c>
      <c r="Q593" t="str">
        <v>标准型S4</v>
      </c>
      <c r="R593" t="str">
        <v>标准网络优化型SN3ne</v>
      </c>
      <c r="S593" t="str">
        <v>标准型S3</v>
      </c>
      <c r="T593" t="str">
        <v>标准型SA1</v>
      </c>
      <c r="U593" t="str">
        <v>标准型S2</v>
      </c>
      <c r="V593" t="str">
        <v>标准型S1</v>
      </c>
    </row>
    <row r="594" spans="1:33" x14ac:dyDescent="0.4">
      <c r="A594" s="4" t="s">
        <v>59</v>
      </c>
      <c r="B594" s="4" t="s">
        <v>1868</v>
      </c>
      <c r="C594" s="4" t="s">
        <v>2141</v>
      </c>
      <c r="D594">
        <v>1</v>
      </c>
      <c r="E594">
        <v>4</v>
      </c>
      <c r="F594" s="4" t="str">
        <f t="shared" si="9"/>
        <v>选规格!$M$594#</v>
      </c>
      <c r="G594" s="4" t="str" cm="1">
        <f t="array" ref="G594">_xlfn.LET(_xlpm.x, M594,
         _xlpm.cellAddress, "【 选项表!" &amp; ADDRESS(ROW(选规格[[#This Row],[X自检]]),COLUMN(选规格[[#This Row],[X自检]])) &amp; "】",
         _xlfn.IFS(ISBLANK(_xlpm.x),   "error:右侧选项不足:" &amp;  _xlpm.cellAddress,
               ISERROR(_xlpm.x),   "error:右侧选项执行失败:" &amp; _xlpm.cellAddress,
               TRUE,             "ok")
)</f>
        <v>ok</v>
      </c>
      <c r="M594" t="str" cm="1">
        <f t="array" ref="M594:U594">IFERROR(_xlfn._xlws.SORT(
    _xlfn.UNIQUE(
        TRANSPOSE(
            _xlfn.FILTERXML("&lt;select&gt;&lt;x&gt;"&amp;SUBSTITUTE(选规格[[#This Row],[选项表]],",","&lt;/x&gt;&lt;x&gt;") &amp;"&lt;/x&gt;&lt;/select&gt;","//x")
        )
    )
),"无合适选项，请联系作者更新数据")</f>
        <v>标准型S6</v>
      </c>
      <c r="N594" t="str">
        <v>标准型SA2</v>
      </c>
      <c r="O594" t="str">
        <v>标准型S5</v>
      </c>
      <c r="P594" t="str">
        <v>标准型SA3</v>
      </c>
      <c r="Q594" t="str">
        <v>标准型S4</v>
      </c>
      <c r="R594" t="str">
        <v>标准型S3</v>
      </c>
      <c r="S594" t="str">
        <v>标准型SA1</v>
      </c>
      <c r="T594" t="str">
        <v>标准型S2</v>
      </c>
      <c r="U594" t="str">
        <v>标准型S1</v>
      </c>
    </row>
    <row r="595" spans="1:33" x14ac:dyDescent="0.4">
      <c r="A595" s="4" t="s">
        <v>59</v>
      </c>
      <c r="B595" s="4" t="s">
        <v>1868</v>
      </c>
      <c r="C595" s="4" t="s">
        <v>2140</v>
      </c>
      <c r="D595">
        <v>2</v>
      </c>
      <c r="E595">
        <v>4</v>
      </c>
      <c r="F595" s="4" t="str">
        <f t="shared" si="9"/>
        <v>选规格!$M$595#</v>
      </c>
      <c r="G595" s="4" t="str" cm="1">
        <f t="array" ref="G595">_xlfn.LET(_xlpm.x, M595,
         _xlpm.cellAddress, "【 选项表!" &amp; ADDRESS(ROW(选规格[[#This Row],[X自检]]),COLUMN(选规格[[#This Row],[X自检]])) &amp; "】",
         _xlfn.IFS(ISBLANK(_xlpm.x),   "error:右侧选项不足:" &amp;  _xlpm.cellAddress,
               ISERROR(_xlpm.x),   "error:右侧选项执行失败:" &amp; _xlpm.cellAddress,
               TRUE,             "ok")
)</f>
        <v>ok</v>
      </c>
      <c r="M595" t="str" cm="1">
        <f t="array" ref="M595:V595">IFERROR(_xlfn._xlws.SORT(
    _xlfn.UNIQUE(
        TRANSPOSE(
            _xlfn.FILTERXML("&lt;select&gt;&lt;x&gt;"&amp;SUBSTITUTE(选规格[[#This Row],[选项表]],",","&lt;/x&gt;&lt;x&gt;") &amp;"&lt;/x&gt;&lt;/select&gt;","//x")
        )
    )
),"无合适选项，请联系作者更新数据")</f>
        <v>标准型S6</v>
      </c>
      <c r="N595" t="str">
        <v>标准型SA2</v>
      </c>
      <c r="O595" t="str">
        <v>标准型S5</v>
      </c>
      <c r="P595" t="str">
        <v>标准型SA3</v>
      </c>
      <c r="Q595" t="str">
        <v>标准型S4</v>
      </c>
      <c r="R595" t="str">
        <v>标准网络优化型SN3ne</v>
      </c>
      <c r="S595" t="str">
        <v>标准型S3</v>
      </c>
      <c r="T595" t="str">
        <v>标准型SA1</v>
      </c>
      <c r="U595" t="str">
        <v>标准型S2</v>
      </c>
      <c r="V595" t="str">
        <v>标准型S1</v>
      </c>
    </row>
    <row r="596" spans="1:33" x14ac:dyDescent="0.4">
      <c r="A596" s="4" t="s">
        <v>59</v>
      </c>
      <c r="B596" s="4" t="s">
        <v>1868</v>
      </c>
      <c r="C596" s="4" t="s">
        <v>2141</v>
      </c>
      <c r="D596">
        <v>2</v>
      </c>
      <c r="E596">
        <v>8</v>
      </c>
      <c r="F596" s="4" t="str">
        <f t="shared" si="9"/>
        <v>选规格!$M$596#</v>
      </c>
      <c r="G596" s="4" t="str" cm="1">
        <f t="array" ref="G596">_xlfn.LET(_xlpm.x, M596,
         _xlpm.cellAddress, "【 选项表!" &amp; ADDRESS(ROW(选规格[[#This Row],[X自检]]),COLUMN(选规格[[#This Row],[X自检]])) &amp; "】",
         _xlfn.IFS(ISBLANK(_xlpm.x),   "error:右侧选项不足:" &amp;  _xlpm.cellAddress,
               ISERROR(_xlpm.x),   "error:右侧选项执行失败:" &amp; _xlpm.cellAddress,
               TRUE,             "ok")
)</f>
        <v>ok</v>
      </c>
      <c r="M596" t="str" cm="1">
        <f t="array" ref="M596:U596">IFERROR(_xlfn._xlws.SORT(
    _xlfn.UNIQUE(
        TRANSPOSE(
            _xlfn.FILTERXML("&lt;select&gt;&lt;x&gt;"&amp;SUBSTITUTE(选规格[[#This Row],[选项表]],",","&lt;/x&gt;&lt;x&gt;") &amp;"&lt;/x&gt;&lt;/select&gt;","//x")
        )
    )
),"无合适选项，请联系作者更新数据")</f>
        <v>标准型S6</v>
      </c>
      <c r="N596" t="str">
        <v>标准型SA2</v>
      </c>
      <c r="O596" t="str">
        <v>标准型S5</v>
      </c>
      <c r="P596" t="str">
        <v>标准型SA3</v>
      </c>
      <c r="Q596" t="str">
        <v>标准型S4</v>
      </c>
      <c r="R596" t="str">
        <v>标准型S3</v>
      </c>
      <c r="S596" t="str">
        <v>标准型SA1</v>
      </c>
      <c r="T596" t="str">
        <v>标准型S2</v>
      </c>
      <c r="U596" t="str">
        <v>标准型S1</v>
      </c>
    </row>
    <row r="597" spans="1:33" x14ac:dyDescent="0.4">
      <c r="A597" s="4" t="s">
        <v>59</v>
      </c>
      <c r="B597" s="4" t="s">
        <v>1868</v>
      </c>
      <c r="C597" s="4" t="s">
        <v>2142</v>
      </c>
      <c r="D597">
        <v>4</v>
      </c>
      <c r="E597">
        <v>8</v>
      </c>
      <c r="F597" s="4" t="str">
        <f t="shared" si="9"/>
        <v>选规格!$M$597#</v>
      </c>
      <c r="G597" s="4" t="str" cm="1">
        <f t="array" ref="G597">_xlfn.LET(_xlpm.x, M597,
         _xlpm.cellAddress, "【 选项表!" &amp; ADDRESS(ROW(选规格[[#This Row],[X自检]]),COLUMN(选规格[[#This Row],[X自检]])) &amp; "】",
         _xlfn.IFS(ISBLANK(_xlpm.x),   "error:右侧选项不足:" &amp;  _xlpm.cellAddress,
               ISERROR(_xlpm.x),   "error:右侧选项执行失败:" &amp; _xlpm.cellAddress,
               TRUE,             "ok")
)</f>
        <v>ok</v>
      </c>
      <c r="M597" t="str" cm="1">
        <f t="array" ref="M597:AB597">IFERROR(_xlfn._xlws.SORT(
    _xlfn.UNIQUE(
        TRANSPOSE(
            _xlfn.FILTERXML("&lt;select&gt;&lt;x&gt;"&amp;SUBSTITUTE(选规格[[#This Row],[选项表]],",","&lt;/x&gt;&lt;x&gt;") &amp;"&lt;/x&gt;&lt;/select&gt;","//x")
        )
    )
),"无合适选项，请联系作者更新数据")</f>
        <v>标准型S6</v>
      </c>
      <c r="N597" t="str">
        <v>标准型SA2</v>
      </c>
      <c r="O597" t="str">
        <v>标准型S5</v>
      </c>
      <c r="P597" t="str">
        <v>标准型SA3</v>
      </c>
      <c r="Q597" t="str">
        <v>标准型S4</v>
      </c>
      <c r="R597" t="str">
        <v>标准网络优化型SN3ne</v>
      </c>
      <c r="S597" t="str">
        <v>标准型S3</v>
      </c>
      <c r="T597" t="str">
        <v>标准型SA1</v>
      </c>
      <c r="U597" t="str">
        <v>标准型S2</v>
      </c>
      <c r="V597" t="str">
        <v>标准型S1</v>
      </c>
      <c r="W597" t="str">
        <v>计算型C6</v>
      </c>
      <c r="X597" t="str">
        <v>计算型C5</v>
      </c>
      <c r="Y597" t="str">
        <v>计算型C4</v>
      </c>
      <c r="Z597" t="str">
        <v>计算网络增强型CN3</v>
      </c>
      <c r="AA597" t="str">
        <v>计算型C3</v>
      </c>
      <c r="AB597" t="str">
        <v>计算型C2</v>
      </c>
    </row>
    <row r="598" spans="1:33" x14ac:dyDescent="0.4">
      <c r="A598" s="4" t="s">
        <v>59</v>
      </c>
      <c r="B598" s="4" t="s">
        <v>1868</v>
      </c>
      <c r="C598" s="4" t="s">
        <v>2143</v>
      </c>
      <c r="D598">
        <v>4</v>
      </c>
      <c r="E598">
        <v>16</v>
      </c>
      <c r="F598" s="4" t="str">
        <f t="shared" si="9"/>
        <v>选规格!$M$598#</v>
      </c>
      <c r="G598" s="4" t="str" cm="1">
        <f t="array" ref="G598">_xlfn.LET(_xlpm.x, M598,
         _xlpm.cellAddress, "【 选项表!" &amp; ADDRESS(ROW(选规格[[#This Row],[X自检]]),COLUMN(选规格[[#This Row],[X自检]])) &amp; "】",
         _xlfn.IFS(ISBLANK(_xlpm.x),   "error:右侧选项不足:" &amp;  _xlpm.cellAddress,
               ISERROR(_xlpm.x),   "error:右侧选项执行失败:" &amp; _xlpm.cellAddress,
               TRUE,             "ok")
)</f>
        <v>ok</v>
      </c>
      <c r="M598" t="str" cm="1">
        <f t="array" ref="M598:AC598">IFERROR(_xlfn._xlws.SORT(
    _xlfn.UNIQUE(
        TRANSPOSE(
            _xlfn.FILTERXML("&lt;select&gt;&lt;x&gt;"&amp;SUBSTITUTE(选规格[[#This Row],[选项表]],",","&lt;/x&gt;&lt;x&gt;") &amp;"&lt;/x&gt;&lt;/select&gt;","//x")
        )
    )
),"无合适选项，请联系作者更新数据")</f>
        <v>标准型S6</v>
      </c>
      <c r="N598" t="str">
        <v>标准型SA2</v>
      </c>
      <c r="O598" t="str">
        <v>标准型S5</v>
      </c>
      <c r="P598" t="str">
        <v>标准存储增强型S5se</v>
      </c>
      <c r="Q598" t="str">
        <v>标准型SA3</v>
      </c>
      <c r="R598" t="str">
        <v>标准型S4</v>
      </c>
      <c r="S598" t="str">
        <v>标准网络优化型SN3ne</v>
      </c>
      <c r="T598" t="str">
        <v>标准型S3</v>
      </c>
      <c r="U598" t="str">
        <v>标准型SA1</v>
      </c>
      <c r="V598" t="str">
        <v>标准型S2</v>
      </c>
      <c r="W598" t="str">
        <v>标准型S1</v>
      </c>
      <c r="X598" t="str">
        <v>计算型C6</v>
      </c>
      <c r="Y598" t="str">
        <v>计算型C5</v>
      </c>
      <c r="Z598" t="str">
        <v>计算型C4</v>
      </c>
      <c r="AA598" t="str">
        <v>计算网络增强型CN3</v>
      </c>
      <c r="AB598" t="str">
        <v>计算型C3</v>
      </c>
      <c r="AC598" t="str">
        <v>计算型C2</v>
      </c>
    </row>
    <row r="599" spans="1:33" x14ac:dyDescent="0.4">
      <c r="A599" s="4" t="s">
        <v>59</v>
      </c>
      <c r="B599" s="4" t="s">
        <v>1868</v>
      </c>
      <c r="C599" s="4" t="s">
        <v>2143</v>
      </c>
      <c r="D599">
        <v>8</v>
      </c>
      <c r="E599">
        <v>16</v>
      </c>
      <c r="F599" s="4" t="str">
        <f t="shared" si="9"/>
        <v>选规格!$M$599#</v>
      </c>
      <c r="G599" s="4" t="str" cm="1">
        <f t="array" ref="G599">_xlfn.LET(_xlpm.x, M599,
         _xlpm.cellAddress, "【 选项表!" &amp; ADDRESS(ROW(选规格[[#This Row],[X自检]]),COLUMN(选规格[[#This Row],[X自检]])) &amp; "】",
         _xlfn.IFS(ISBLANK(_xlpm.x),   "error:右侧选项不足:" &amp;  _xlpm.cellAddress,
               ISERROR(_xlpm.x),   "error:右侧选项执行失败:" &amp; _xlpm.cellAddress,
               TRUE,             "ok")
)</f>
        <v>ok</v>
      </c>
      <c r="M599" t="str" cm="1">
        <f t="array" ref="M599:AC599">IFERROR(_xlfn._xlws.SORT(
    _xlfn.UNIQUE(
        TRANSPOSE(
            _xlfn.FILTERXML("&lt;select&gt;&lt;x&gt;"&amp;SUBSTITUTE(选规格[[#This Row],[选项表]],",","&lt;/x&gt;&lt;x&gt;") &amp;"&lt;/x&gt;&lt;/select&gt;","//x")
        )
    )
),"无合适选项，请联系作者更新数据")</f>
        <v>标准型S6</v>
      </c>
      <c r="N599" t="str">
        <v>标准型SA2</v>
      </c>
      <c r="O599" t="str">
        <v>标准型S5</v>
      </c>
      <c r="P599" t="str">
        <v>标准存储增强型S5se</v>
      </c>
      <c r="Q599" t="str">
        <v>标准型SA3</v>
      </c>
      <c r="R599" t="str">
        <v>标准型S4</v>
      </c>
      <c r="S599" t="str">
        <v>标准网络优化型SN3ne</v>
      </c>
      <c r="T599" t="str">
        <v>标准型S3</v>
      </c>
      <c r="U599" t="str">
        <v>标准型SA1</v>
      </c>
      <c r="V599" t="str">
        <v>标准型S2</v>
      </c>
      <c r="W599" t="str">
        <v>标准型S1</v>
      </c>
      <c r="X599" t="str">
        <v>计算型C6</v>
      </c>
      <c r="Y599" t="str">
        <v>计算型C5</v>
      </c>
      <c r="Z599" t="str">
        <v>计算型C4</v>
      </c>
      <c r="AA599" t="str">
        <v>计算网络增强型CN3</v>
      </c>
      <c r="AB599" t="str">
        <v>计算型C3</v>
      </c>
      <c r="AC599" t="str">
        <v>计算型C2</v>
      </c>
    </row>
    <row r="600" spans="1:33" x14ac:dyDescent="0.4">
      <c r="A600" s="4" t="s">
        <v>59</v>
      </c>
      <c r="B600" s="4" t="s">
        <v>1868</v>
      </c>
      <c r="C600" s="4" t="s">
        <v>2144</v>
      </c>
      <c r="D600">
        <v>8</v>
      </c>
      <c r="E600">
        <v>32</v>
      </c>
      <c r="F600" s="4" t="str">
        <f t="shared" si="9"/>
        <v>选规格!$M$600#</v>
      </c>
      <c r="G600" s="4" t="str" cm="1">
        <f t="array" ref="G600">_xlfn.LET(_xlpm.x, M600,
         _xlpm.cellAddress, "【 选项表!" &amp; ADDRESS(ROW(选规格[[#This Row],[X自检]]),COLUMN(选规格[[#This Row],[X自检]])) &amp; "】",
         _xlfn.IFS(ISBLANK(_xlpm.x),   "error:右侧选项不足:" &amp;  _xlpm.cellAddress,
               ISERROR(_xlpm.x),   "error:右侧选项执行失败:" &amp; _xlpm.cellAddress,
               TRUE,             "ok")
)</f>
        <v>ok</v>
      </c>
      <c r="M600" t="str" cm="1">
        <f t="array" ref="M600:AG600">IFERROR(_xlfn._xlws.SORT(
    _xlfn.UNIQUE(
        TRANSPOSE(
            _xlfn.FILTERXML("&lt;select&gt;&lt;x&gt;"&amp;SUBSTITUTE(选规格[[#This Row],[选项表]],",","&lt;/x&gt;&lt;x&gt;") &amp;"&lt;/x&gt;&lt;/select&gt;","//x")
        )
    )
),"无合适选项，请联系作者更新数据")</f>
        <v>标准型S6</v>
      </c>
      <c r="N600" t="str">
        <v>标准型SA2</v>
      </c>
      <c r="O600" t="str">
        <v>标准型S5</v>
      </c>
      <c r="P600" t="str">
        <v>标准存储增强型S5se</v>
      </c>
      <c r="Q600" t="str">
        <v>标准型SA3</v>
      </c>
      <c r="R600" t="str">
        <v>标准型S4</v>
      </c>
      <c r="S600" t="str">
        <v>标准网络优化型SN3ne</v>
      </c>
      <c r="T600" t="str">
        <v>标准型S3</v>
      </c>
      <c r="U600" t="str">
        <v>标准型SA1</v>
      </c>
      <c r="V600" t="str">
        <v>标准型S2</v>
      </c>
      <c r="W600" t="str">
        <v>标准型S1</v>
      </c>
      <c r="X600" t="str">
        <v>高IO型I3</v>
      </c>
      <c r="Y600" t="str">
        <v>计算型C6</v>
      </c>
      <c r="Z600" t="str">
        <v>计算型C5</v>
      </c>
      <c r="AA600" t="str">
        <v>计算型C4</v>
      </c>
      <c r="AB600" t="str">
        <v>计算网络增强型CN3</v>
      </c>
      <c r="AC600" t="str">
        <v>计算型C3</v>
      </c>
      <c r="AD600" t="str">
        <v>计算型C2</v>
      </c>
      <c r="AE600" t="str">
        <v>GPU计算型GN7</v>
      </c>
      <c r="AF600" t="str">
        <v>大数据型D3</v>
      </c>
      <c r="AG600" t="str">
        <v>大数据型D2</v>
      </c>
    </row>
    <row r="601" spans="1:33" x14ac:dyDescent="0.4">
      <c r="A601" s="4" t="s">
        <v>59</v>
      </c>
      <c r="B601" s="4" t="s">
        <v>1868</v>
      </c>
      <c r="C601" s="4" t="s">
        <v>2143</v>
      </c>
      <c r="D601">
        <v>16</v>
      </c>
      <c r="E601">
        <v>32</v>
      </c>
      <c r="F601" s="4" t="str">
        <f t="shared" si="9"/>
        <v>选规格!$M$601#</v>
      </c>
      <c r="G601" s="4" t="str" cm="1">
        <f t="array" ref="G601">_xlfn.LET(_xlpm.x, M601,
         _xlpm.cellAddress, "【 选项表!" &amp; ADDRESS(ROW(选规格[[#This Row],[X自检]]),COLUMN(选规格[[#This Row],[X自检]])) &amp; "】",
         _xlfn.IFS(ISBLANK(_xlpm.x),   "error:右侧选项不足:" &amp;  _xlpm.cellAddress,
               ISERROR(_xlpm.x),   "error:右侧选项执行失败:" &amp; _xlpm.cellAddress,
               TRUE,             "ok")
)</f>
        <v>ok</v>
      </c>
      <c r="M601" t="str" cm="1">
        <f t="array" ref="M601:AC601">IFERROR(_xlfn._xlws.SORT(
    _xlfn.UNIQUE(
        TRANSPOSE(
            _xlfn.FILTERXML("&lt;select&gt;&lt;x&gt;"&amp;SUBSTITUTE(选规格[[#This Row],[选项表]],",","&lt;/x&gt;&lt;x&gt;") &amp;"&lt;/x&gt;&lt;/select&gt;","//x")
        )
    )
),"无合适选项，请联系作者更新数据")</f>
        <v>标准型S6</v>
      </c>
      <c r="N601" t="str">
        <v>标准型SA2</v>
      </c>
      <c r="O601" t="str">
        <v>标准型S5</v>
      </c>
      <c r="P601" t="str">
        <v>标准存储增强型S5se</v>
      </c>
      <c r="Q601" t="str">
        <v>标准型SA3</v>
      </c>
      <c r="R601" t="str">
        <v>标准型S4</v>
      </c>
      <c r="S601" t="str">
        <v>标准网络优化型SN3ne</v>
      </c>
      <c r="T601" t="str">
        <v>标准型S3</v>
      </c>
      <c r="U601" t="str">
        <v>标准型SA1</v>
      </c>
      <c r="V601" t="str">
        <v>标准型S2</v>
      </c>
      <c r="W601" t="str">
        <v>标准型S1</v>
      </c>
      <c r="X601" t="str">
        <v>计算型C6</v>
      </c>
      <c r="Y601" t="str">
        <v>计算型C5</v>
      </c>
      <c r="Z601" t="str">
        <v>计算型C4</v>
      </c>
      <c r="AA601" t="str">
        <v>计算网络增强型CN3</v>
      </c>
      <c r="AB601" t="str">
        <v>计算型C3</v>
      </c>
      <c r="AC601" t="str">
        <v>计算型C2</v>
      </c>
    </row>
    <row r="602" spans="1:33" x14ac:dyDescent="0.4">
      <c r="A602" s="4" t="s">
        <v>59</v>
      </c>
      <c r="B602" s="4" t="s">
        <v>1868</v>
      </c>
      <c r="C602" s="4" t="s">
        <v>2145</v>
      </c>
      <c r="D602">
        <v>16</v>
      </c>
      <c r="E602">
        <v>64</v>
      </c>
      <c r="F602" s="4" t="str">
        <f t="shared" si="9"/>
        <v>选规格!$M$602#</v>
      </c>
      <c r="G602" s="4" t="str" cm="1">
        <f t="array" ref="G602">_xlfn.LET(_xlpm.x, M602,
         _xlpm.cellAddress, "【 选项表!" &amp; ADDRESS(ROW(选规格[[#This Row],[X自检]]),COLUMN(选规格[[#This Row],[X自检]])) &amp; "】",
         _xlfn.IFS(ISBLANK(_xlpm.x),   "error:右侧选项不足:" &amp;  _xlpm.cellAddress,
               ISERROR(_xlpm.x),   "error:右侧选项执行失败:" &amp; _xlpm.cellAddress,
               TRUE,             "ok")
)</f>
        <v>ok</v>
      </c>
      <c r="M602" t="str" cm="1">
        <f t="array" ref="M602:AG602">IFERROR(_xlfn._xlws.SORT(
    _xlfn.UNIQUE(
        TRANSPOSE(
            _xlfn.FILTERXML("&lt;select&gt;&lt;x&gt;"&amp;SUBSTITUTE(选规格[[#This Row],[选项表]],",","&lt;/x&gt;&lt;x&gt;") &amp;"&lt;/x&gt;&lt;/select&gt;","//x")
        )
    )
),"无合适选项，请联系作者更新数据")</f>
        <v>标准型S6</v>
      </c>
      <c r="N602" t="str">
        <v>标准型SA2</v>
      </c>
      <c r="O602" t="str">
        <v>标准型S5</v>
      </c>
      <c r="P602" t="str">
        <v>标准存储增强型S5se</v>
      </c>
      <c r="Q602" t="str">
        <v>标准型SA3</v>
      </c>
      <c r="R602" t="str">
        <v>标准型S4</v>
      </c>
      <c r="S602" t="str">
        <v>标准网络优化型SN3ne</v>
      </c>
      <c r="T602" t="str">
        <v>标准型S3</v>
      </c>
      <c r="U602" t="str">
        <v>标准型SA1</v>
      </c>
      <c r="V602" t="str">
        <v>标准型S2</v>
      </c>
      <c r="W602" t="str">
        <v>高IO型IT5</v>
      </c>
      <c r="X602" t="str">
        <v>高IO型IT3</v>
      </c>
      <c r="Y602" t="str">
        <v>高IO型I3</v>
      </c>
      <c r="Z602" t="str">
        <v>计算型C6</v>
      </c>
      <c r="AA602" t="str">
        <v>计算型C5</v>
      </c>
      <c r="AB602" t="str">
        <v>计算型C4</v>
      </c>
      <c r="AC602" t="str">
        <v>计算网络增强型CN3</v>
      </c>
      <c r="AD602" t="str">
        <v>计算型C3</v>
      </c>
      <c r="AE602" t="str">
        <v>计算型C2</v>
      </c>
      <c r="AF602" t="str">
        <v>大数据型D3</v>
      </c>
      <c r="AG602" t="str">
        <v>大数据型D2</v>
      </c>
    </row>
    <row r="603" spans="1:33" x14ac:dyDescent="0.4">
      <c r="A603" s="4" t="s">
        <v>59</v>
      </c>
      <c r="B603" s="4" t="s">
        <v>1868</v>
      </c>
      <c r="C603" s="4" t="s">
        <v>2146</v>
      </c>
      <c r="D603">
        <v>32</v>
      </c>
      <c r="E603">
        <v>64</v>
      </c>
      <c r="F603" s="4" t="str">
        <f t="shared" si="9"/>
        <v>选规格!$M$603#</v>
      </c>
      <c r="G603" s="4" t="str" cm="1">
        <f t="array" ref="G603">_xlfn.LET(_xlpm.x, M603,
         _xlpm.cellAddress, "【 选项表!" &amp; ADDRESS(ROW(选规格[[#This Row],[X自检]]),COLUMN(选规格[[#This Row],[X自检]])) &amp; "】",
         _xlfn.IFS(ISBLANK(_xlpm.x),   "error:右侧选项不足:" &amp;  _xlpm.cellAddress,
               ISERROR(_xlpm.x),   "error:右侧选项执行失败:" &amp; _xlpm.cellAddress,
               TRUE,             "ok")
)</f>
        <v>ok</v>
      </c>
      <c r="M603" t="str" cm="1">
        <f t="array" ref="M603:AB603">IFERROR(_xlfn._xlws.SORT(
    _xlfn.UNIQUE(
        TRANSPOSE(
            _xlfn.FILTERXML("&lt;select&gt;&lt;x&gt;"&amp;SUBSTITUTE(选规格[[#This Row],[选项表]],",","&lt;/x&gt;&lt;x&gt;") &amp;"&lt;/x&gt;&lt;/select&gt;","//x")
        )
    )
),"无合适选项，请联系作者更新数据")</f>
        <v>标准型S6</v>
      </c>
      <c r="N603" t="str">
        <v>标准型SA2</v>
      </c>
      <c r="O603" t="str">
        <v>标准型S5</v>
      </c>
      <c r="P603" t="str">
        <v>标准存储增强型S5se</v>
      </c>
      <c r="Q603" t="str">
        <v>标准型SA3</v>
      </c>
      <c r="R603" t="str">
        <v>标准型S4</v>
      </c>
      <c r="S603" t="str">
        <v>标准网络优化型SN3ne</v>
      </c>
      <c r="T603" t="str">
        <v>标准型S3</v>
      </c>
      <c r="U603" t="str">
        <v>标准型SA1</v>
      </c>
      <c r="V603" t="str">
        <v>标准型S2</v>
      </c>
      <c r="W603" t="str">
        <v>标准型S1</v>
      </c>
      <c r="X603" t="str">
        <v>计算型C5</v>
      </c>
      <c r="Y603" t="str">
        <v>计算网络增强型CN3</v>
      </c>
      <c r="Z603" t="str">
        <v>计算型C3</v>
      </c>
      <c r="AA603" t="str">
        <v>计算型C2</v>
      </c>
      <c r="AB603" t="str">
        <v>GPU推理型GI3X</v>
      </c>
    </row>
    <row r="604" spans="1:33" x14ac:dyDescent="0.4">
      <c r="A604" s="4" t="s">
        <v>59</v>
      </c>
      <c r="B604" s="4" t="s">
        <v>1868</v>
      </c>
      <c r="C604" s="4" t="s">
        <v>2147</v>
      </c>
      <c r="D604">
        <v>32</v>
      </c>
      <c r="E604">
        <v>128</v>
      </c>
      <c r="F604" s="4" t="str">
        <f t="shared" si="9"/>
        <v>选规格!$M$604#</v>
      </c>
      <c r="G604" s="4" t="str" cm="1">
        <f t="array" ref="G604">_xlfn.LET(_xlpm.x, M604,
         _xlpm.cellAddress, "【 选项表!" &amp; ADDRESS(ROW(选规格[[#This Row],[X自检]]),COLUMN(选规格[[#This Row],[X自检]])) &amp; "】",
         _xlfn.IFS(ISBLANK(_xlpm.x),   "error:右侧选项不足:" &amp;  _xlpm.cellAddress,
               ISERROR(_xlpm.x),   "error:右侧选项执行失败:" &amp; _xlpm.cellAddress,
               TRUE,             "ok")
)</f>
        <v>ok</v>
      </c>
      <c r="M604" t="str" cm="1">
        <f t="array" ref="M604:AF604">IFERROR(_xlfn._xlws.SORT(
    _xlfn.UNIQUE(
        TRANSPOSE(
            _xlfn.FILTERXML("&lt;select&gt;&lt;x&gt;"&amp;SUBSTITUTE(选规格[[#This Row],[选项表]],",","&lt;/x&gt;&lt;x&gt;") &amp;"&lt;/x&gt;&lt;/select&gt;","//x")
        )
    )
),"无合适选项，请联系作者更新数据")</f>
        <v>标准型S6</v>
      </c>
      <c r="N604" t="str">
        <v>标准型SA2</v>
      </c>
      <c r="O604" t="str">
        <v>标准型S5</v>
      </c>
      <c r="P604" t="str">
        <v>标准存储增强型S5se</v>
      </c>
      <c r="Q604" t="str">
        <v>标准型SA3</v>
      </c>
      <c r="R604" t="str">
        <v>标准型S4</v>
      </c>
      <c r="S604" t="str">
        <v>标准网络优化型SN3ne</v>
      </c>
      <c r="T604" t="str">
        <v>标准型S3</v>
      </c>
      <c r="U604" t="str">
        <v>标准型SA1</v>
      </c>
      <c r="V604" t="str">
        <v>标准型S2</v>
      </c>
      <c r="W604" t="str">
        <v>高IO型IT5</v>
      </c>
      <c r="X604" t="str">
        <v>高IO型IT3</v>
      </c>
      <c r="Y604" t="str">
        <v>高IO型I3</v>
      </c>
      <c r="Z604" t="str">
        <v>计算型C6</v>
      </c>
      <c r="AA604" t="str">
        <v>计算型C5</v>
      </c>
      <c r="AB604" t="str">
        <v>计算网络增强型CN3</v>
      </c>
      <c r="AC604" t="str">
        <v>计算型C3</v>
      </c>
      <c r="AD604" t="str">
        <v>GPU计算型GN7</v>
      </c>
      <c r="AE604" t="str">
        <v>大数据型D3</v>
      </c>
      <c r="AF604" t="str">
        <v>大数据型D2</v>
      </c>
    </row>
    <row r="605" spans="1:33" x14ac:dyDescent="0.4">
      <c r="A605" s="4" t="s">
        <v>59</v>
      </c>
      <c r="B605" s="4" t="s">
        <v>1868</v>
      </c>
      <c r="C605" s="4" t="s">
        <v>2148</v>
      </c>
      <c r="D605">
        <v>48</v>
      </c>
      <c r="E605">
        <v>96</v>
      </c>
      <c r="F605" s="4" t="str">
        <f t="shared" si="9"/>
        <v>选规格!$M$605#</v>
      </c>
      <c r="G605" s="4" t="str" cm="1">
        <f t="array" ref="G605">_xlfn.LET(_xlpm.x, M605,
         _xlpm.cellAddress, "【 选项表!" &amp; ADDRESS(ROW(选规格[[#This Row],[X自检]]),COLUMN(选规格[[#This Row],[X自检]])) &amp; "】",
         _xlfn.IFS(ISBLANK(_xlpm.x),   "error:右侧选项不足:" &amp;  _xlpm.cellAddress,
               ISERROR(_xlpm.x),   "error:右侧选项执行失败:" &amp; _xlpm.cellAddress,
               TRUE,             "ok")
)</f>
        <v>ok</v>
      </c>
      <c r="M605" t="str" cm="1">
        <f t="array" ref="M605:U605">IFERROR(_xlfn._xlws.SORT(
    _xlfn.UNIQUE(
        TRANSPOSE(
            _xlfn.FILTERXML("&lt;select&gt;&lt;x&gt;"&amp;SUBSTITUTE(选规格[[#This Row],[选项表]],",","&lt;/x&gt;&lt;x&gt;") &amp;"&lt;/x&gt;&lt;/select&gt;","//x")
        )
    )
),"无合适选项，请联系作者更新数据")</f>
        <v>标准型S6</v>
      </c>
      <c r="N605" t="str">
        <v>标准型SA2</v>
      </c>
      <c r="O605" t="str">
        <v>标准型S5</v>
      </c>
      <c r="P605" t="str">
        <v>标准型SA3</v>
      </c>
      <c r="Q605" t="str">
        <v>标准型S4</v>
      </c>
      <c r="R605" t="str">
        <v>标准网络优化型SN3ne</v>
      </c>
      <c r="S605" t="str">
        <v>标准型S3</v>
      </c>
      <c r="T605" t="str">
        <v>标准型S1</v>
      </c>
      <c r="U605" t="str">
        <v>计算型C5</v>
      </c>
    </row>
    <row r="606" spans="1:33" x14ac:dyDescent="0.4">
      <c r="A606" s="4" t="s">
        <v>59</v>
      </c>
      <c r="B606" s="4" t="s">
        <v>1868</v>
      </c>
      <c r="C606" s="4" t="s">
        <v>2149</v>
      </c>
      <c r="D606">
        <v>48</v>
      </c>
      <c r="E606">
        <v>192</v>
      </c>
      <c r="F606" s="4" t="str">
        <f t="shared" si="9"/>
        <v>选规格!$M$606#</v>
      </c>
      <c r="G606" s="4" t="str" cm="1">
        <f t="array" ref="G606">_xlfn.LET(_xlpm.x, M606,
         _xlpm.cellAddress, "【 选项表!" &amp; ADDRESS(ROW(选规格[[#This Row],[X自检]]),COLUMN(选规格[[#This Row],[X自检]])) &amp; "】",
         _xlfn.IFS(ISBLANK(_xlpm.x),   "error:右侧选项不足:" &amp;  _xlpm.cellAddress,
               ISERROR(_xlpm.x),   "error:右侧选项执行失败:" &amp; _xlpm.cellAddress,
               TRUE,             "ok")
)</f>
        <v>ok</v>
      </c>
      <c r="M606" t="str" cm="1">
        <f t="array" ref="M606:S606">IFERROR(_xlfn._xlws.SORT(
    _xlfn.UNIQUE(
        TRANSPOSE(
            _xlfn.FILTERXML("&lt;select&gt;&lt;x&gt;"&amp;SUBSTITUTE(选规格[[#This Row],[选项表]],",","&lt;/x&gt;&lt;x&gt;") &amp;"&lt;/x&gt;&lt;/select&gt;","//x")
        )
    )
),"无合适选项，请联系作者更新数据")</f>
        <v>标准型S6</v>
      </c>
      <c r="N606" t="str">
        <v>标准型S5</v>
      </c>
      <c r="O606" t="str">
        <v>标准型SA3</v>
      </c>
      <c r="P606" t="str">
        <v>标准型S4</v>
      </c>
      <c r="Q606" t="str">
        <v>标准网络优化型SN3ne</v>
      </c>
      <c r="R606" t="str">
        <v>标准型S3</v>
      </c>
      <c r="S606" t="str">
        <v>计算型C5</v>
      </c>
    </row>
    <row r="607" spans="1:33" x14ac:dyDescent="0.4">
      <c r="A607" s="4" t="s">
        <v>59</v>
      </c>
      <c r="B607" s="4" t="s">
        <v>1868</v>
      </c>
      <c r="C607" s="4" t="s">
        <v>1922</v>
      </c>
      <c r="D607">
        <v>62</v>
      </c>
      <c r="E607">
        <v>216</v>
      </c>
      <c r="F607" s="4" t="str">
        <f t="shared" si="9"/>
        <v>选规格!$M$607#</v>
      </c>
      <c r="G607" s="4" t="str" cm="1">
        <f t="array" ref="G607">_xlfn.LET(_xlpm.x, M607,
         _xlpm.cellAddress, "【 选项表!" &amp; ADDRESS(ROW(选规格[[#This Row],[X自检]]),COLUMN(选规格[[#This Row],[X自检]])) &amp; "】",
         _xlfn.IFS(ISBLANK(_xlpm.x),   "error:右侧选项不足:" &amp;  _xlpm.cellAddress,
               ISERROR(_xlpm.x),   "error:右侧选项执行失败:" &amp; _xlpm.cellAddress,
               TRUE,             "ok")
)</f>
        <v>ok</v>
      </c>
      <c r="M607" t="str" cm="1">
        <f t="array" ref="M607">IFERROR(_xlfn._xlws.SORT(
    _xlfn.UNIQUE(
        TRANSPOSE(
            _xlfn.FILTERXML("&lt;select&gt;&lt;x&gt;"&amp;SUBSTITUTE(选规格[[#This Row],[选项表]],",","&lt;/x&gt;&lt;x&gt;") &amp;"&lt;/x&gt;&lt;/select&gt;","//x")
        )
    )
),"无合适选项，请联系作者更新数据")</f>
        <v>标准型S6</v>
      </c>
    </row>
    <row r="608" spans="1:33" x14ac:dyDescent="0.4">
      <c r="A608" s="4" t="s">
        <v>59</v>
      </c>
      <c r="B608" s="4" t="s">
        <v>1868</v>
      </c>
      <c r="C608" s="4" t="s">
        <v>2151</v>
      </c>
      <c r="D608">
        <v>64</v>
      </c>
      <c r="E608">
        <v>256</v>
      </c>
      <c r="F608" s="4" t="str">
        <f t="shared" si="9"/>
        <v>选规格!$M$608#</v>
      </c>
      <c r="G608" s="4" t="str" cm="1">
        <f t="array" ref="G608">_xlfn.LET(_xlpm.x, M608,
         _xlpm.cellAddress, "【 选项表!" &amp; ADDRESS(ROW(选规格[[#This Row],[X自检]]),COLUMN(选规格[[#This Row],[X自检]])) &amp; "】",
         _xlfn.IFS(ISBLANK(_xlpm.x),   "error:右侧选项不足:" &amp;  _xlpm.cellAddress,
               ISERROR(_xlpm.x),   "error:右侧选项执行失败:" &amp; _xlpm.cellAddress,
               TRUE,             "ok")
)</f>
        <v>ok</v>
      </c>
      <c r="M608" t="str" cm="1">
        <f t="array" ref="M608:AA608">IFERROR(_xlfn._xlws.SORT(
    _xlfn.UNIQUE(
        TRANSPOSE(
            _xlfn.FILTERXML("&lt;select&gt;&lt;x&gt;"&amp;SUBSTITUTE(选规格[[#This Row],[选项表]],",","&lt;/x&gt;&lt;x&gt;") &amp;"&lt;/x&gt;&lt;/select&gt;","//x")
        )
    )
),"无合适选项，请联系作者更新数据")</f>
        <v>标准型S6</v>
      </c>
      <c r="N608" t="str">
        <v>标准型SA2</v>
      </c>
      <c r="O608" t="str">
        <v>标准型S5</v>
      </c>
      <c r="P608" t="str">
        <v>标准型SA3</v>
      </c>
      <c r="Q608" t="str">
        <v>标准型S4</v>
      </c>
      <c r="R608" t="str">
        <v>标准网络优化型SN3ne</v>
      </c>
      <c r="S608" t="str">
        <v>标准型S3</v>
      </c>
      <c r="T608" t="str">
        <v>标准型SA1</v>
      </c>
      <c r="U608" t="str">
        <v>高IO型IT5</v>
      </c>
      <c r="V608" t="str">
        <v>高IO型IT3</v>
      </c>
      <c r="W608" t="str">
        <v>高IO型I3</v>
      </c>
      <c r="X608" t="str">
        <v>计算型C6</v>
      </c>
      <c r="Y608" t="str">
        <v>计算型C5</v>
      </c>
      <c r="Z608" t="str">
        <v>大数据型D3</v>
      </c>
      <c r="AA608" t="str">
        <v>大数据型D2</v>
      </c>
    </row>
    <row r="609" spans="1:19" x14ac:dyDescent="0.4">
      <c r="A609" s="4" t="s">
        <v>59</v>
      </c>
      <c r="B609" s="4" t="s">
        <v>1868</v>
      </c>
      <c r="C609" s="4" t="s">
        <v>1922</v>
      </c>
      <c r="D609">
        <v>124</v>
      </c>
      <c r="E609">
        <v>432</v>
      </c>
      <c r="F609" s="4" t="str">
        <f t="shared" si="9"/>
        <v>选规格!$M$609#</v>
      </c>
      <c r="G609" s="4" t="str" cm="1">
        <f t="array" ref="G609">_xlfn.LET(_xlpm.x, M609,
         _xlpm.cellAddress, "【 选项表!" &amp; ADDRESS(ROW(选规格[[#This Row],[X自检]]),COLUMN(选规格[[#This Row],[X自检]])) &amp; "】",
         _xlfn.IFS(ISBLANK(_xlpm.x),   "error:右侧选项不足:" &amp;  _xlpm.cellAddress,
               ISERROR(_xlpm.x),   "error:右侧选项执行失败:" &amp; _xlpm.cellAddress,
               TRUE,             "ok")
)</f>
        <v>ok</v>
      </c>
      <c r="M609" t="str" cm="1">
        <f t="array" ref="M609">IFERROR(_xlfn._xlws.SORT(
    _xlfn.UNIQUE(
        TRANSPOSE(
            _xlfn.FILTERXML("&lt;select&gt;&lt;x&gt;"&amp;SUBSTITUTE(选规格[[#This Row],[选项表]],",","&lt;/x&gt;&lt;x&gt;") &amp;"&lt;/x&gt;&lt;/select&gt;","//x")
        )
    )
),"无合适选项，请联系作者更新数据")</f>
        <v>标准型S6</v>
      </c>
    </row>
    <row r="610" spans="1:19" x14ac:dyDescent="0.4">
      <c r="A610" s="4" t="s">
        <v>59</v>
      </c>
      <c r="B610" s="4" t="s">
        <v>1868</v>
      </c>
      <c r="C610" s="4" t="s">
        <v>2153</v>
      </c>
      <c r="D610">
        <v>64</v>
      </c>
      <c r="E610">
        <v>128</v>
      </c>
      <c r="F610" s="4" t="str">
        <f t="shared" si="9"/>
        <v>选规格!$M$610#</v>
      </c>
      <c r="G610" s="4" t="str" cm="1">
        <f t="array" ref="G610">_xlfn.LET(_xlpm.x, M610,
         _xlpm.cellAddress, "【 选项表!" &amp; ADDRESS(ROW(选规格[[#This Row],[X自检]]),COLUMN(选规格[[#This Row],[X自检]])) &amp; "】",
         _xlfn.IFS(ISBLANK(_xlpm.x),   "error:右侧选项不足:" &amp;  _xlpm.cellAddress,
               ISERROR(_xlpm.x),   "error:右侧选项执行失败:" &amp; _xlpm.cellAddress,
               TRUE,             "ok")
)</f>
        <v>ok</v>
      </c>
      <c r="M610" t="str" cm="1">
        <f t="array" ref="M610:Q610">IFERROR(_xlfn._xlws.SORT(
    _xlfn.UNIQUE(
        TRANSPOSE(
            _xlfn.FILTERXML("&lt;select&gt;&lt;x&gt;"&amp;SUBSTITUTE(选规格[[#This Row],[选项表]],",","&lt;/x&gt;&lt;x&gt;") &amp;"&lt;/x&gt;&lt;/select&gt;","//x")
        )
    )
),"无合适选项，请联系作者更新数据")</f>
        <v>标准型SA2</v>
      </c>
      <c r="N610" t="str">
        <v>标准型SA3</v>
      </c>
      <c r="O610" t="str">
        <v>标准网络优化型SN3ne</v>
      </c>
      <c r="P610" t="str">
        <v>标准型SA1</v>
      </c>
      <c r="Q610" t="str">
        <v>计算型C5</v>
      </c>
    </row>
    <row r="611" spans="1:19" x14ac:dyDescent="0.4">
      <c r="A611" s="4" t="s">
        <v>59</v>
      </c>
      <c r="B611" s="4" t="s">
        <v>1868</v>
      </c>
      <c r="C611" s="4" t="s">
        <v>2154</v>
      </c>
      <c r="D611">
        <v>80</v>
      </c>
      <c r="E611">
        <v>160</v>
      </c>
      <c r="F611" s="4" t="str">
        <f t="shared" si="9"/>
        <v>选规格!$M$611#</v>
      </c>
      <c r="G611" s="4" t="str" cm="1">
        <f t="array" ref="G611">_xlfn.LET(_xlpm.x, M611,
         _xlpm.cellAddress, "【 选项表!" &amp; ADDRESS(ROW(选规格[[#This Row],[X自检]]),COLUMN(选规格[[#This Row],[X自检]])) &amp; "】",
         _xlfn.IFS(ISBLANK(_xlpm.x),   "error:右侧选项不足:" &amp;  _xlpm.cellAddress,
               ISERROR(_xlpm.x),   "error:右侧选项执行失败:" &amp; _xlpm.cellAddress,
               TRUE,             "ok")
)</f>
        <v>ok</v>
      </c>
      <c r="M611" t="str" cm="1">
        <f t="array" ref="M611:N611">IFERROR(_xlfn._xlws.SORT(
    _xlfn.UNIQUE(
        TRANSPOSE(
            _xlfn.FILTERXML("&lt;select&gt;&lt;x&gt;"&amp;SUBSTITUTE(选规格[[#This Row],[选项表]],",","&lt;/x&gt;&lt;x&gt;") &amp;"&lt;/x&gt;&lt;/select&gt;","//x")
        )
    )
),"无合适选项，请联系作者更新数据")</f>
        <v>标准型SA2</v>
      </c>
      <c r="N611" t="str">
        <v>标准型SA3</v>
      </c>
    </row>
    <row r="612" spans="1:19" x14ac:dyDescent="0.4">
      <c r="A612" s="4" t="s">
        <v>59</v>
      </c>
      <c r="B612" s="4" t="s">
        <v>1868</v>
      </c>
      <c r="C612" s="4" t="s">
        <v>1920</v>
      </c>
      <c r="D612">
        <v>90</v>
      </c>
      <c r="E612">
        <v>224</v>
      </c>
      <c r="F612" s="4" t="str">
        <f t="shared" si="9"/>
        <v>选规格!$M$612#</v>
      </c>
      <c r="G612" s="4" t="str" cm="1">
        <f t="array" ref="G612">_xlfn.LET(_xlpm.x, M612,
         _xlpm.cellAddress, "【 选项表!" &amp; ADDRESS(ROW(选规格[[#This Row],[X自检]]),COLUMN(选规格[[#This Row],[X自检]])) &amp; "】",
         _xlfn.IFS(ISBLANK(_xlpm.x),   "error:右侧选项不足:" &amp;  _xlpm.cellAddress,
               ISERROR(_xlpm.x),   "error:右侧选项执行失败:" &amp; _xlpm.cellAddress,
               TRUE,             "ok")
)</f>
        <v>ok</v>
      </c>
      <c r="M612" t="str" cm="1">
        <f t="array" ref="M612">IFERROR(_xlfn._xlws.SORT(
    _xlfn.UNIQUE(
        TRANSPOSE(
            _xlfn.FILTERXML("&lt;select&gt;&lt;x&gt;"&amp;SUBSTITUTE(选规格[[#This Row],[选项表]],",","&lt;/x&gt;&lt;x&gt;") &amp;"&lt;/x&gt;&lt;/select&gt;","//x")
        )
    )
),"无合适选项，请联系作者更新数据")</f>
        <v>标准型SA2</v>
      </c>
    </row>
    <row r="613" spans="1:19" x14ac:dyDescent="0.4">
      <c r="A613" s="4" t="s">
        <v>59</v>
      </c>
      <c r="B613" s="4" t="s">
        <v>1868</v>
      </c>
      <c r="C613" s="4" t="s">
        <v>2154</v>
      </c>
      <c r="D613">
        <v>128</v>
      </c>
      <c r="E613">
        <v>256</v>
      </c>
      <c r="F613" s="4" t="str">
        <f t="shared" si="9"/>
        <v>选规格!$M$613#</v>
      </c>
      <c r="G613" s="4" t="str" cm="1">
        <f t="array" ref="G613">_xlfn.LET(_xlpm.x, M613,
         _xlpm.cellAddress, "【 选项表!" &amp; ADDRESS(ROW(选规格[[#This Row],[X自检]]),COLUMN(选规格[[#This Row],[X自检]])) &amp; "】",
         _xlfn.IFS(ISBLANK(_xlpm.x),   "error:右侧选项不足:" &amp;  _xlpm.cellAddress,
               ISERROR(_xlpm.x),   "error:右侧选项执行失败:" &amp; _xlpm.cellAddress,
               TRUE,             "ok")
)</f>
        <v>ok</v>
      </c>
      <c r="M613" t="str" cm="1">
        <f t="array" ref="M613:N613">IFERROR(_xlfn._xlws.SORT(
    _xlfn.UNIQUE(
        TRANSPOSE(
            _xlfn.FILTERXML("&lt;select&gt;&lt;x&gt;"&amp;SUBSTITUTE(选规格[[#This Row],[选项表]],",","&lt;/x&gt;&lt;x&gt;") &amp;"&lt;/x&gt;&lt;/select&gt;","//x")
        )
    )
),"无合适选项，请联系作者更新数据")</f>
        <v>标准型SA2</v>
      </c>
      <c r="N613" t="str">
        <v>标准型SA3</v>
      </c>
    </row>
    <row r="614" spans="1:19" x14ac:dyDescent="0.4">
      <c r="A614" s="4" t="s">
        <v>59</v>
      </c>
      <c r="B614" s="4" t="s">
        <v>1868</v>
      </c>
      <c r="C614" s="4" t="s">
        <v>2154</v>
      </c>
      <c r="D614">
        <v>160</v>
      </c>
      <c r="E614">
        <v>320</v>
      </c>
      <c r="F614" s="4" t="str">
        <f t="shared" si="9"/>
        <v>选规格!$M$614#</v>
      </c>
      <c r="G614" s="4" t="str" cm="1">
        <f t="array" ref="G614">_xlfn.LET(_xlpm.x, M614,
         _xlpm.cellAddress, "【 选项表!" &amp; ADDRESS(ROW(选规格[[#This Row],[X自检]]),COLUMN(选规格[[#This Row],[X自检]])) &amp; "】",
         _xlfn.IFS(ISBLANK(_xlpm.x),   "error:右侧选项不足:" &amp;  _xlpm.cellAddress,
               ISERROR(_xlpm.x),   "error:右侧选项执行失败:" &amp; _xlpm.cellAddress,
               TRUE,             "ok")
)</f>
        <v>ok</v>
      </c>
      <c r="M614" t="str" cm="1">
        <f t="array" ref="M614:N614">IFERROR(_xlfn._xlws.SORT(
    _xlfn.UNIQUE(
        TRANSPOSE(
            _xlfn.FILTERXML("&lt;select&gt;&lt;x&gt;"&amp;SUBSTITUTE(选规格[[#This Row],[选项表]],",","&lt;/x&gt;&lt;x&gt;") &amp;"&lt;/x&gt;&lt;/select&gt;","//x")
        )
    )
),"无合适选项，请联系作者更新数据")</f>
        <v>标准型SA2</v>
      </c>
      <c r="N614" t="str">
        <v>标准型SA3</v>
      </c>
    </row>
    <row r="615" spans="1:19" x14ac:dyDescent="0.4">
      <c r="A615" s="4" t="s">
        <v>59</v>
      </c>
      <c r="B615" s="4" t="s">
        <v>1868</v>
      </c>
      <c r="C615" s="4" t="s">
        <v>1920</v>
      </c>
      <c r="D615">
        <v>180</v>
      </c>
      <c r="E615">
        <v>464</v>
      </c>
      <c r="F615" s="4" t="str">
        <f t="shared" si="9"/>
        <v>选规格!$M$615#</v>
      </c>
      <c r="G615" s="4" t="str" cm="1">
        <f t="array" ref="G615">_xlfn.LET(_xlpm.x, M615,
         _xlpm.cellAddress, "【 选项表!" &amp; ADDRESS(ROW(选规格[[#This Row],[X自检]]),COLUMN(选规格[[#This Row],[X自检]])) &amp; "】",
         _xlfn.IFS(ISBLANK(_xlpm.x),   "error:右侧选项不足:" &amp;  _xlpm.cellAddress,
               ISERROR(_xlpm.x),   "error:右侧选项执行失败:" &amp; _xlpm.cellAddress,
               TRUE,             "ok")
)</f>
        <v>ok</v>
      </c>
      <c r="M615" t="str" cm="1">
        <f t="array" ref="M615">IFERROR(_xlfn._xlws.SORT(
    _xlfn.UNIQUE(
        TRANSPOSE(
            _xlfn.FILTERXML("&lt;select&gt;&lt;x&gt;"&amp;SUBSTITUTE(选规格[[#This Row],[选项表]],",","&lt;/x&gt;&lt;x&gt;") &amp;"&lt;/x&gt;&lt;/select&gt;","//x")
        )
    )
),"无合适选项，请联系作者更新数据")</f>
        <v>标准型SA2</v>
      </c>
    </row>
    <row r="616" spans="1:19" x14ac:dyDescent="0.4">
      <c r="A616" s="4" t="s">
        <v>59</v>
      </c>
      <c r="B616" s="4" t="s">
        <v>1868</v>
      </c>
      <c r="C616" s="4" t="s">
        <v>2155</v>
      </c>
      <c r="D616">
        <v>24</v>
      </c>
      <c r="E616">
        <v>48</v>
      </c>
      <c r="F616" s="4" t="str">
        <f t="shared" si="9"/>
        <v>选规格!$M$616#</v>
      </c>
      <c r="G616" s="4" t="str" cm="1">
        <f t="array" ref="G616">_xlfn.LET(_xlpm.x, M616,
         _xlpm.cellAddress, "【 选项表!" &amp; ADDRESS(ROW(选规格[[#This Row],[X自检]]),COLUMN(选规格[[#This Row],[X自检]])) &amp; "】",
         _xlfn.IFS(ISBLANK(_xlpm.x),   "error:右侧选项不足:" &amp;  _xlpm.cellAddress,
               ISERROR(_xlpm.x),   "error:右侧选项执行失败:" &amp; _xlpm.cellAddress,
               TRUE,             "ok")
)</f>
        <v>ok</v>
      </c>
      <c r="M616" t="str" cm="1">
        <f t="array" ref="M616:R616">IFERROR(_xlfn._xlws.SORT(
    _xlfn.UNIQUE(
        TRANSPOSE(
            _xlfn.FILTERXML("&lt;select&gt;&lt;x&gt;"&amp;SUBSTITUTE(选规格[[#This Row],[选项表]],",","&lt;/x&gt;&lt;x&gt;") &amp;"&lt;/x&gt;&lt;/select&gt;","//x")
        )
    )
),"无合适选项，请联系作者更新数据")</f>
        <v>标准型S5</v>
      </c>
      <c r="N616" t="str">
        <v>标准型S4</v>
      </c>
      <c r="O616" t="str">
        <v>标准网络优化型SN3ne</v>
      </c>
      <c r="P616" t="str">
        <v>标准型S3</v>
      </c>
      <c r="Q616" t="str">
        <v>标准型S2</v>
      </c>
      <c r="R616" t="str">
        <v>标准型S1</v>
      </c>
    </row>
    <row r="617" spans="1:19" x14ac:dyDescent="0.4">
      <c r="A617" s="4" t="s">
        <v>59</v>
      </c>
      <c r="B617" s="4" t="s">
        <v>1868</v>
      </c>
      <c r="C617" s="4" t="s">
        <v>2156</v>
      </c>
      <c r="D617">
        <v>24</v>
      </c>
      <c r="E617">
        <v>96</v>
      </c>
      <c r="F617" s="4" t="str">
        <f t="shared" si="9"/>
        <v>选规格!$M$617#</v>
      </c>
      <c r="G617" s="4" t="str" cm="1">
        <f t="array" ref="G617">_xlfn.LET(_xlpm.x, M617,
         _xlpm.cellAddress, "【 选项表!" &amp; ADDRESS(ROW(选规格[[#This Row],[X自检]]),COLUMN(选规格[[#This Row],[X自检]])) &amp; "】",
         _xlfn.IFS(ISBLANK(_xlpm.x),   "error:右侧选项不足:" &amp;  _xlpm.cellAddress,
               ISERROR(_xlpm.x),   "error:右侧选项执行失败:" &amp; _xlpm.cellAddress,
               TRUE,             "ok")
)</f>
        <v>ok</v>
      </c>
      <c r="M617" t="str" cm="1">
        <f t="array" ref="M617:S617">IFERROR(_xlfn._xlws.SORT(
    _xlfn.UNIQUE(
        TRANSPOSE(
            _xlfn.FILTERXML("&lt;select&gt;&lt;x&gt;"&amp;SUBSTITUTE(选规格[[#This Row],[选项表]],",","&lt;/x&gt;&lt;x&gt;") &amp;"&lt;/x&gt;&lt;/select&gt;","//x")
        )
    )
),"无合适选项，请联系作者更新数据")</f>
        <v>标准型S5</v>
      </c>
      <c r="N617" t="str">
        <v>标准型S4</v>
      </c>
      <c r="O617" t="str">
        <v>标准网络优化型SN3ne</v>
      </c>
      <c r="P617" t="str">
        <v>标准型S3</v>
      </c>
      <c r="Q617" t="str">
        <v>标准型S2</v>
      </c>
      <c r="R617" t="str">
        <v>高IO型I3</v>
      </c>
      <c r="S617" t="str">
        <v>大数据型D2</v>
      </c>
    </row>
    <row r="618" spans="1:19" x14ac:dyDescent="0.4">
      <c r="A618" s="4" t="s">
        <v>59</v>
      </c>
      <c r="B618" s="4" t="s">
        <v>1868</v>
      </c>
      <c r="C618" s="4" t="s">
        <v>1917</v>
      </c>
      <c r="D618">
        <v>68</v>
      </c>
      <c r="E618">
        <v>316</v>
      </c>
      <c r="F618" s="4" t="str">
        <f t="shared" si="9"/>
        <v>选规格!$M$618#</v>
      </c>
      <c r="G618" s="4" t="str" cm="1">
        <f t="array" ref="G618">_xlfn.LET(_xlpm.x, M618,
         _xlpm.cellAddress, "【 选项表!" &amp; ADDRESS(ROW(选规格[[#This Row],[X自检]]),COLUMN(选规格[[#This Row],[X自检]])) &amp; "】",
         _xlfn.IFS(ISBLANK(_xlpm.x),   "error:右侧选项不足:" &amp;  _xlpm.cellAddress,
               ISERROR(_xlpm.x),   "error:右侧选项执行失败:" &amp; _xlpm.cellAddress,
               TRUE,             "ok")
)</f>
        <v>ok</v>
      </c>
      <c r="M618" t="str" cm="1">
        <f t="array" ref="M618">IFERROR(_xlfn._xlws.SORT(
    _xlfn.UNIQUE(
        TRANSPOSE(
            _xlfn.FILTERXML("&lt;select&gt;&lt;x&gt;"&amp;SUBSTITUTE(选规格[[#This Row],[选项表]],",","&lt;/x&gt;&lt;x&gt;") &amp;"&lt;/x&gt;&lt;/select&gt;","//x")
        )
    )
),"无合适选项，请联系作者更新数据")</f>
        <v>标准存储增强型S5se</v>
      </c>
    </row>
    <row r="619" spans="1:19" x14ac:dyDescent="0.4">
      <c r="A619" s="4" t="s">
        <v>59</v>
      </c>
      <c r="B619" s="4" t="s">
        <v>1868</v>
      </c>
      <c r="C619" s="4" t="s">
        <v>2157</v>
      </c>
      <c r="D619">
        <v>80</v>
      </c>
      <c r="E619">
        <v>320</v>
      </c>
      <c r="F619" s="4" t="str">
        <f t="shared" si="9"/>
        <v>选规格!$M$619#</v>
      </c>
      <c r="G619" s="4" t="str" cm="1">
        <f t="array" ref="G619">_xlfn.LET(_xlpm.x, M619,
         _xlpm.cellAddress, "【 选项表!" &amp; ADDRESS(ROW(选规格[[#This Row],[X自检]]),COLUMN(选规格[[#This Row],[X自检]])) &amp; "】",
         _xlfn.IFS(ISBLANK(_xlpm.x),   "error:右侧选项不足:" &amp;  _xlpm.cellAddress,
               ISERROR(_xlpm.x),   "error:右侧选项执行失败:" &amp; _xlpm.cellAddress,
               TRUE,             "ok")
)</f>
        <v>ok</v>
      </c>
      <c r="M619" t="str" cm="1">
        <f t="array" ref="M619:Q619">IFERROR(_xlfn._xlws.SORT(
    _xlfn.UNIQUE(
        TRANSPOSE(
            _xlfn.FILTERXML("&lt;select&gt;&lt;x&gt;"&amp;SUBSTITUTE(选规格[[#This Row],[选项表]],",","&lt;/x&gt;&lt;x&gt;") &amp;"&lt;/x&gt;&lt;/select&gt;","//x")
        )
    )
),"无合适选项，请联系作者更新数据")</f>
        <v>标准型SA3</v>
      </c>
      <c r="N619" t="str">
        <v>标准型S3</v>
      </c>
      <c r="O619" t="str">
        <v>计算型C6</v>
      </c>
      <c r="P619" t="str">
        <v>GPU计算型GN7</v>
      </c>
      <c r="Q619" t="str">
        <v>GPU计算型GN10Xp</v>
      </c>
    </row>
    <row r="620" spans="1:19" x14ac:dyDescent="0.4">
      <c r="A620" s="4" t="s">
        <v>59</v>
      </c>
      <c r="B620" s="4" t="s">
        <v>1868</v>
      </c>
      <c r="C620" s="4" t="s">
        <v>1919</v>
      </c>
      <c r="D620">
        <v>96</v>
      </c>
      <c r="E620">
        <v>192</v>
      </c>
      <c r="F620" s="4" t="str">
        <f t="shared" si="9"/>
        <v>选规格!$M$620#</v>
      </c>
      <c r="G620" s="4" t="str" cm="1">
        <f t="array" ref="G620">_xlfn.LET(_xlpm.x, M620,
         _xlpm.cellAddress, "【 选项表!" &amp; ADDRESS(ROW(选规格[[#This Row],[X自检]]),COLUMN(选规格[[#This Row],[X自检]])) &amp; "】",
         _xlfn.IFS(ISBLANK(_xlpm.x),   "error:右侧选项不足:" &amp;  _xlpm.cellAddress,
               ISERROR(_xlpm.x),   "error:右侧选项执行失败:" &amp; _xlpm.cellAddress,
               TRUE,             "ok")
)</f>
        <v>ok</v>
      </c>
      <c r="M620" t="str" cm="1">
        <f t="array" ref="M620">IFERROR(_xlfn._xlws.SORT(
    _xlfn.UNIQUE(
        TRANSPOSE(
            _xlfn.FILTERXML("&lt;select&gt;&lt;x&gt;"&amp;SUBSTITUTE(选规格[[#This Row],[选项表]],",","&lt;/x&gt;&lt;x&gt;") &amp;"&lt;/x&gt;&lt;/select&gt;","//x")
        )
    )
),"无合适选项，请联系作者更新数据")</f>
        <v>标准型SA3</v>
      </c>
    </row>
    <row r="621" spans="1:19" x14ac:dyDescent="0.4">
      <c r="A621" s="4" t="s">
        <v>59</v>
      </c>
      <c r="B621" s="4" t="s">
        <v>1868</v>
      </c>
      <c r="C621" s="4" t="s">
        <v>2158</v>
      </c>
      <c r="D621">
        <v>96</v>
      </c>
      <c r="E621">
        <v>384</v>
      </c>
      <c r="F621" s="4" t="str">
        <f t="shared" si="9"/>
        <v>选规格!$M$621#</v>
      </c>
      <c r="G621" s="4" t="str" cm="1">
        <f t="array" ref="G621">_xlfn.LET(_xlpm.x, M621,
         _xlpm.cellAddress, "【 选项表!" &amp; ADDRESS(ROW(选规格[[#This Row],[X自检]]),COLUMN(选规格[[#This Row],[X自检]])) &amp; "】",
         _xlfn.IFS(ISBLANK(_xlpm.x),   "error:右侧选项不足:" &amp;  _xlpm.cellAddress,
               ISERROR(_xlpm.x),   "error:右侧选项执行失败:" &amp; _xlpm.cellAddress,
               TRUE,             "ok")
)</f>
        <v>ok</v>
      </c>
      <c r="M621" t="str" cm="1">
        <f t="array" ref="M621:O621">IFERROR(_xlfn._xlws.SORT(
    _xlfn.UNIQUE(
        TRANSPOSE(
            _xlfn.FILTERXML("&lt;select&gt;&lt;x&gt;"&amp;SUBSTITUTE(选规格[[#This Row],[选项表]],",","&lt;/x&gt;&lt;x&gt;") &amp;"&lt;/x&gt;&lt;/select&gt;","//x")
        )
    )
),"无合适选项，请联系作者更新数据")</f>
        <v>标准型SA3</v>
      </c>
      <c r="N621" t="str">
        <v>高IO型黑石物理服务器BMI5</v>
      </c>
      <c r="O621" t="str">
        <v>GPU型黑石物理服务器BMG5t</v>
      </c>
    </row>
    <row r="622" spans="1:19" x14ac:dyDescent="0.4">
      <c r="A622" s="4" t="s">
        <v>59</v>
      </c>
      <c r="B622" s="4" t="s">
        <v>1868</v>
      </c>
      <c r="C622" s="4" t="s">
        <v>1919</v>
      </c>
      <c r="D622">
        <v>116</v>
      </c>
      <c r="E622">
        <v>216</v>
      </c>
      <c r="F622" s="4" t="str">
        <f t="shared" si="9"/>
        <v>选规格!$M$622#</v>
      </c>
      <c r="G622" s="4" t="str" cm="1">
        <f t="array" ref="G622">_xlfn.LET(_xlpm.x, M622,
         _xlpm.cellAddress, "【 选项表!" &amp; ADDRESS(ROW(选规格[[#This Row],[X自检]]),COLUMN(选规格[[#This Row],[X自检]])) &amp; "】",
         _xlfn.IFS(ISBLANK(_xlpm.x),   "error:右侧选项不足:" &amp;  _xlpm.cellAddress,
               ISERROR(_xlpm.x),   "error:右侧选项执行失败:" &amp; _xlpm.cellAddress,
               TRUE,             "ok")
)</f>
        <v>ok</v>
      </c>
      <c r="M622" t="str" cm="1">
        <f t="array" ref="M622">IFERROR(_xlfn._xlws.SORT(
    _xlfn.UNIQUE(
        TRANSPOSE(
            _xlfn.FILTERXML("&lt;select&gt;&lt;x&gt;"&amp;SUBSTITUTE(选规格[[#This Row],[选项表]],",","&lt;/x&gt;&lt;x&gt;") &amp;"&lt;/x&gt;&lt;/select&gt;","//x")
        )
    )
),"无合适选项，请联系作者更新数据")</f>
        <v>标准型SA3</v>
      </c>
    </row>
    <row r="623" spans="1:19" x14ac:dyDescent="0.4">
      <c r="A623" s="4" t="s">
        <v>59</v>
      </c>
      <c r="B623" s="4" t="s">
        <v>1868</v>
      </c>
      <c r="C623" s="4" t="s">
        <v>1919</v>
      </c>
      <c r="D623">
        <v>116</v>
      </c>
      <c r="E623">
        <v>470</v>
      </c>
      <c r="F623" s="4" t="str">
        <f t="shared" si="9"/>
        <v>选规格!$M$623#</v>
      </c>
      <c r="G623" s="4" t="str" cm="1">
        <f t="array" ref="G623">_xlfn.LET(_xlpm.x, M623,
         _xlpm.cellAddress, "【 选项表!" &amp; ADDRESS(ROW(选规格[[#This Row],[X自检]]),COLUMN(选规格[[#This Row],[X自检]])) &amp; "】",
         _xlfn.IFS(ISBLANK(_xlpm.x),   "error:右侧选项不足:" &amp;  _xlpm.cellAddress,
               ISERROR(_xlpm.x),   "error:右侧选项执行失败:" &amp; _xlpm.cellAddress,
               TRUE,             "ok")
)</f>
        <v>ok</v>
      </c>
      <c r="M623" t="str" cm="1">
        <f t="array" ref="M623">IFERROR(_xlfn._xlws.SORT(
    _xlfn.UNIQUE(
        TRANSPOSE(
            _xlfn.FILTERXML("&lt;select&gt;&lt;x&gt;"&amp;SUBSTITUTE(选规格[[#This Row],[选项表]],",","&lt;/x&gt;&lt;x&gt;") &amp;"&lt;/x&gt;&lt;/select&gt;","//x")
        )
    )
),"无合适选项，请联系作者更新数据")</f>
        <v>标准型SA3</v>
      </c>
    </row>
    <row r="624" spans="1:19" x14ac:dyDescent="0.4">
      <c r="A624" s="4" t="s">
        <v>59</v>
      </c>
      <c r="B624" s="4" t="s">
        <v>1868</v>
      </c>
      <c r="C624" s="4" t="s">
        <v>1919</v>
      </c>
      <c r="D624">
        <v>128</v>
      </c>
      <c r="E624">
        <v>215</v>
      </c>
      <c r="F624" s="4" t="str">
        <f t="shared" si="9"/>
        <v>选规格!$M$624#</v>
      </c>
      <c r="G624" s="4" t="str" cm="1">
        <f t="array" ref="G624">_xlfn.LET(_xlpm.x, M624,
         _xlpm.cellAddress, "【 选项表!" &amp; ADDRESS(ROW(选规格[[#This Row],[X自检]]),COLUMN(选规格[[#This Row],[X自检]])) &amp; "】",
         _xlfn.IFS(ISBLANK(_xlpm.x),   "error:右侧选项不足:" &amp;  _xlpm.cellAddress,
               ISERROR(_xlpm.x),   "error:右侧选项执行失败:" &amp; _xlpm.cellAddress,
               TRUE,             "ok")
)</f>
        <v>ok</v>
      </c>
      <c r="M624" t="str" cm="1">
        <f t="array" ref="M624">IFERROR(_xlfn._xlws.SORT(
    _xlfn.UNIQUE(
        TRANSPOSE(
            _xlfn.FILTERXML("&lt;select&gt;&lt;x&gt;"&amp;SUBSTITUTE(选规格[[#This Row],[选项表]],",","&lt;/x&gt;&lt;x&gt;") &amp;"&lt;/x&gt;&lt;/select&gt;","//x")
        )
    )
),"无合适选项，请联系作者更新数据")</f>
        <v>标准型SA3</v>
      </c>
    </row>
    <row r="625" spans="1:19" x14ac:dyDescent="0.4">
      <c r="A625" s="4" t="s">
        <v>59</v>
      </c>
      <c r="B625" s="4" t="s">
        <v>1868</v>
      </c>
      <c r="C625" s="4" t="s">
        <v>1919</v>
      </c>
      <c r="D625">
        <v>160</v>
      </c>
      <c r="E625">
        <v>640</v>
      </c>
      <c r="F625" s="4" t="str">
        <f t="shared" si="9"/>
        <v>选规格!$M$625#</v>
      </c>
      <c r="G625" s="4" t="str" cm="1">
        <f t="array" ref="G625">_xlfn.LET(_xlpm.x, M625,
         _xlpm.cellAddress, "【 选项表!" &amp; ADDRESS(ROW(选规格[[#This Row],[X自检]]),COLUMN(选规格[[#This Row],[X自检]])) &amp; "】",
         _xlfn.IFS(ISBLANK(_xlpm.x),   "error:右侧选项不足:" &amp;  _xlpm.cellAddress,
               ISERROR(_xlpm.x),   "error:右侧选项执行失败:" &amp; _xlpm.cellAddress,
               TRUE,             "ok")
)</f>
        <v>ok</v>
      </c>
      <c r="M625" t="str" cm="1">
        <f t="array" ref="M625">IFERROR(_xlfn._xlws.SORT(
    _xlfn.UNIQUE(
        TRANSPOSE(
            _xlfn.FILTERXML("&lt;select&gt;&lt;x&gt;"&amp;SUBSTITUTE(选规格[[#This Row],[选项表]],",","&lt;/x&gt;&lt;x&gt;") &amp;"&lt;/x&gt;&lt;/select&gt;","//x")
        )
    )
),"无合适选项，请联系作者更新数据")</f>
        <v>标准型SA3</v>
      </c>
    </row>
    <row r="626" spans="1:19" x14ac:dyDescent="0.4">
      <c r="A626" s="4" t="s">
        <v>59</v>
      </c>
      <c r="B626" s="4" t="s">
        <v>1868</v>
      </c>
      <c r="C626" s="4" t="s">
        <v>1919</v>
      </c>
      <c r="D626">
        <v>232</v>
      </c>
      <c r="E626">
        <v>432</v>
      </c>
      <c r="F626" s="4" t="str">
        <f t="shared" si="9"/>
        <v>选规格!$M$626#</v>
      </c>
      <c r="G626" s="4" t="str" cm="1">
        <f t="array" ref="G626">_xlfn.LET(_xlpm.x, M626,
         _xlpm.cellAddress, "【 选项表!" &amp; ADDRESS(ROW(选规格[[#This Row],[X自检]]),COLUMN(选规格[[#This Row],[X自检]])) &amp; "】",
         _xlfn.IFS(ISBLANK(_xlpm.x),   "error:右侧选项不足:" &amp;  _xlpm.cellAddress,
               ISERROR(_xlpm.x),   "error:右侧选项执行失败:" &amp; _xlpm.cellAddress,
               TRUE,             "ok")
)</f>
        <v>ok</v>
      </c>
      <c r="M626" t="str" cm="1">
        <f t="array" ref="M626">IFERROR(_xlfn._xlws.SORT(
    _xlfn.UNIQUE(
        TRANSPOSE(
            _xlfn.FILTERXML("&lt;select&gt;&lt;x&gt;"&amp;SUBSTITUTE(选规格[[#This Row],[选项表]],",","&lt;/x&gt;&lt;x&gt;") &amp;"&lt;/x&gt;&lt;/select&gt;","//x")
        )
    )
),"无合适选项，请联系作者更新数据")</f>
        <v>标准型SA3</v>
      </c>
    </row>
    <row r="627" spans="1:19" x14ac:dyDescent="0.4">
      <c r="A627" s="4" t="s">
        <v>59</v>
      </c>
      <c r="B627" s="4" t="s">
        <v>1868</v>
      </c>
      <c r="C627" s="4" t="s">
        <v>1919</v>
      </c>
      <c r="D627">
        <v>232</v>
      </c>
      <c r="E627">
        <v>940</v>
      </c>
      <c r="F627" s="4" t="str">
        <f t="shared" si="9"/>
        <v>选规格!$M$627#</v>
      </c>
      <c r="G627" s="4" t="str" cm="1">
        <f t="array" ref="G627">_xlfn.LET(_xlpm.x, M627,
         _xlpm.cellAddress, "【 选项表!" &amp; ADDRESS(ROW(选规格[[#This Row],[X自检]]),COLUMN(选规格[[#This Row],[X自检]])) &amp; "】",
         _xlfn.IFS(ISBLANK(_xlpm.x),   "error:右侧选项不足:" &amp;  _xlpm.cellAddress,
               ISERROR(_xlpm.x),   "error:右侧选项执行失败:" &amp; _xlpm.cellAddress,
               TRUE,             "ok")
)</f>
        <v>ok</v>
      </c>
      <c r="M627" t="str" cm="1">
        <f t="array" ref="M627">IFERROR(_xlfn._xlws.SORT(
    _xlfn.UNIQUE(
        TRANSPOSE(
            _xlfn.FILTERXML("&lt;select&gt;&lt;x&gt;"&amp;SUBSTITUTE(选规格[[#This Row],[选项表]],",","&lt;/x&gt;&lt;x&gt;") &amp;"&lt;/x&gt;&lt;/select&gt;","//x")
        )
    )
),"无合适选项，请联系作者更新数据")</f>
        <v>标准型SA3</v>
      </c>
    </row>
    <row r="628" spans="1:19" x14ac:dyDescent="0.4">
      <c r="A628" s="4" t="s">
        <v>59</v>
      </c>
      <c r="B628" s="4" t="s">
        <v>1868</v>
      </c>
      <c r="C628" s="4" t="s">
        <v>1924</v>
      </c>
      <c r="D628">
        <v>64</v>
      </c>
      <c r="E628">
        <v>192</v>
      </c>
      <c r="F628" s="4" t="str">
        <f t="shared" si="9"/>
        <v>选规格!$M$628#</v>
      </c>
      <c r="G628" s="4" t="str" cm="1">
        <f t="array" ref="G628">_xlfn.LET(_xlpm.x, M628,
         _xlpm.cellAddress, "【 选项表!" &amp; ADDRESS(ROW(选规格[[#This Row],[X自检]]),COLUMN(选规格[[#This Row],[X自检]])) &amp; "】",
         _xlfn.IFS(ISBLANK(_xlpm.x),   "error:右侧选项不足:" &amp;  _xlpm.cellAddress,
               ISERROR(_xlpm.x),   "error:右侧选项执行失败:" &amp; _xlpm.cellAddress,
               TRUE,             "ok")
)</f>
        <v>ok</v>
      </c>
      <c r="M628" t="str" cm="1">
        <f t="array" ref="M628">IFERROR(_xlfn._xlws.SORT(
    _xlfn.UNIQUE(
        TRANSPOSE(
            _xlfn.FILTERXML("&lt;select&gt;&lt;x&gt;"&amp;SUBSTITUTE(选规格[[#This Row],[选项表]],",","&lt;/x&gt;&lt;x&gt;") &amp;"&lt;/x&gt;&lt;/select&gt;","//x")
        )
    )
),"无合适选项，请联系作者更新数据")</f>
        <v>标准型S4</v>
      </c>
    </row>
    <row r="629" spans="1:19" x14ac:dyDescent="0.4">
      <c r="A629" s="4" t="s">
        <v>59</v>
      </c>
      <c r="B629" s="4" t="s">
        <v>1868</v>
      </c>
      <c r="C629" s="4" t="s">
        <v>2159</v>
      </c>
      <c r="D629">
        <v>72</v>
      </c>
      <c r="E629">
        <v>288</v>
      </c>
      <c r="F629" s="4" t="str">
        <f t="shared" si="9"/>
        <v>选规格!$M$629#</v>
      </c>
      <c r="G629" s="4" t="str" cm="1">
        <f t="array" ref="G629">_xlfn.LET(_xlpm.x, M629,
         _xlpm.cellAddress, "【 选项表!" &amp; ADDRESS(ROW(选规格[[#This Row],[X自检]]),COLUMN(选规格[[#This Row],[X自检]])) &amp; "】",
         _xlfn.IFS(ISBLANK(_xlpm.x),   "error:右侧选项不足:" &amp;  _xlpm.cellAddress,
               ISERROR(_xlpm.x),   "error:右侧选项执行失败:" &amp; _xlpm.cellAddress,
               TRUE,             "ok")
)</f>
        <v>ok</v>
      </c>
      <c r="M629" t="str" cm="1">
        <f t="array" ref="M629:N629">IFERROR(_xlfn._xlws.SORT(
    _xlfn.UNIQUE(
        TRANSPOSE(
            _xlfn.FILTERXML("&lt;select&gt;&lt;x&gt;"&amp;SUBSTITUTE(选规格[[#This Row],[选项表]],",","&lt;/x&gt;&lt;x&gt;") &amp;"&lt;/x&gt;&lt;/select&gt;","//x")
        )
    )
),"无合适选项，请联系作者更新数据")</f>
        <v>标准型S4</v>
      </c>
      <c r="N629" t="str">
        <v>标准网络优化型SN3ne</v>
      </c>
    </row>
    <row r="630" spans="1:19" x14ac:dyDescent="0.4">
      <c r="A630" s="4" t="s">
        <v>59</v>
      </c>
      <c r="B630" s="4" t="s">
        <v>1868</v>
      </c>
      <c r="C630" s="4" t="s">
        <v>2006</v>
      </c>
      <c r="D630">
        <v>12</v>
      </c>
      <c r="E630">
        <v>24</v>
      </c>
      <c r="F630" s="4" t="str">
        <f t="shared" si="9"/>
        <v>选规格!$M$630#</v>
      </c>
      <c r="G630" s="4" t="str" cm="1">
        <f t="array" ref="G630">_xlfn.LET(_xlpm.x, M630,
         _xlpm.cellAddress, "【 选项表!" &amp; ADDRESS(ROW(选规格[[#This Row],[X自检]]),COLUMN(选规格[[#This Row],[X自检]])) &amp; "】",
         _xlfn.IFS(ISBLANK(_xlpm.x),   "error:右侧选项不足:" &amp;  _xlpm.cellAddress,
               ISERROR(_xlpm.x),   "error:右侧选项执行失败:" &amp; _xlpm.cellAddress,
               TRUE,             "ok")
)</f>
        <v>ok</v>
      </c>
      <c r="M630" t="str" cm="1">
        <f t="array" ref="M630:P630">IFERROR(_xlfn._xlws.SORT(
    _xlfn.UNIQUE(
        TRANSPOSE(
            _xlfn.FILTERXML("&lt;select&gt;&lt;x&gt;"&amp;SUBSTITUTE(选规格[[#This Row],[选项表]],",","&lt;/x&gt;&lt;x&gt;") &amp;"&lt;/x&gt;&lt;/select&gt;","//x")
        )
    )
),"无合适选项，请联系作者更新数据")</f>
        <v>标准网络优化型SN3ne</v>
      </c>
      <c r="N630" t="str">
        <v>标准型S3</v>
      </c>
      <c r="O630" t="str">
        <v>标准型S2</v>
      </c>
      <c r="P630" t="str">
        <v>标准型S1</v>
      </c>
    </row>
    <row r="631" spans="1:19" x14ac:dyDescent="0.4">
      <c r="A631" s="4" t="s">
        <v>59</v>
      </c>
      <c r="B631" s="4" t="s">
        <v>1868</v>
      </c>
      <c r="C631" s="4" t="s">
        <v>2008</v>
      </c>
      <c r="D631">
        <v>12</v>
      </c>
      <c r="E631">
        <v>48</v>
      </c>
      <c r="F631" s="4" t="str">
        <f t="shared" si="9"/>
        <v>选规格!$M$631#</v>
      </c>
      <c r="G631" s="4" t="str" cm="1">
        <f t="array" ref="G631">_xlfn.LET(_xlpm.x, M631,
         _xlpm.cellAddress, "【 选项表!" &amp; ADDRESS(ROW(选规格[[#This Row],[X自检]]),COLUMN(选规格[[#This Row],[X自检]])) &amp; "】",
         _xlfn.IFS(ISBLANK(_xlpm.x),   "error:右侧选项不足:" &amp;  _xlpm.cellAddress,
               ISERROR(_xlpm.x),   "error:右侧选项执行失败:" &amp; _xlpm.cellAddress,
               TRUE,             "ok")
)</f>
        <v>ok</v>
      </c>
      <c r="M631" t="str" cm="1">
        <f t="array" ref="M631:O631">IFERROR(_xlfn._xlws.SORT(
    _xlfn.UNIQUE(
        TRANSPOSE(
            _xlfn.FILTERXML("&lt;select&gt;&lt;x&gt;"&amp;SUBSTITUTE(选规格[[#This Row],[选项表]],",","&lt;/x&gt;&lt;x&gt;") &amp;"&lt;/x&gt;&lt;/select&gt;","//x")
        )
    )
),"无合适选项，请联系作者更新数据")</f>
        <v>标准型S3</v>
      </c>
      <c r="N631" t="str">
        <v>标准型S2</v>
      </c>
      <c r="O631" t="str">
        <v>标准型S1</v>
      </c>
    </row>
    <row r="632" spans="1:19" x14ac:dyDescent="0.4">
      <c r="A632" s="4" t="s">
        <v>59</v>
      </c>
      <c r="B632" s="4" t="s">
        <v>1868</v>
      </c>
      <c r="C632" s="4" t="s">
        <v>1921</v>
      </c>
      <c r="D632">
        <v>128</v>
      </c>
      <c r="E632">
        <v>448</v>
      </c>
      <c r="F632" s="4" t="str">
        <f t="shared" si="9"/>
        <v>选规格!$M$632#</v>
      </c>
      <c r="G632" s="4" t="str" cm="1">
        <f t="array" ref="G632">_xlfn.LET(_xlpm.x, M632,
         _xlpm.cellAddress, "【 选项表!" &amp; ADDRESS(ROW(选规格[[#This Row],[X自检]]),COLUMN(选规格[[#This Row],[X自检]])) &amp; "】",
         _xlfn.IFS(ISBLANK(_xlpm.x),   "error:右侧选项不足:" &amp;  _xlpm.cellAddress,
               ISERROR(_xlpm.x),   "error:右侧选项执行失败:" &amp; _xlpm.cellAddress,
               TRUE,             "ok")
)</f>
        <v>ok</v>
      </c>
      <c r="M632" t="str" cm="1">
        <f t="array" ref="M632">IFERROR(_xlfn._xlws.SORT(
    _xlfn.UNIQUE(
        TRANSPOSE(
            _xlfn.FILTERXML("&lt;select&gt;&lt;x&gt;"&amp;SUBSTITUTE(选规格[[#This Row],[选项表]],",","&lt;/x&gt;&lt;x&gt;") &amp;"&lt;/x&gt;&lt;/select&gt;","//x")
        )
    )
),"无合适选项，请联系作者更新数据")</f>
        <v>标准型SA1</v>
      </c>
    </row>
    <row r="633" spans="1:19" x14ac:dyDescent="0.4">
      <c r="A633" s="4" t="s">
        <v>59</v>
      </c>
      <c r="B633" s="4" t="s">
        <v>1868</v>
      </c>
      <c r="C633" s="4" t="s">
        <v>2009</v>
      </c>
      <c r="D633">
        <v>2</v>
      </c>
      <c r="E633">
        <v>2</v>
      </c>
      <c r="F633" s="4" t="str">
        <f t="shared" si="9"/>
        <v>选规格!$M$633#</v>
      </c>
      <c r="G633" s="4" t="str" cm="1">
        <f t="array" ref="G633">_xlfn.LET(_xlpm.x, M633,
         _xlpm.cellAddress, "【 选项表!" &amp; ADDRESS(ROW(选规格[[#This Row],[X自检]]),COLUMN(选规格[[#This Row],[X自检]])) &amp; "】",
         _xlfn.IFS(ISBLANK(_xlpm.x),   "error:右侧选项不足:" &amp;  _xlpm.cellAddress,
               ISERROR(_xlpm.x),   "error:右侧选项执行失败:" &amp; _xlpm.cellAddress,
               TRUE,             "ok")
)</f>
        <v>ok</v>
      </c>
      <c r="M633" t="str" cm="1">
        <f t="array" ref="M633:N633">IFERROR(_xlfn._xlws.SORT(
    _xlfn.UNIQUE(
        TRANSPOSE(
            _xlfn.FILTERXML("&lt;select&gt;&lt;x&gt;"&amp;SUBSTITUTE(选规格[[#This Row],[选项表]],",","&lt;/x&gt;&lt;x&gt;") &amp;"&lt;/x&gt;&lt;/select&gt;","//x")
        )
    )
),"无合适选项，请联系作者更新数据")</f>
        <v>标准型S2</v>
      </c>
      <c r="N633" t="str">
        <v>标准型S1</v>
      </c>
    </row>
    <row r="634" spans="1:19" x14ac:dyDescent="0.4">
      <c r="A634" s="4" t="s">
        <v>59</v>
      </c>
      <c r="B634" s="4" t="s">
        <v>1868</v>
      </c>
      <c r="C634" s="4" t="s">
        <v>1926</v>
      </c>
      <c r="D634">
        <v>56</v>
      </c>
      <c r="E634">
        <v>224</v>
      </c>
      <c r="F634" s="4" t="str">
        <f t="shared" si="9"/>
        <v>选规格!$M$634#</v>
      </c>
      <c r="G634" s="4" t="str" cm="1">
        <f t="array" ref="G634">_xlfn.LET(_xlpm.x, M634,
         _xlpm.cellAddress, "【 选项表!" &amp; ADDRESS(ROW(选规格[[#This Row],[X自检]]),COLUMN(选规格[[#This Row],[X自检]])) &amp; "】",
         _xlfn.IFS(ISBLANK(_xlpm.x),   "error:右侧选项不足:" &amp;  _xlpm.cellAddress,
               ISERROR(_xlpm.x),   "error:右侧选项执行失败:" &amp; _xlpm.cellAddress,
               TRUE,             "ok")
)</f>
        <v>ok</v>
      </c>
      <c r="M634" t="str" cm="1">
        <f t="array" ref="M634">IFERROR(_xlfn._xlws.SORT(
    _xlfn.UNIQUE(
        TRANSPOSE(
            _xlfn.FILTERXML("&lt;select&gt;&lt;x&gt;"&amp;SUBSTITUTE(选规格[[#This Row],[选项表]],",","&lt;/x&gt;&lt;x&gt;") &amp;"&lt;/x&gt;&lt;/select&gt;","//x")
        )
    )
),"无合适选项，请联系作者更新数据")</f>
        <v>标准型S2</v>
      </c>
    </row>
    <row r="635" spans="1:19" x14ac:dyDescent="0.4">
      <c r="A635" s="4" t="s">
        <v>59</v>
      </c>
      <c r="B635" s="4" t="s">
        <v>1868</v>
      </c>
      <c r="C635" s="4" t="s">
        <v>1927</v>
      </c>
      <c r="D635">
        <v>4</v>
      </c>
      <c r="E635">
        <v>4</v>
      </c>
      <c r="F635" s="4" t="str">
        <f t="shared" si="9"/>
        <v>选规格!$M$635#</v>
      </c>
      <c r="G635" s="4" t="str" cm="1">
        <f t="array" ref="G635">_xlfn.LET(_xlpm.x, M635,
         _xlpm.cellAddress, "【 选项表!" &amp; ADDRESS(ROW(选规格[[#This Row],[X自检]]),COLUMN(选规格[[#This Row],[X自检]])) &amp; "】",
         _xlfn.IFS(ISBLANK(_xlpm.x),   "error:右侧选项不足:" &amp;  _xlpm.cellAddress,
               ISERROR(_xlpm.x),   "error:右侧选项执行失败:" &amp; _xlpm.cellAddress,
               TRUE,             "ok")
)</f>
        <v>ok</v>
      </c>
      <c r="M635" t="str" cm="1">
        <f t="array" ref="M635">IFERROR(_xlfn._xlws.SORT(
    _xlfn.UNIQUE(
        TRANSPOSE(
            _xlfn.FILTERXML("&lt;select&gt;&lt;x&gt;"&amp;SUBSTITUTE(选规格[[#This Row],[选项表]],",","&lt;/x&gt;&lt;x&gt;") &amp;"&lt;/x&gt;&lt;/select&gt;","//x")
        )
    )
),"无合适选项，请联系作者更新数据")</f>
        <v>标准型S1</v>
      </c>
    </row>
    <row r="636" spans="1:19" x14ac:dyDescent="0.4">
      <c r="A636" s="4" t="s">
        <v>59</v>
      </c>
      <c r="B636" s="4" t="s">
        <v>1868</v>
      </c>
      <c r="C636" s="4" t="s">
        <v>1927</v>
      </c>
      <c r="D636">
        <v>8</v>
      </c>
      <c r="E636">
        <v>8</v>
      </c>
      <c r="F636" s="4" t="str">
        <f t="shared" si="9"/>
        <v>选规格!$M$636#</v>
      </c>
      <c r="G636" s="4" t="str" cm="1">
        <f t="array" ref="G636">_xlfn.LET(_xlpm.x, M636,
         _xlpm.cellAddress, "【 选项表!" &amp; ADDRESS(ROW(选规格[[#This Row],[X自检]]),COLUMN(选规格[[#This Row],[X自检]])) &amp; "】",
         _xlfn.IFS(ISBLANK(_xlpm.x),   "error:右侧选项不足:" &amp;  _xlpm.cellAddress,
               ISERROR(_xlpm.x),   "error:右侧选项执行失败:" &amp; _xlpm.cellAddress,
               TRUE,             "ok")
)</f>
        <v>ok</v>
      </c>
      <c r="M636" t="str" cm="1">
        <f t="array" ref="M636">IFERROR(_xlfn._xlws.SORT(
    _xlfn.UNIQUE(
        TRANSPOSE(
            _xlfn.FILTERXML("&lt;select&gt;&lt;x&gt;"&amp;SUBSTITUTE(选规格[[#This Row],[选项表]],",","&lt;/x&gt;&lt;x&gt;") &amp;"&lt;/x&gt;&lt;/select&gt;","//x")
        )
    )
),"无合适选项，请联系作者更新数据")</f>
        <v>标准型S1</v>
      </c>
    </row>
    <row r="637" spans="1:19" x14ac:dyDescent="0.4">
      <c r="A637" s="4" t="s">
        <v>59</v>
      </c>
      <c r="B637" s="4" t="s">
        <v>1868</v>
      </c>
      <c r="C637" s="4" t="s">
        <v>1972</v>
      </c>
      <c r="D637">
        <v>84</v>
      </c>
      <c r="E637">
        <v>320</v>
      </c>
      <c r="F637" s="4" t="str">
        <f t="shared" si="9"/>
        <v>选规格!$M$637#</v>
      </c>
      <c r="G637" s="4" t="str" cm="1">
        <f t="array" ref="G637">_xlfn.LET(_xlpm.x, M637,
         _xlpm.cellAddress, "【 选项表!" &amp; ADDRESS(ROW(选规格[[#This Row],[X自检]]),COLUMN(选规格[[#This Row],[X自检]])) &amp; "】",
         _xlfn.IFS(ISBLANK(_xlpm.x),   "error:右侧选项不足:" &amp;  _xlpm.cellAddress,
               ISERROR(_xlpm.x),   "error:右侧选项执行失败:" &amp; _xlpm.cellAddress,
               TRUE,             "ok")
)</f>
        <v>ok</v>
      </c>
      <c r="M637" t="str" cm="1">
        <f t="array" ref="M637:N637">IFERROR(_xlfn._xlws.SORT(
    _xlfn.UNIQUE(
        TRANSPOSE(
            _xlfn.FILTERXML("&lt;select&gt;&lt;x&gt;"&amp;SUBSTITUTE(选规格[[#This Row],[选项表]],",","&lt;/x&gt;&lt;x&gt;") &amp;"&lt;/x&gt;&lt;/select&gt;","//x")
        )
    )
),"无合适选项，请联系作者更新数据")</f>
        <v>高IO型IT5</v>
      </c>
      <c r="N637" t="str">
        <v>大数据型D3</v>
      </c>
    </row>
    <row r="638" spans="1:19" x14ac:dyDescent="0.4">
      <c r="A638" s="4" t="s">
        <v>59</v>
      </c>
      <c r="B638" s="4" t="s">
        <v>1868</v>
      </c>
      <c r="C638" s="4" t="s">
        <v>2160</v>
      </c>
      <c r="D638">
        <v>1</v>
      </c>
      <c r="E638">
        <v>8</v>
      </c>
      <c r="F638" s="4" t="str">
        <f t="shared" si="9"/>
        <v>选规格!$M$638#</v>
      </c>
      <c r="G638" s="4" t="str" cm="1">
        <f t="array" ref="G638">_xlfn.LET(_xlpm.x, M638,
         _xlpm.cellAddress, "【 选项表!" &amp; ADDRESS(ROW(选规格[[#This Row],[X自检]]),COLUMN(选规格[[#This Row],[X自检]])) &amp; "】",
         _xlfn.IFS(ISBLANK(_xlpm.x),   "error:右侧选项不足:" &amp;  _xlpm.cellAddress,
               ISERROR(_xlpm.x),   "error:右侧选项执行失败:" &amp; _xlpm.cellAddress,
               TRUE,             "ok")
)</f>
        <v>ok</v>
      </c>
      <c r="M638" t="str" cm="1">
        <f t="array" ref="M638:S638">IFERROR(_xlfn._xlws.SORT(
    _xlfn.UNIQUE(
        TRANSPOSE(
            _xlfn.FILTERXML("&lt;select&gt;&lt;x&gt;"&amp;SUBSTITUTE(选规格[[#This Row],[选项表]],",","&lt;/x&gt;&lt;x&gt;") &amp;"&lt;/x&gt;&lt;/select&gt;","//x")
        )
    )
),"无合适选项，请联系作者更新数据")</f>
        <v>内存型M6</v>
      </c>
      <c r="N638" t="str">
        <v>内存型MA2</v>
      </c>
      <c r="O638" t="str">
        <v>内存型M5</v>
      </c>
      <c r="P638" t="str">
        <v>内存型M4</v>
      </c>
      <c r="Q638" t="str">
        <v>内存型M3</v>
      </c>
      <c r="R638" t="str">
        <v>内存型M2</v>
      </c>
      <c r="S638" t="str">
        <v>内存型M1</v>
      </c>
    </row>
    <row r="639" spans="1:19" x14ac:dyDescent="0.4">
      <c r="A639" s="4" t="s">
        <v>59</v>
      </c>
      <c r="B639" s="4" t="s">
        <v>1868</v>
      </c>
      <c r="C639" s="4" t="s">
        <v>1932</v>
      </c>
      <c r="D639">
        <v>2</v>
      </c>
      <c r="E639">
        <v>12</v>
      </c>
      <c r="F639" s="4" t="str">
        <f t="shared" si="9"/>
        <v>选规格!$M$639#</v>
      </c>
      <c r="G639" s="4" t="str" cm="1">
        <f t="array" ref="G639">_xlfn.LET(_xlpm.x, M639,
         _xlpm.cellAddress, "【 选项表!" &amp; ADDRESS(ROW(选规格[[#This Row],[X自检]]),COLUMN(选规格[[#This Row],[X自检]])) &amp; "】",
         _xlfn.IFS(ISBLANK(_xlpm.x),   "error:右侧选项不足:" &amp;  _xlpm.cellAddress,
               ISERROR(_xlpm.x),   "error:右侧选项执行失败:" &amp; _xlpm.cellAddress,
               TRUE,             "ok")
)</f>
        <v>ok</v>
      </c>
      <c r="M639" t="str" cm="1">
        <f t="array" ref="M639">IFERROR(_xlfn._xlws.SORT(
    _xlfn.UNIQUE(
        TRANSPOSE(
            _xlfn.FILTERXML("&lt;select&gt;&lt;x&gt;"&amp;SUBSTITUTE(选规格[[#This Row],[选项表]],",","&lt;/x&gt;&lt;x&gt;") &amp;"&lt;/x&gt;&lt;/select&gt;","//x")
        )
    )
),"无合适选项，请联系作者更新数据")</f>
        <v>内存型M6</v>
      </c>
    </row>
    <row r="640" spans="1:19" x14ac:dyDescent="0.4">
      <c r="A640" s="4" t="s">
        <v>59</v>
      </c>
      <c r="B640" s="4" t="s">
        <v>1868</v>
      </c>
      <c r="C640" s="4" t="s">
        <v>2160</v>
      </c>
      <c r="D640">
        <v>4</v>
      </c>
      <c r="E640">
        <v>32</v>
      </c>
      <c r="F640" s="4" t="str">
        <f t="shared" si="9"/>
        <v>选规格!$M$640#</v>
      </c>
      <c r="G640" s="4" t="str" cm="1">
        <f t="array" ref="G640">_xlfn.LET(_xlpm.x, M640,
         _xlpm.cellAddress, "【 选项表!" &amp; ADDRESS(ROW(选规格[[#This Row],[X自检]]),COLUMN(选规格[[#This Row],[X自检]])) &amp; "】",
         _xlfn.IFS(ISBLANK(_xlpm.x),   "error:右侧选项不足:" &amp;  _xlpm.cellAddress,
               ISERROR(_xlpm.x),   "error:右侧选项执行失败:" &amp; _xlpm.cellAddress,
               TRUE,             "ok")
)</f>
        <v>ok</v>
      </c>
      <c r="M640" t="str" cm="1">
        <f t="array" ref="M640:S640">IFERROR(_xlfn._xlws.SORT(
    _xlfn.UNIQUE(
        TRANSPOSE(
            _xlfn.FILTERXML("&lt;select&gt;&lt;x&gt;"&amp;SUBSTITUTE(选规格[[#This Row],[选项表]],",","&lt;/x&gt;&lt;x&gt;") &amp;"&lt;/x&gt;&lt;/select&gt;","//x")
        )
    )
),"无合适选项，请联系作者更新数据")</f>
        <v>内存型M6</v>
      </c>
      <c r="N640" t="str">
        <v>内存型MA2</v>
      </c>
      <c r="O640" t="str">
        <v>内存型M5</v>
      </c>
      <c r="P640" t="str">
        <v>内存型M4</v>
      </c>
      <c r="Q640" t="str">
        <v>内存型M3</v>
      </c>
      <c r="R640" t="str">
        <v>内存型M2</v>
      </c>
      <c r="S640" t="str">
        <v>内存型M1</v>
      </c>
    </row>
    <row r="641" spans="1:19" x14ac:dyDescent="0.4">
      <c r="A641" s="4" t="s">
        <v>59</v>
      </c>
      <c r="B641" s="4" t="s">
        <v>1868</v>
      </c>
      <c r="C641" s="4" t="s">
        <v>2160</v>
      </c>
      <c r="D641">
        <v>8</v>
      </c>
      <c r="E641">
        <v>64</v>
      </c>
      <c r="F641" s="4" t="str">
        <f t="shared" si="9"/>
        <v>选规格!$M$641#</v>
      </c>
      <c r="G641" s="4" t="str" cm="1">
        <f t="array" ref="G641">_xlfn.LET(_xlpm.x, M641,
         _xlpm.cellAddress, "【 选项表!" &amp; ADDRESS(ROW(选规格[[#This Row],[X自检]]),COLUMN(选规格[[#This Row],[X自检]])) &amp; "】",
         _xlfn.IFS(ISBLANK(_xlpm.x),   "error:右侧选项不足:" &amp;  _xlpm.cellAddress,
               ISERROR(_xlpm.x),   "error:右侧选项执行失败:" &amp; _xlpm.cellAddress,
               TRUE,             "ok")
)</f>
        <v>ok</v>
      </c>
      <c r="M641" t="str" cm="1">
        <f t="array" ref="M641:S641">IFERROR(_xlfn._xlws.SORT(
    _xlfn.UNIQUE(
        TRANSPOSE(
            _xlfn.FILTERXML("&lt;select&gt;&lt;x&gt;"&amp;SUBSTITUTE(选规格[[#This Row],[选项表]],",","&lt;/x&gt;&lt;x&gt;") &amp;"&lt;/x&gt;&lt;/select&gt;","//x")
        )
    )
),"无合适选项，请联系作者更新数据")</f>
        <v>内存型M6</v>
      </c>
      <c r="N641" t="str">
        <v>内存型MA2</v>
      </c>
      <c r="O641" t="str">
        <v>内存型M5</v>
      </c>
      <c r="P641" t="str">
        <v>内存型M4</v>
      </c>
      <c r="Q641" t="str">
        <v>内存型M3</v>
      </c>
      <c r="R641" t="str">
        <v>内存型M2</v>
      </c>
      <c r="S641" t="str">
        <v>内存型M1</v>
      </c>
    </row>
    <row r="642" spans="1:19" x14ac:dyDescent="0.4">
      <c r="A642" s="4" t="s">
        <v>59</v>
      </c>
      <c r="B642" s="4" t="s">
        <v>1868</v>
      </c>
      <c r="C642" s="4" t="s">
        <v>2160</v>
      </c>
      <c r="D642">
        <v>16</v>
      </c>
      <c r="E642">
        <v>128</v>
      </c>
      <c r="F642" s="4" t="str">
        <f t="shared" ref="F642:F705" si="10">"选规格!" &amp; ADDRESS(ROW(M642),COLUMN(M642)) &amp; "#"</f>
        <v>选规格!$M$642#</v>
      </c>
      <c r="G642" s="4" t="str" cm="1">
        <f t="array" ref="G642">_xlfn.LET(_xlpm.x, M642,
         _xlpm.cellAddress, "【 选项表!" &amp; ADDRESS(ROW(选规格[[#This Row],[X自检]]),COLUMN(选规格[[#This Row],[X自检]])) &amp; "】",
         _xlfn.IFS(ISBLANK(_xlpm.x),   "error:右侧选项不足:" &amp;  _xlpm.cellAddress,
               ISERROR(_xlpm.x),   "error:右侧选项执行失败:" &amp; _xlpm.cellAddress,
               TRUE,             "ok")
)</f>
        <v>ok</v>
      </c>
      <c r="M642" t="str" cm="1">
        <f t="array" ref="M642:S642">IFERROR(_xlfn._xlws.SORT(
    _xlfn.UNIQUE(
        TRANSPOSE(
            _xlfn.FILTERXML("&lt;select&gt;&lt;x&gt;"&amp;SUBSTITUTE(选规格[[#This Row],[选项表]],",","&lt;/x&gt;&lt;x&gt;") &amp;"&lt;/x&gt;&lt;/select&gt;","//x")
        )
    )
),"无合适选项，请联系作者更新数据")</f>
        <v>内存型M6</v>
      </c>
      <c r="N642" t="str">
        <v>内存型MA2</v>
      </c>
      <c r="O642" t="str">
        <v>内存型M5</v>
      </c>
      <c r="P642" t="str">
        <v>内存型M4</v>
      </c>
      <c r="Q642" t="str">
        <v>内存型M3</v>
      </c>
      <c r="R642" t="str">
        <v>内存型M2</v>
      </c>
      <c r="S642" t="str">
        <v>内存型M1</v>
      </c>
    </row>
    <row r="643" spans="1:19" x14ac:dyDescent="0.4">
      <c r="A643" s="4" t="s">
        <v>59</v>
      </c>
      <c r="B643" s="4" t="s">
        <v>1868</v>
      </c>
      <c r="C643" s="4" t="s">
        <v>2160</v>
      </c>
      <c r="D643">
        <v>32</v>
      </c>
      <c r="E643">
        <v>256</v>
      </c>
      <c r="F643" s="4" t="str">
        <f t="shared" si="10"/>
        <v>选规格!$M$643#</v>
      </c>
      <c r="G643" s="4" t="str" cm="1">
        <f t="array" ref="G643">_xlfn.LET(_xlpm.x, M643,
         _xlpm.cellAddress, "【 选项表!" &amp; ADDRESS(ROW(选规格[[#This Row],[X自检]]),COLUMN(选规格[[#This Row],[X自检]])) &amp; "】",
         _xlfn.IFS(ISBLANK(_xlpm.x),   "error:右侧选项不足:" &amp;  _xlpm.cellAddress,
               ISERROR(_xlpm.x),   "error:右侧选项执行失败:" &amp; _xlpm.cellAddress,
               TRUE,             "ok")
)</f>
        <v>ok</v>
      </c>
      <c r="M643" t="str" cm="1">
        <f t="array" ref="M643:S643">IFERROR(_xlfn._xlws.SORT(
    _xlfn.UNIQUE(
        TRANSPOSE(
            _xlfn.FILTERXML("&lt;select&gt;&lt;x&gt;"&amp;SUBSTITUTE(选规格[[#This Row],[选项表]],",","&lt;/x&gt;&lt;x&gt;") &amp;"&lt;/x&gt;&lt;/select&gt;","//x")
        )
    )
),"无合适选项，请联系作者更新数据")</f>
        <v>内存型M6</v>
      </c>
      <c r="N643" t="str">
        <v>内存型MA2</v>
      </c>
      <c r="O643" t="str">
        <v>内存型M5</v>
      </c>
      <c r="P643" t="str">
        <v>内存型M4</v>
      </c>
      <c r="Q643" t="str">
        <v>内存型M3</v>
      </c>
      <c r="R643" t="str">
        <v>内存型M2</v>
      </c>
      <c r="S643" t="str">
        <v>内存型M1</v>
      </c>
    </row>
    <row r="644" spans="1:19" x14ac:dyDescent="0.4">
      <c r="A644" s="4" t="s">
        <v>59</v>
      </c>
      <c r="B644" s="4" t="s">
        <v>1868</v>
      </c>
      <c r="C644" s="4" t="s">
        <v>1932</v>
      </c>
      <c r="D644">
        <v>62</v>
      </c>
      <c r="E644">
        <v>470</v>
      </c>
      <c r="F644" s="4" t="str">
        <f t="shared" si="10"/>
        <v>选规格!$M$644#</v>
      </c>
      <c r="G644" s="4" t="str" cm="1">
        <f t="array" ref="G644">_xlfn.LET(_xlpm.x, M644,
         _xlpm.cellAddress, "【 选项表!" &amp; ADDRESS(ROW(选规格[[#This Row],[X自检]]),COLUMN(选规格[[#This Row],[X自检]])) &amp; "】",
         _xlfn.IFS(ISBLANK(_xlpm.x),   "error:右侧选项不足:" &amp;  _xlpm.cellAddress,
               ISERROR(_xlpm.x),   "error:右侧选项执行失败:" &amp; _xlpm.cellAddress,
               TRUE,             "ok")
)</f>
        <v>ok</v>
      </c>
      <c r="M644" t="str" cm="1">
        <f t="array" ref="M644">IFERROR(_xlfn._xlws.SORT(
    _xlfn.UNIQUE(
        TRANSPOSE(
            _xlfn.FILTERXML("&lt;select&gt;&lt;x&gt;"&amp;SUBSTITUTE(选规格[[#This Row],[选项表]],",","&lt;/x&gt;&lt;x&gt;") &amp;"&lt;/x&gt;&lt;/select&gt;","//x")
        )
    )
),"无合适选项，请联系作者更新数据")</f>
        <v>内存型M6</v>
      </c>
    </row>
    <row r="645" spans="1:19" x14ac:dyDescent="0.4">
      <c r="A645" s="4" t="s">
        <v>59</v>
      </c>
      <c r="B645" s="4" t="s">
        <v>1868</v>
      </c>
      <c r="C645" s="4" t="s">
        <v>2011</v>
      </c>
      <c r="D645">
        <v>64</v>
      </c>
      <c r="E645">
        <v>512</v>
      </c>
      <c r="F645" s="4" t="str">
        <f t="shared" si="10"/>
        <v>选规格!$M$645#</v>
      </c>
      <c r="G645" s="4" t="str" cm="1">
        <f t="array" ref="G645">_xlfn.LET(_xlpm.x, M645,
         _xlpm.cellAddress, "【 选项表!" &amp; ADDRESS(ROW(选规格[[#This Row],[X自检]]),COLUMN(选规格[[#This Row],[X自检]])) &amp; "】",
         _xlfn.IFS(ISBLANK(_xlpm.x),   "error:右侧选项不足:" &amp;  _xlpm.cellAddress,
               ISERROR(_xlpm.x),   "error:右侧选项执行失败:" &amp; _xlpm.cellAddress,
               TRUE,             "ok")
)</f>
        <v>ok</v>
      </c>
      <c r="M645" t="str" cm="1">
        <f t="array" ref="M645:P645">IFERROR(_xlfn._xlws.SORT(
    _xlfn.UNIQUE(
        TRANSPOSE(
            _xlfn.FILTERXML("&lt;select&gt;&lt;x&gt;"&amp;SUBSTITUTE(选规格[[#This Row],[选项表]],",","&lt;/x&gt;&lt;x&gt;") &amp;"&lt;/x&gt;&lt;/select&gt;","//x")
        )
    )
),"无合适选项，请联系作者更新数据")</f>
        <v>内存型M6</v>
      </c>
      <c r="N645" t="str">
        <v>内存型M5</v>
      </c>
      <c r="O645" t="str">
        <v>内存型M4</v>
      </c>
      <c r="P645" t="str">
        <v>内存型M3</v>
      </c>
    </row>
    <row r="646" spans="1:19" x14ac:dyDescent="0.4">
      <c r="A646" s="4" t="s">
        <v>59</v>
      </c>
      <c r="B646" s="4" t="s">
        <v>1868</v>
      </c>
      <c r="C646" s="4" t="s">
        <v>1932</v>
      </c>
      <c r="D646">
        <v>124</v>
      </c>
      <c r="E646">
        <v>940</v>
      </c>
      <c r="F646" s="4" t="str">
        <f t="shared" si="10"/>
        <v>选规格!$M$646#</v>
      </c>
      <c r="G646" s="4" t="str" cm="1">
        <f t="array" ref="G646">_xlfn.LET(_xlpm.x, M646,
         _xlpm.cellAddress, "【 选项表!" &amp; ADDRESS(ROW(选规格[[#This Row],[X自检]]),COLUMN(选规格[[#This Row],[X自检]])) &amp; "】",
         _xlfn.IFS(ISBLANK(_xlpm.x),   "error:右侧选项不足:" &amp;  _xlpm.cellAddress,
               ISERROR(_xlpm.x),   "error:右侧选项执行失败:" &amp; _xlpm.cellAddress,
               TRUE,             "ok")
)</f>
        <v>ok</v>
      </c>
      <c r="M646" t="str" cm="1">
        <f t="array" ref="M646">IFERROR(_xlfn._xlws.SORT(
    _xlfn.UNIQUE(
        TRANSPOSE(
            _xlfn.FILTERXML("&lt;select&gt;&lt;x&gt;"&amp;SUBSTITUTE(选规格[[#This Row],[选项表]],",","&lt;/x&gt;&lt;x&gt;") &amp;"&lt;/x&gt;&lt;/select&gt;","//x")
        )
    )
),"无合适选项，请联系作者更新数据")</f>
        <v>内存型M6</v>
      </c>
    </row>
    <row r="647" spans="1:19" x14ac:dyDescent="0.4">
      <c r="A647" s="4" t="s">
        <v>59</v>
      </c>
      <c r="B647" s="4" t="s">
        <v>1868</v>
      </c>
      <c r="C647" s="4" t="s">
        <v>2010</v>
      </c>
      <c r="D647">
        <v>48</v>
      </c>
      <c r="E647">
        <v>384</v>
      </c>
      <c r="F647" s="4" t="str">
        <f t="shared" si="10"/>
        <v>选规格!$M$647#</v>
      </c>
      <c r="G647" s="4" t="str" cm="1">
        <f t="array" ref="G647">_xlfn.LET(_xlpm.x, M647,
         _xlpm.cellAddress, "【 选项表!" &amp; ADDRESS(ROW(选规格[[#This Row],[X自检]]),COLUMN(选规格[[#This Row],[X自检]])) &amp; "】",
         _xlfn.IFS(ISBLANK(_xlpm.x),   "error:右侧选项不足:" &amp;  _xlpm.cellAddress,
               ISERROR(_xlpm.x),   "error:右侧选项执行失败:" &amp; _xlpm.cellAddress,
               TRUE,             "ok")
)</f>
        <v>ok</v>
      </c>
      <c r="M647" t="str" cm="1">
        <f t="array" ref="M647:N647">IFERROR(_xlfn._xlws.SORT(
    _xlfn.UNIQUE(
        TRANSPOSE(
            _xlfn.FILTERXML("&lt;select&gt;&lt;x&gt;"&amp;SUBSTITUTE(选规格[[#This Row],[选项表]],",","&lt;/x&gt;&lt;x&gt;") &amp;"&lt;/x&gt;&lt;/select&gt;","//x")
        )
    )
),"无合适选项，请联系作者更新数据")</f>
        <v>内存型MA2</v>
      </c>
      <c r="N647" t="str">
        <v>内存型M2</v>
      </c>
    </row>
    <row r="648" spans="1:19" x14ac:dyDescent="0.4">
      <c r="A648" s="4" t="s">
        <v>59</v>
      </c>
      <c r="B648" s="4" t="s">
        <v>1868</v>
      </c>
      <c r="C648" s="4" t="s">
        <v>2012</v>
      </c>
      <c r="D648">
        <v>2</v>
      </c>
      <c r="E648">
        <v>16</v>
      </c>
      <c r="F648" s="4" t="str">
        <f t="shared" si="10"/>
        <v>选规格!$M$648#</v>
      </c>
      <c r="G648" s="4" t="str" cm="1">
        <f t="array" ref="G648">_xlfn.LET(_xlpm.x, M648,
         _xlpm.cellAddress, "【 选项表!" &amp; ADDRESS(ROW(选规格[[#This Row],[X自检]]),COLUMN(选规格[[#This Row],[X自检]])) &amp; "】",
         _xlfn.IFS(ISBLANK(_xlpm.x),   "error:右侧选项不足:" &amp;  _xlpm.cellAddress,
               ISERROR(_xlpm.x),   "error:右侧选项执行失败:" &amp; _xlpm.cellAddress,
               TRUE,             "ok")
)</f>
        <v>ok</v>
      </c>
      <c r="M648" t="str" cm="1">
        <f t="array" ref="M648:Q648">IFERROR(_xlfn._xlws.SORT(
    _xlfn.UNIQUE(
        TRANSPOSE(
            _xlfn.FILTERXML("&lt;select&gt;&lt;x&gt;"&amp;SUBSTITUTE(选规格[[#This Row],[选项表]],",","&lt;/x&gt;&lt;x&gt;") &amp;"&lt;/x&gt;&lt;/select&gt;","//x")
        )
    )
),"无合适选项，请联系作者更新数据")</f>
        <v>内存型M5</v>
      </c>
      <c r="N648" t="str">
        <v>内存型M4</v>
      </c>
      <c r="O648" t="str">
        <v>内存型M3</v>
      </c>
      <c r="P648" t="str">
        <v>内存型M2</v>
      </c>
      <c r="Q648" t="str">
        <v>内存型M1</v>
      </c>
    </row>
    <row r="649" spans="1:19" x14ac:dyDescent="0.4">
      <c r="A649" s="4" t="s">
        <v>59</v>
      </c>
      <c r="B649" s="4" t="s">
        <v>1868</v>
      </c>
      <c r="C649" s="4" t="s">
        <v>2012</v>
      </c>
      <c r="D649">
        <v>12</v>
      </c>
      <c r="E649">
        <v>96</v>
      </c>
      <c r="F649" s="4" t="str">
        <f t="shared" si="10"/>
        <v>选规格!$M$649#</v>
      </c>
      <c r="G649" s="4" t="str" cm="1">
        <f t="array" ref="G649">_xlfn.LET(_xlpm.x, M649,
         _xlpm.cellAddress, "【 选项表!" &amp; ADDRESS(ROW(选规格[[#This Row],[X自检]]),COLUMN(选规格[[#This Row],[X自检]])) &amp; "】",
         _xlfn.IFS(ISBLANK(_xlpm.x),   "error:右侧选项不足:" &amp;  _xlpm.cellAddress,
               ISERROR(_xlpm.x),   "error:右侧选项执行失败:" &amp; _xlpm.cellAddress,
               TRUE,             "ok")
)</f>
        <v>ok</v>
      </c>
      <c r="M649" t="str" cm="1">
        <f t="array" ref="M649:Q649">IFERROR(_xlfn._xlws.SORT(
    _xlfn.UNIQUE(
        TRANSPOSE(
            _xlfn.FILTERXML("&lt;select&gt;&lt;x&gt;"&amp;SUBSTITUTE(选规格[[#This Row],[选项表]],",","&lt;/x&gt;&lt;x&gt;") &amp;"&lt;/x&gt;&lt;/select&gt;","//x")
        )
    )
),"无合适选项，请联系作者更新数据")</f>
        <v>内存型M5</v>
      </c>
      <c r="N649" t="str">
        <v>内存型M4</v>
      </c>
      <c r="O649" t="str">
        <v>内存型M3</v>
      </c>
      <c r="P649" t="str">
        <v>内存型M2</v>
      </c>
      <c r="Q649" t="str">
        <v>内存型M1</v>
      </c>
    </row>
    <row r="650" spans="1:19" x14ac:dyDescent="0.4">
      <c r="A650" s="4" t="s">
        <v>59</v>
      </c>
      <c r="B650" s="4" t="s">
        <v>1868</v>
      </c>
      <c r="C650" s="4" t="s">
        <v>2013</v>
      </c>
      <c r="D650">
        <v>12</v>
      </c>
      <c r="E650">
        <v>144</v>
      </c>
      <c r="F650" s="4" t="str">
        <f t="shared" si="10"/>
        <v>选规格!$M$650#</v>
      </c>
      <c r="G650" s="4" t="str" cm="1">
        <f t="array" ref="G650">_xlfn.LET(_xlpm.x, M650,
         _xlpm.cellAddress, "【 选项表!" &amp; ADDRESS(ROW(选规格[[#This Row],[X自检]]),COLUMN(选规格[[#This Row],[X自检]])) &amp; "】",
         _xlfn.IFS(ISBLANK(_xlpm.x),   "error:右侧选项不足:" &amp;  _xlpm.cellAddress,
               ISERROR(_xlpm.x),   "error:右侧选项执行失败:" &amp; _xlpm.cellAddress,
               TRUE,             "ok")
)</f>
        <v>ok</v>
      </c>
      <c r="M650" t="str" cm="1">
        <f t="array" ref="M650:N650">IFERROR(_xlfn._xlws.SORT(
    _xlfn.UNIQUE(
        TRANSPOSE(
            _xlfn.FILTERXML("&lt;select&gt;&lt;x&gt;"&amp;SUBSTITUTE(选规格[[#This Row],[选项表]],",","&lt;/x&gt;&lt;x&gt;") &amp;"&lt;/x&gt;&lt;/select&gt;","//x")
        )
    )
),"无合适选项，请联系作者更新数据")</f>
        <v>内存型M4</v>
      </c>
      <c r="N650" t="str">
        <v>内存型M3</v>
      </c>
    </row>
    <row r="651" spans="1:19" x14ac:dyDescent="0.4">
      <c r="A651" s="4" t="s">
        <v>59</v>
      </c>
      <c r="B651" s="4" t="s">
        <v>1868</v>
      </c>
      <c r="C651" s="4" t="s">
        <v>2013</v>
      </c>
      <c r="D651">
        <v>16</v>
      </c>
      <c r="E651">
        <v>192</v>
      </c>
      <c r="F651" s="4" t="str">
        <f t="shared" si="10"/>
        <v>选规格!$M$651#</v>
      </c>
      <c r="G651" s="4" t="str" cm="1">
        <f t="array" ref="G651">_xlfn.LET(_xlpm.x, M651,
         _xlpm.cellAddress, "【 选项表!" &amp; ADDRESS(ROW(选规格[[#This Row],[X自检]]),COLUMN(选规格[[#This Row],[X自检]])) &amp; "】",
         _xlfn.IFS(ISBLANK(_xlpm.x),   "error:右侧选项不足:" &amp;  _xlpm.cellAddress,
               ISERROR(_xlpm.x),   "error:右侧选项执行失败:" &amp; _xlpm.cellAddress,
               TRUE,             "ok")
)</f>
        <v>ok</v>
      </c>
      <c r="M651" t="str" cm="1">
        <f t="array" ref="M651:N651">IFERROR(_xlfn._xlws.SORT(
    _xlfn.UNIQUE(
        TRANSPOSE(
            _xlfn.FILTERXML("&lt;select&gt;&lt;x&gt;"&amp;SUBSTITUTE(选规格[[#This Row],[选项表]],",","&lt;/x&gt;&lt;x&gt;") &amp;"&lt;/x&gt;&lt;/select&gt;","//x")
        )
    )
),"无合适选项，请联系作者更新数据")</f>
        <v>内存型M4</v>
      </c>
      <c r="N651" t="str">
        <v>内存型M3</v>
      </c>
    </row>
    <row r="652" spans="1:19" x14ac:dyDescent="0.4">
      <c r="A652" s="4" t="s">
        <v>59</v>
      </c>
      <c r="B652" s="4" t="s">
        <v>1868</v>
      </c>
      <c r="C652" s="4" t="s">
        <v>2013</v>
      </c>
      <c r="D652">
        <v>32</v>
      </c>
      <c r="E652">
        <v>384</v>
      </c>
      <c r="F652" s="4" t="str">
        <f t="shared" si="10"/>
        <v>选规格!$M$652#</v>
      </c>
      <c r="G652" s="4" t="str" cm="1">
        <f t="array" ref="G652">_xlfn.LET(_xlpm.x, M652,
         _xlpm.cellAddress, "【 选项表!" &amp; ADDRESS(ROW(选规格[[#This Row],[X自检]]),COLUMN(选规格[[#This Row],[X自检]])) &amp; "】",
         _xlfn.IFS(ISBLANK(_xlpm.x),   "error:右侧选项不足:" &amp;  _xlpm.cellAddress,
               ISERROR(_xlpm.x),   "error:右侧选项执行失败:" &amp; _xlpm.cellAddress,
               TRUE,             "ok")
)</f>
        <v>ok</v>
      </c>
      <c r="M652" t="str" cm="1">
        <f t="array" ref="M652:N652">IFERROR(_xlfn._xlws.SORT(
    _xlfn.UNIQUE(
        TRANSPOSE(
            _xlfn.FILTERXML("&lt;select&gt;&lt;x&gt;"&amp;SUBSTITUTE(选规格[[#This Row],[选项表]],",","&lt;/x&gt;&lt;x&gt;") &amp;"&lt;/x&gt;&lt;/select&gt;","//x")
        )
    )
),"无合适选项，请联系作者更新数据")</f>
        <v>内存型M4</v>
      </c>
      <c r="N652" t="str">
        <v>内存型M3</v>
      </c>
    </row>
    <row r="653" spans="1:19" x14ac:dyDescent="0.4">
      <c r="A653" s="4" t="s">
        <v>59</v>
      </c>
      <c r="B653" s="4" t="s">
        <v>1868</v>
      </c>
      <c r="C653" s="4" t="s">
        <v>1934</v>
      </c>
      <c r="D653">
        <v>72</v>
      </c>
      <c r="E653">
        <v>648</v>
      </c>
      <c r="F653" s="4" t="str">
        <f t="shared" si="10"/>
        <v>选规格!$M$653#</v>
      </c>
      <c r="G653" s="4" t="str" cm="1">
        <f t="array" ref="G653">_xlfn.LET(_xlpm.x, M653,
         _xlpm.cellAddress, "【 选项表!" &amp; ADDRESS(ROW(选规格[[#This Row],[X自检]]),COLUMN(选规格[[#This Row],[X自检]])) &amp; "】",
         _xlfn.IFS(ISBLANK(_xlpm.x),   "error:右侧选项不足:" &amp;  _xlpm.cellAddress,
               ISERROR(_xlpm.x),   "error:右侧选项执行失败:" &amp; _xlpm.cellAddress,
               TRUE,             "ok")
)</f>
        <v>ok</v>
      </c>
      <c r="M653" t="str" cm="1">
        <f t="array" ref="M653">IFERROR(_xlfn._xlws.SORT(
    _xlfn.UNIQUE(
        TRANSPOSE(
            _xlfn.FILTERXML("&lt;select&gt;&lt;x&gt;"&amp;SUBSTITUTE(选规格[[#This Row],[选项表]],",","&lt;/x&gt;&lt;x&gt;") &amp;"&lt;/x&gt;&lt;/select&gt;","//x")
        )
    )
),"无合适选项，请联系作者更新数据")</f>
        <v>内存型M4</v>
      </c>
    </row>
    <row r="654" spans="1:19" x14ac:dyDescent="0.4">
      <c r="A654" s="4" t="s">
        <v>59</v>
      </c>
      <c r="B654" s="4" t="s">
        <v>1868</v>
      </c>
      <c r="C654" s="4" t="s">
        <v>2014</v>
      </c>
      <c r="D654">
        <v>24</v>
      </c>
      <c r="E654">
        <v>192</v>
      </c>
      <c r="F654" s="4" t="str">
        <f t="shared" si="10"/>
        <v>选规格!$M$654#</v>
      </c>
      <c r="G654" s="4" t="str" cm="1">
        <f t="array" ref="G654">_xlfn.LET(_xlpm.x, M654,
         _xlpm.cellAddress, "【 选项表!" &amp; ADDRESS(ROW(选规格[[#This Row],[X自检]]),COLUMN(选规格[[#This Row],[X自检]])) &amp; "】",
         _xlfn.IFS(ISBLANK(_xlpm.x),   "error:右侧选项不足:" &amp;  _xlpm.cellAddress,
               ISERROR(_xlpm.x),   "error:右侧选项执行失败:" &amp; _xlpm.cellAddress,
               TRUE,             "ok")
)</f>
        <v>ok</v>
      </c>
      <c r="M654" t="str" cm="1">
        <f t="array" ref="M654:N654">IFERROR(_xlfn._xlws.SORT(
    _xlfn.UNIQUE(
        TRANSPOSE(
            _xlfn.FILTERXML("&lt;select&gt;&lt;x&gt;"&amp;SUBSTITUTE(选规格[[#This Row],[选项表]],",","&lt;/x&gt;&lt;x&gt;") &amp;"&lt;/x&gt;&lt;/select&gt;","//x")
        )
    )
),"无合适选项，请联系作者更新数据")</f>
        <v>内存型M2</v>
      </c>
      <c r="N654" t="str">
        <v>内存型M1</v>
      </c>
    </row>
    <row r="655" spans="1:19" x14ac:dyDescent="0.4">
      <c r="A655" s="4" t="s">
        <v>59</v>
      </c>
      <c r="B655" s="4" t="s">
        <v>1868</v>
      </c>
      <c r="C655" s="4" t="s">
        <v>2015</v>
      </c>
      <c r="D655">
        <v>56</v>
      </c>
      <c r="E655">
        <v>448</v>
      </c>
      <c r="F655" s="4" t="str">
        <f t="shared" si="10"/>
        <v>选规格!$M$655#</v>
      </c>
      <c r="G655" s="4" t="str" cm="1">
        <f t="array" ref="G655">_xlfn.LET(_xlpm.x, M655,
         _xlpm.cellAddress, "【 选项表!" &amp; ADDRESS(ROW(选规格[[#This Row],[X自检]]),COLUMN(选规格[[#This Row],[X自检]])) &amp; "】",
         _xlfn.IFS(ISBLANK(_xlpm.x),   "error:右侧选项不足:" &amp;  _xlpm.cellAddress,
               ISERROR(_xlpm.x),   "error:右侧选项执行失败:" &amp; _xlpm.cellAddress,
               TRUE,             "ok")
)</f>
        <v>ok</v>
      </c>
      <c r="M655" t="str" cm="1">
        <f t="array" ref="M655:N655">IFERROR(_xlfn._xlws.SORT(
    _xlfn.UNIQUE(
        TRANSPOSE(
            _xlfn.FILTERXML("&lt;select&gt;&lt;x&gt;"&amp;SUBSTITUTE(选规格[[#This Row],[选项表]],",","&lt;/x&gt;&lt;x&gt;") &amp;"&lt;/x&gt;&lt;/select&gt;","//x")
        )
    )
),"无合适选项，请联系作者更新数据")</f>
        <v>内存型M2</v>
      </c>
      <c r="N655" t="str">
        <v>GPU计算型GN8</v>
      </c>
    </row>
    <row r="656" spans="1:19" x14ac:dyDescent="0.4">
      <c r="A656" s="4" t="s">
        <v>59</v>
      </c>
      <c r="B656" s="4" t="s">
        <v>1868</v>
      </c>
      <c r="C656" s="4" t="s">
        <v>1911</v>
      </c>
      <c r="D656">
        <v>46</v>
      </c>
      <c r="E656">
        <v>216</v>
      </c>
      <c r="F656" s="4" t="str">
        <f t="shared" si="10"/>
        <v>选规格!$M$656#</v>
      </c>
      <c r="G656" s="4" t="str" cm="1">
        <f t="array" ref="G656">_xlfn.LET(_xlpm.x, M656,
         _xlpm.cellAddress, "【 选项表!" &amp; ADDRESS(ROW(选规格[[#This Row],[X自检]]),COLUMN(选规格[[#This Row],[X自检]])) &amp; "】",
         _xlfn.IFS(ISBLANK(_xlpm.x),   "error:右侧选项不足:" &amp;  _xlpm.cellAddress,
               ISERROR(_xlpm.x),   "error:右侧选项执行失败:" &amp; _xlpm.cellAddress,
               TRUE,             "ok")
)</f>
        <v>ok</v>
      </c>
      <c r="M656" t="str" cm="1">
        <f t="array" ref="M656">IFERROR(_xlfn._xlws.SORT(
    _xlfn.UNIQUE(
        TRANSPOSE(
            _xlfn.FILTERXML("&lt;select&gt;&lt;x&gt;"&amp;SUBSTITUTE(选规格[[#This Row],[选项表]],",","&lt;/x&gt;&lt;x&gt;") &amp;"&lt;/x&gt;&lt;/select&gt;","//x")
        )
    )
),"无合适选项，请联系作者更新数据")</f>
        <v>计算型C6</v>
      </c>
    </row>
    <row r="657" spans="1:14" x14ac:dyDescent="0.4">
      <c r="A657" s="4" t="s">
        <v>59</v>
      </c>
      <c r="B657" s="4" t="s">
        <v>1868</v>
      </c>
      <c r="C657" s="4" t="s">
        <v>1911</v>
      </c>
      <c r="D657">
        <v>92</v>
      </c>
      <c r="E657">
        <v>432</v>
      </c>
      <c r="F657" s="4" t="str">
        <f t="shared" si="10"/>
        <v>选规格!$M$657#</v>
      </c>
      <c r="G657" s="4" t="str" cm="1">
        <f t="array" ref="G657">_xlfn.LET(_xlpm.x, M657,
         _xlpm.cellAddress, "【 选项表!" &amp; ADDRESS(ROW(选规格[[#This Row],[X自检]]),COLUMN(选规格[[#This Row],[X自检]])) &amp; "】",
         _xlfn.IFS(ISBLANK(_xlpm.x),   "error:右侧选项不足:" &amp;  _xlpm.cellAddress,
               ISERROR(_xlpm.x),   "error:右侧选项执行失败:" &amp; _xlpm.cellAddress,
               TRUE,             "ok")
)</f>
        <v>ok</v>
      </c>
      <c r="M657" t="str" cm="1">
        <f t="array" ref="M657">IFERROR(_xlfn._xlws.SORT(
    _xlfn.UNIQUE(
        TRANSPOSE(
            _xlfn.FILTERXML("&lt;select&gt;&lt;x&gt;"&amp;SUBSTITUTE(选规格[[#This Row],[选项表]],",","&lt;/x&gt;&lt;x&gt;") &amp;"&lt;/x&gt;&lt;/select&gt;","//x")
        )
    )
),"无合适选项，请联系作者更新数据")</f>
        <v>计算型C6</v>
      </c>
    </row>
    <row r="658" spans="1:14" x14ac:dyDescent="0.4">
      <c r="A658" s="4" t="s">
        <v>59</v>
      </c>
      <c r="B658" s="4" t="s">
        <v>1868</v>
      </c>
      <c r="C658" s="4" t="s">
        <v>1912</v>
      </c>
      <c r="D658">
        <v>52</v>
      </c>
      <c r="E658">
        <v>184</v>
      </c>
      <c r="F658" s="4" t="str">
        <f t="shared" si="10"/>
        <v>选规格!$M$658#</v>
      </c>
      <c r="G658" s="4" t="str" cm="1">
        <f t="array" ref="G658">_xlfn.LET(_xlpm.x, M658,
         _xlpm.cellAddress, "【 选项表!" &amp; ADDRESS(ROW(选规格[[#This Row],[X自检]]),COLUMN(选规格[[#This Row],[X自检]])) &amp; "】",
         _xlfn.IFS(ISBLANK(_xlpm.x),   "error:右侧选项不足:" &amp;  _xlpm.cellAddress,
               ISERROR(_xlpm.x),   "error:右侧选项执行失败:" &amp; _xlpm.cellAddress,
               TRUE,             "ok")
)</f>
        <v>ok</v>
      </c>
      <c r="M658" t="str" cm="1">
        <f t="array" ref="M658">IFERROR(_xlfn._xlws.SORT(
    _xlfn.UNIQUE(
        TRANSPOSE(
            _xlfn.FILTERXML("&lt;select&gt;&lt;x&gt;"&amp;SUBSTITUTE(选规格[[#This Row],[选项表]],",","&lt;/x&gt;&lt;x&gt;") &amp;"&lt;/x&gt;&lt;/select&gt;","//x")
        )
    )
),"无合适选项，请联系作者更新数据")</f>
        <v>计算型C5</v>
      </c>
    </row>
    <row r="659" spans="1:14" x14ac:dyDescent="0.4">
      <c r="A659" s="4" t="s">
        <v>59</v>
      </c>
      <c r="B659" s="4" t="s">
        <v>1868</v>
      </c>
      <c r="C659" s="4" t="s">
        <v>1912</v>
      </c>
      <c r="D659">
        <v>104</v>
      </c>
      <c r="E659">
        <v>368</v>
      </c>
      <c r="F659" s="4" t="str">
        <f t="shared" si="10"/>
        <v>选规格!$M$659#</v>
      </c>
      <c r="G659" s="4" t="str" cm="1">
        <f t="array" ref="G659">_xlfn.LET(_xlpm.x, M659,
         _xlpm.cellAddress, "【 选项表!" &amp; ADDRESS(ROW(选规格[[#This Row],[X自检]]),COLUMN(选规格[[#This Row],[X自检]])) &amp; "】",
         _xlfn.IFS(ISBLANK(_xlpm.x),   "error:右侧选项不足:" &amp;  _xlpm.cellAddress,
               ISERROR(_xlpm.x),   "error:右侧选项执行失败:" &amp; _xlpm.cellAddress,
               TRUE,             "ok")
)</f>
        <v>ok</v>
      </c>
      <c r="M659" t="str" cm="1">
        <f t="array" ref="M659">IFERROR(_xlfn._xlws.SORT(
    _xlfn.UNIQUE(
        TRANSPOSE(
            _xlfn.FILTERXML("&lt;select&gt;&lt;x&gt;"&amp;SUBSTITUTE(选规格[[#This Row],[选项表]],",","&lt;/x&gt;&lt;x&gt;") &amp;"&lt;/x&gt;&lt;/select&gt;","//x")
        )
    )
),"无合适选项，请联系作者更新数据")</f>
        <v>计算型C5</v>
      </c>
    </row>
    <row r="660" spans="1:14" x14ac:dyDescent="0.4">
      <c r="A660" s="4" t="s">
        <v>59</v>
      </c>
      <c r="B660" s="4" t="s">
        <v>1868</v>
      </c>
      <c r="C660" s="4" t="s">
        <v>1913</v>
      </c>
      <c r="D660">
        <v>32</v>
      </c>
      <c r="E660">
        <v>174</v>
      </c>
      <c r="F660" s="4" t="str">
        <f t="shared" si="10"/>
        <v>选规格!$M$660#</v>
      </c>
      <c r="G660" s="4" t="str" cm="1">
        <f t="array" ref="G660">_xlfn.LET(_xlpm.x, M660,
         _xlpm.cellAddress, "【 选项表!" &amp; ADDRESS(ROW(选规格[[#This Row],[X自检]]),COLUMN(选规格[[#This Row],[X自检]])) &amp; "】",
         _xlfn.IFS(ISBLANK(_xlpm.x),   "error:右侧选项不足:" &amp;  _xlpm.cellAddress,
               ISERROR(_xlpm.x),   "error:右侧选项执行失败:" &amp; _xlpm.cellAddress,
               TRUE,             "ok")
)</f>
        <v>ok</v>
      </c>
      <c r="M660" t="str" cm="1">
        <f t="array" ref="M660">IFERROR(_xlfn._xlws.SORT(
    _xlfn.UNIQUE(
        TRANSPOSE(
            _xlfn.FILTERXML("&lt;select&gt;&lt;x&gt;"&amp;SUBSTITUTE(选规格[[#This Row],[选项表]],",","&lt;/x&gt;&lt;x&gt;") &amp;"&lt;/x&gt;&lt;/select&gt;","//x")
        )
    )
),"无合适选项，请联系作者更新数据")</f>
        <v>计算型C4</v>
      </c>
    </row>
    <row r="661" spans="1:14" x14ac:dyDescent="0.4">
      <c r="A661" s="4" t="s">
        <v>59</v>
      </c>
      <c r="B661" s="4" t="s">
        <v>1868</v>
      </c>
      <c r="C661" s="4" t="s">
        <v>1913</v>
      </c>
      <c r="D661">
        <v>64</v>
      </c>
      <c r="E661">
        <v>348</v>
      </c>
      <c r="F661" s="4" t="str">
        <f t="shared" si="10"/>
        <v>选规格!$M$661#</v>
      </c>
      <c r="G661" s="4" t="str" cm="1">
        <f t="array" ref="G661">_xlfn.LET(_xlpm.x, M661,
         _xlpm.cellAddress, "【 选项表!" &amp; ADDRESS(ROW(选规格[[#This Row],[X自检]]),COLUMN(选规格[[#This Row],[X自检]])) &amp; "】",
         _xlfn.IFS(ISBLANK(_xlpm.x),   "error:右侧选项不足:" &amp;  _xlpm.cellAddress,
               ISERROR(_xlpm.x),   "error:右侧选项执行失败:" &amp; _xlpm.cellAddress,
               TRUE,             "ok")
)</f>
        <v>ok</v>
      </c>
      <c r="M661" t="str" cm="1">
        <f t="array" ref="M661">IFERROR(_xlfn._xlws.SORT(
    _xlfn.UNIQUE(
        TRANSPOSE(
            _xlfn.FILTERXML("&lt;select&gt;&lt;x&gt;"&amp;SUBSTITUTE(选规格[[#This Row],[选项表]],",","&lt;/x&gt;&lt;x&gt;") &amp;"&lt;/x&gt;&lt;/select&gt;","//x")
        )
    )
),"无合适选项，请联系作者更新数据")</f>
        <v>计算型C4</v>
      </c>
    </row>
    <row r="662" spans="1:14" x14ac:dyDescent="0.4">
      <c r="A662" s="4" t="s">
        <v>59</v>
      </c>
      <c r="B662" s="4" t="s">
        <v>1868</v>
      </c>
      <c r="C662" s="4" t="s">
        <v>1915</v>
      </c>
      <c r="D662">
        <v>32</v>
      </c>
      <c r="E662">
        <v>96</v>
      </c>
      <c r="F662" s="4" t="str">
        <f t="shared" si="10"/>
        <v>选规格!$M$662#</v>
      </c>
      <c r="G662" s="4" t="str" cm="1">
        <f t="array" ref="G662">_xlfn.LET(_xlpm.x, M662,
         _xlpm.cellAddress, "【 选项表!" &amp; ADDRESS(ROW(选规格[[#This Row],[X自检]]),COLUMN(选规格[[#This Row],[X自检]])) &amp; "】",
         _xlfn.IFS(ISBLANK(_xlpm.x),   "error:右侧选项不足:" &amp;  _xlpm.cellAddress,
               ISERROR(_xlpm.x),   "error:右侧选项执行失败:" &amp; _xlpm.cellAddress,
               TRUE,             "ok")
)</f>
        <v>ok</v>
      </c>
      <c r="M662" t="str" cm="1">
        <f t="array" ref="M662">IFERROR(_xlfn._xlws.SORT(
    _xlfn.UNIQUE(
        TRANSPOSE(
            _xlfn.FILTERXML("&lt;select&gt;&lt;x&gt;"&amp;SUBSTITUTE(选规格[[#This Row],[选项表]],",","&lt;/x&gt;&lt;x&gt;") &amp;"&lt;/x&gt;&lt;/select&gt;","//x")
        )
    )
),"无合适选项，请联系作者更新数据")</f>
        <v>计算型C2</v>
      </c>
    </row>
    <row r="663" spans="1:14" x14ac:dyDescent="0.4">
      <c r="A663" s="4" t="s">
        <v>59</v>
      </c>
      <c r="B663" s="4" t="s">
        <v>1868</v>
      </c>
      <c r="C663" s="4" t="s">
        <v>2163</v>
      </c>
      <c r="D663">
        <v>4</v>
      </c>
      <c r="E663">
        <v>20</v>
      </c>
      <c r="F663" s="4" t="str">
        <f t="shared" si="10"/>
        <v>选规格!$M$663#</v>
      </c>
      <c r="G663" s="4" t="str" cm="1">
        <f t="array" ref="G663">_xlfn.LET(_xlpm.x, M663,
         _xlpm.cellAddress, "【 选项表!" &amp; ADDRESS(ROW(选规格[[#This Row],[X自检]]),COLUMN(选规格[[#This Row],[X自检]])) &amp; "】",
         _xlfn.IFS(ISBLANK(_xlpm.x),   "error:右侧选项不足:" &amp;  _xlpm.cellAddress,
               ISERROR(_xlpm.x),   "error:右侧选项执行失败:" &amp; _xlpm.cellAddress,
               TRUE,             "ok")
)</f>
        <v>ok</v>
      </c>
      <c r="M663" t="str" cm="1">
        <f t="array" ref="M663:N663">IFERROR(_xlfn._xlws.SORT(
    _xlfn.UNIQUE(
        TRANSPOSE(
            _xlfn.FILTERXML("&lt;select&gt;&lt;x&gt;"&amp;SUBSTITUTE(选规格[[#This Row],[选项表]],",","&lt;/x&gt;&lt;x&gt;") &amp;"&lt;/x&gt;&lt;/select&gt;","//x")
        )
    )
),"无合适选项，请联系作者更新数据")</f>
        <v>GPU计算型GN6S</v>
      </c>
      <c r="N663" t="str">
        <v>GPU计算型GN7</v>
      </c>
    </row>
    <row r="664" spans="1:14" x14ac:dyDescent="0.4">
      <c r="A664" s="4" t="s">
        <v>59</v>
      </c>
      <c r="B664" s="4" t="s">
        <v>1868</v>
      </c>
      <c r="C664" s="4" t="s">
        <v>2016</v>
      </c>
      <c r="D664">
        <v>8</v>
      </c>
      <c r="E664">
        <v>40</v>
      </c>
      <c r="F664" s="4" t="str">
        <f t="shared" si="10"/>
        <v>选规格!$M$664#</v>
      </c>
      <c r="G664" s="4" t="str" cm="1">
        <f t="array" ref="G664">_xlfn.LET(_xlpm.x, M664,
         _xlpm.cellAddress, "【 选项表!" &amp; ADDRESS(ROW(选规格[[#This Row],[X自检]]),COLUMN(选规格[[#This Row],[X自检]])) &amp; "】",
         _xlfn.IFS(ISBLANK(_xlpm.x),   "error:右侧选项不足:" &amp;  _xlpm.cellAddress,
               ISERROR(_xlpm.x),   "error:右侧选项执行失败:" &amp; _xlpm.cellAddress,
               TRUE,             "ok")
)</f>
        <v>ok</v>
      </c>
      <c r="M664" t="str" cm="1">
        <f t="array" ref="M664:N664">IFERROR(_xlfn._xlws.SORT(
    _xlfn.UNIQUE(
        TRANSPOSE(
            _xlfn.FILTERXML("&lt;select&gt;&lt;x&gt;"&amp;SUBSTITUTE(选规格[[#This Row],[选项表]],",","&lt;/x&gt;&lt;x&gt;") &amp;"&lt;/x&gt;&lt;/select&gt;","//x")
        )
    )
),"无合适选项，请联系作者更新数据")</f>
        <v>GPU计算型GN6S</v>
      </c>
      <c r="N664" t="str">
        <v>GPU计算型GN10X</v>
      </c>
    </row>
    <row r="665" spans="1:14" x14ac:dyDescent="0.4">
      <c r="A665" s="4" t="s">
        <v>59</v>
      </c>
      <c r="B665" s="4" t="s">
        <v>1868</v>
      </c>
      <c r="C665" s="4" t="s">
        <v>2000</v>
      </c>
      <c r="D665">
        <v>10</v>
      </c>
      <c r="E665">
        <v>40</v>
      </c>
      <c r="F665" s="4" t="str">
        <f t="shared" si="10"/>
        <v>选规格!$M$665#</v>
      </c>
      <c r="G665" s="4" t="str" cm="1">
        <f t="array" ref="G665">_xlfn.LET(_xlpm.x, M665,
         _xlpm.cellAddress, "【 选项表!" &amp; ADDRESS(ROW(选规格[[#This Row],[X自检]]),COLUMN(选规格[[#This Row],[X自检]])) &amp; "】",
         _xlfn.IFS(ISBLANK(_xlpm.x),   "error:右侧选项不足:" &amp;  _xlpm.cellAddress,
               ISERROR(_xlpm.x),   "error:右侧选项执行失败:" &amp; _xlpm.cellAddress,
               TRUE,             "ok")
)</f>
        <v>ok</v>
      </c>
      <c r="M665" t="str" cm="1">
        <f t="array" ref="M665:N665">IFERROR(_xlfn._xlws.SORT(
    _xlfn.UNIQUE(
        TRANSPOSE(
            _xlfn.FILTERXML("&lt;select&gt;&lt;x&gt;"&amp;SUBSTITUTE(选规格[[#This Row],[选项表]],",","&lt;/x&gt;&lt;x&gt;") &amp;"&lt;/x&gt;&lt;/select&gt;","//x")
        )
    )
),"无合适选项，请联系作者更新数据")</f>
        <v>GPU计算型GN7</v>
      </c>
      <c r="N665" t="str">
        <v>GPU计算型GN10Xp</v>
      </c>
    </row>
    <row r="666" spans="1:14" x14ac:dyDescent="0.4">
      <c r="A666" s="4" t="s">
        <v>59</v>
      </c>
      <c r="B666" s="4" t="s">
        <v>1868</v>
      </c>
      <c r="C666" s="4" t="s">
        <v>2000</v>
      </c>
      <c r="D666">
        <v>20</v>
      </c>
      <c r="E666">
        <v>80</v>
      </c>
      <c r="F666" s="4" t="str">
        <f t="shared" si="10"/>
        <v>选规格!$M$666#</v>
      </c>
      <c r="G666" s="4" t="str" cm="1">
        <f t="array" ref="G666">_xlfn.LET(_xlpm.x, M666,
         _xlpm.cellAddress, "【 选项表!" &amp; ADDRESS(ROW(选规格[[#This Row],[X自检]]),COLUMN(选规格[[#This Row],[X自检]])) &amp; "】",
         _xlfn.IFS(ISBLANK(_xlpm.x),   "error:右侧选项不足:" &amp;  _xlpm.cellAddress,
               ISERROR(_xlpm.x),   "error:右侧选项执行失败:" &amp; _xlpm.cellAddress,
               TRUE,             "ok")
)</f>
        <v>ok</v>
      </c>
      <c r="M666" t="str" cm="1">
        <f t="array" ref="M666:N666">IFERROR(_xlfn._xlws.SORT(
    _xlfn.UNIQUE(
        TRANSPOSE(
            _xlfn.FILTERXML("&lt;select&gt;&lt;x&gt;"&amp;SUBSTITUTE(选规格[[#This Row],[选项表]],",","&lt;/x&gt;&lt;x&gt;") &amp;"&lt;/x&gt;&lt;/select&gt;","//x")
        )
    )
),"无合适选项，请联系作者更新数据")</f>
        <v>GPU计算型GN7</v>
      </c>
      <c r="N666" t="str">
        <v>GPU计算型GN10Xp</v>
      </c>
    </row>
    <row r="667" spans="1:14" x14ac:dyDescent="0.4">
      <c r="A667" s="4" t="s">
        <v>59</v>
      </c>
      <c r="B667" s="4" t="s">
        <v>1868</v>
      </c>
      <c r="C667" s="4" t="s">
        <v>2000</v>
      </c>
      <c r="D667">
        <v>40</v>
      </c>
      <c r="E667">
        <v>160</v>
      </c>
      <c r="F667" s="4" t="str">
        <f t="shared" si="10"/>
        <v>选规格!$M$667#</v>
      </c>
      <c r="G667" s="4" t="str" cm="1">
        <f t="array" ref="G667">_xlfn.LET(_xlpm.x, M667,
         _xlpm.cellAddress, "【 选项表!" &amp; ADDRESS(ROW(选规格[[#This Row],[X自检]]),COLUMN(选规格[[#This Row],[X自检]])) &amp; "】",
         _xlfn.IFS(ISBLANK(_xlpm.x),   "error:右侧选项不足:" &amp;  _xlpm.cellAddress,
               ISERROR(_xlpm.x),   "error:右侧选项执行失败:" &amp; _xlpm.cellAddress,
               TRUE,             "ok")
)</f>
        <v>ok</v>
      </c>
      <c r="M667" t="str" cm="1">
        <f t="array" ref="M667:N667">IFERROR(_xlfn._xlws.SORT(
    _xlfn.UNIQUE(
        TRANSPOSE(
            _xlfn.FILTERXML("&lt;select&gt;&lt;x&gt;"&amp;SUBSTITUTE(选规格[[#This Row],[选项表]],",","&lt;/x&gt;&lt;x&gt;") &amp;"&lt;/x&gt;&lt;/select&gt;","//x")
        )
    )
),"无合适选项，请联系作者更新数据")</f>
        <v>GPU计算型GN7</v>
      </c>
      <c r="N667" t="str">
        <v>GPU计算型GN10Xp</v>
      </c>
    </row>
    <row r="668" spans="1:14" x14ac:dyDescent="0.4">
      <c r="A668" s="4" t="s">
        <v>59</v>
      </c>
      <c r="B668" s="4" t="s">
        <v>1868</v>
      </c>
      <c r="C668" s="4" t="s">
        <v>1939</v>
      </c>
      <c r="D668">
        <v>6</v>
      </c>
      <c r="E668">
        <v>56</v>
      </c>
      <c r="F668" s="4" t="str">
        <f t="shared" si="10"/>
        <v>选规格!$M$668#</v>
      </c>
      <c r="G668" s="4" t="str" cm="1">
        <f t="array" ref="G668">_xlfn.LET(_xlpm.x, M668,
         _xlpm.cellAddress, "【 选项表!" &amp; ADDRESS(ROW(选规格[[#This Row],[X自检]]),COLUMN(选规格[[#This Row],[X自检]])) &amp; "】",
         _xlfn.IFS(ISBLANK(_xlpm.x),   "error:右侧选项不足:" &amp;  _xlpm.cellAddress,
               ISERROR(_xlpm.x),   "error:右侧选项执行失败:" &amp; _xlpm.cellAddress,
               TRUE,             "ok")
)</f>
        <v>ok</v>
      </c>
      <c r="M668" t="str" cm="1">
        <f t="array" ref="M668">IFERROR(_xlfn._xlws.SORT(
    _xlfn.UNIQUE(
        TRANSPOSE(
            _xlfn.FILTERXML("&lt;select&gt;&lt;x&gt;"&amp;SUBSTITUTE(选规格[[#This Row],[选项表]],",","&lt;/x&gt;&lt;x&gt;") &amp;"&lt;/x&gt;&lt;/select&gt;","//x")
        )
    )
),"无合适选项，请联系作者更新数据")</f>
        <v>GPU计算型GN8</v>
      </c>
    </row>
    <row r="669" spans="1:14" x14ac:dyDescent="0.4">
      <c r="A669" s="4" t="s">
        <v>59</v>
      </c>
      <c r="B669" s="4" t="s">
        <v>1868</v>
      </c>
      <c r="C669" s="4" t="s">
        <v>1939</v>
      </c>
      <c r="D669">
        <v>14</v>
      </c>
      <c r="E669">
        <v>112</v>
      </c>
      <c r="F669" s="4" t="str">
        <f t="shared" si="10"/>
        <v>选规格!$M$669#</v>
      </c>
      <c r="G669" s="4" t="str" cm="1">
        <f t="array" ref="G669">_xlfn.LET(_xlpm.x, M669,
         _xlpm.cellAddress, "【 选项表!" &amp; ADDRESS(ROW(选规格[[#This Row],[X自检]]),COLUMN(选规格[[#This Row],[X自检]])) &amp; "】",
         _xlfn.IFS(ISBLANK(_xlpm.x),   "error:右侧选项不足:" &amp;  _xlpm.cellAddress,
               ISERROR(_xlpm.x),   "error:右侧选项执行失败:" &amp; _xlpm.cellAddress,
               TRUE,             "ok")
)</f>
        <v>ok</v>
      </c>
      <c r="M669" t="str" cm="1">
        <f t="array" ref="M669">IFERROR(_xlfn._xlws.SORT(
    _xlfn.UNIQUE(
        TRANSPOSE(
            _xlfn.FILTERXML("&lt;select&gt;&lt;x&gt;"&amp;SUBSTITUTE(选规格[[#This Row],[选项表]],",","&lt;/x&gt;&lt;x&gt;") &amp;"&lt;/x&gt;&lt;/select&gt;","//x")
        )
    )
),"无合适选项，请联系作者更新数据")</f>
        <v>GPU计算型GN8</v>
      </c>
    </row>
    <row r="670" spans="1:14" x14ac:dyDescent="0.4">
      <c r="A670" s="4" t="s">
        <v>59</v>
      </c>
      <c r="B670" s="4" t="s">
        <v>1868</v>
      </c>
      <c r="C670" s="4" t="s">
        <v>1939</v>
      </c>
      <c r="D670">
        <v>28</v>
      </c>
      <c r="E670">
        <v>224</v>
      </c>
      <c r="F670" s="4" t="str">
        <f t="shared" si="10"/>
        <v>选规格!$M$670#</v>
      </c>
      <c r="G670" s="4" t="str" cm="1">
        <f t="array" ref="G670">_xlfn.LET(_xlpm.x, M670,
         _xlpm.cellAddress, "【 选项表!" &amp; ADDRESS(ROW(选规格[[#This Row],[X自检]]),COLUMN(选规格[[#This Row],[X自检]])) &amp; "】",
         _xlfn.IFS(ISBLANK(_xlpm.x),   "error:右侧选项不足:" &amp;  _xlpm.cellAddress,
               ISERROR(_xlpm.x),   "error:右侧选项执行失败:" &amp; _xlpm.cellAddress,
               TRUE,             "ok")
)</f>
        <v>ok</v>
      </c>
      <c r="M670" t="str" cm="1">
        <f t="array" ref="M670">IFERROR(_xlfn._xlws.SORT(
    _xlfn.UNIQUE(
        TRANSPOSE(
            _xlfn.FILTERXML("&lt;select&gt;&lt;x&gt;"&amp;SUBSTITUTE(选规格[[#This Row],[选项表]],",","&lt;/x&gt;&lt;x&gt;") &amp;"&lt;/x&gt;&lt;/select&gt;","//x")
        )
    )
),"无合适选项，请联系作者更新数据")</f>
        <v>GPU计算型GN8</v>
      </c>
    </row>
    <row r="671" spans="1:14" x14ac:dyDescent="0.4">
      <c r="A671" s="4" t="s">
        <v>59</v>
      </c>
      <c r="B671" s="4" t="s">
        <v>1868</v>
      </c>
      <c r="C671" s="4" t="s">
        <v>1943</v>
      </c>
      <c r="D671">
        <v>18</v>
      </c>
      <c r="E671">
        <v>80</v>
      </c>
      <c r="F671" s="4" t="str">
        <f t="shared" si="10"/>
        <v>选规格!$M$671#</v>
      </c>
      <c r="G671" s="4" t="str" cm="1">
        <f t="array" ref="G671">_xlfn.LET(_xlpm.x, M671,
         _xlpm.cellAddress, "【 选项表!" &amp; ADDRESS(ROW(选规格[[#This Row],[X自检]]),COLUMN(选规格[[#This Row],[X自检]])) &amp; "】",
         _xlfn.IFS(ISBLANK(_xlpm.x),   "error:右侧选项不足:" &amp;  _xlpm.cellAddress,
               ISERROR(_xlpm.x),   "error:右侧选项执行失败:" &amp; _xlpm.cellAddress,
               TRUE,             "ok")
)</f>
        <v>ok</v>
      </c>
      <c r="M671" t="str" cm="1">
        <f t="array" ref="M671">IFERROR(_xlfn._xlws.SORT(
    _xlfn.UNIQUE(
        TRANSPOSE(
            _xlfn.FILTERXML("&lt;select&gt;&lt;x&gt;"&amp;SUBSTITUTE(选规格[[#This Row],[选项表]],",","&lt;/x&gt;&lt;x&gt;") &amp;"&lt;/x&gt;&lt;/select&gt;","//x")
        )
    )
),"无合适选项，请联系作者更新数据")</f>
        <v>GPU计算型GN10X</v>
      </c>
    </row>
    <row r="672" spans="1:14" x14ac:dyDescent="0.4">
      <c r="A672" s="4" t="s">
        <v>59</v>
      </c>
      <c r="B672" s="4" t="s">
        <v>1868</v>
      </c>
      <c r="C672" s="4" t="s">
        <v>1943</v>
      </c>
      <c r="D672">
        <v>36</v>
      </c>
      <c r="E672">
        <v>160</v>
      </c>
      <c r="F672" s="4" t="str">
        <f t="shared" si="10"/>
        <v>选规格!$M$672#</v>
      </c>
      <c r="G672" s="4" t="str" cm="1">
        <f t="array" ref="G672">_xlfn.LET(_xlpm.x, M672,
         _xlpm.cellAddress, "【 选项表!" &amp; ADDRESS(ROW(选规格[[#This Row],[X自检]]),COLUMN(选规格[[#This Row],[X自检]])) &amp; "】",
         _xlfn.IFS(ISBLANK(_xlpm.x),   "error:右侧选项不足:" &amp;  _xlpm.cellAddress,
               ISERROR(_xlpm.x),   "error:右侧选项执行失败:" &amp; _xlpm.cellAddress,
               TRUE,             "ok")
)</f>
        <v>ok</v>
      </c>
      <c r="M672" t="str" cm="1">
        <f t="array" ref="M672">IFERROR(_xlfn._xlws.SORT(
    _xlfn.UNIQUE(
        TRANSPOSE(
            _xlfn.FILTERXML("&lt;select&gt;&lt;x&gt;"&amp;SUBSTITUTE(选规格[[#This Row],[选项表]],",","&lt;/x&gt;&lt;x&gt;") &amp;"&lt;/x&gt;&lt;/select&gt;","//x")
        )
    )
),"无合适选项，请联系作者更新数据")</f>
        <v>GPU计算型GN10X</v>
      </c>
    </row>
    <row r="673" spans="1:23" x14ac:dyDescent="0.4">
      <c r="A673" s="4" t="s">
        <v>59</v>
      </c>
      <c r="B673" s="4" t="s">
        <v>1868</v>
      </c>
      <c r="C673" s="4" t="s">
        <v>1943</v>
      </c>
      <c r="D673">
        <v>72</v>
      </c>
      <c r="E673">
        <v>320</v>
      </c>
      <c r="F673" s="4" t="str">
        <f t="shared" si="10"/>
        <v>选规格!$M$673#</v>
      </c>
      <c r="G673" s="4" t="str" cm="1">
        <f t="array" ref="G673">_xlfn.LET(_xlpm.x, M673,
         _xlpm.cellAddress, "【 选项表!" &amp; ADDRESS(ROW(选规格[[#This Row],[X自检]]),COLUMN(选规格[[#This Row],[X自检]])) &amp; "】",
         _xlfn.IFS(ISBLANK(_xlpm.x),   "error:右侧选项不足:" &amp;  _xlpm.cellAddress,
               ISERROR(_xlpm.x),   "error:右侧选项执行失败:" &amp; _xlpm.cellAddress,
               TRUE,             "ok")
)</f>
        <v>ok</v>
      </c>
      <c r="M673" t="str" cm="1">
        <f t="array" ref="M673">IFERROR(_xlfn._xlws.SORT(
    _xlfn.UNIQUE(
        TRANSPOSE(
            _xlfn.FILTERXML("&lt;select&gt;&lt;x&gt;"&amp;SUBSTITUTE(选规格[[#This Row],[选项表]],",","&lt;/x&gt;&lt;x&gt;") &amp;"&lt;/x&gt;&lt;/select&gt;","//x")
        )
    )
),"无合适选项，请联系作者更新数据")</f>
        <v>GPU计算型GN10X</v>
      </c>
    </row>
    <row r="674" spans="1:23" x14ac:dyDescent="0.4">
      <c r="A674" s="4" t="s">
        <v>59</v>
      </c>
      <c r="B674" s="4" t="s">
        <v>1868</v>
      </c>
      <c r="C674" s="4" t="s">
        <v>1944</v>
      </c>
      <c r="D674">
        <v>90</v>
      </c>
      <c r="E674">
        <v>226</v>
      </c>
      <c r="F674" s="4" t="str">
        <f t="shared" si="10"/>
        <v>选规格!$M$674#</v>
      </c>
      <c r="G674" s="4" t="str" cm="1">
        <f t="array" ref="G674">_xlfn.LET(_xlpm.x, M674,
         _xlpm.cellAddress, "【 选项表!" &amp; ADDRESS(ROW(选规格[[#This Row],[X自检]]),COLUMN(选规格[[#This Row],[X自检]])) &amp; "】",
         _xlfn.IFS(ISBLANK(_xlpm.x),   "error:右侧选项不足:" &amp;  _xlpm.cellAddress,
               ISERROR(_xlpm.x),   "error:右侧选项执行失败:" &amp; _xlpm.cellAddress,
               TRUE,             "ok")
)</f>
        <v>ok</v>
      </c>
      <c r="M674" t="str" cm="1">
        <f t="array" ref="M674">IFERROR(_xlfn._xlws.SORT(
    _xlfn.UNIQUE(
        TRANSPOSE(
            _xlfn.FILTERXML("&lt;select&gt;&lt;x&gt;"&amp;SUBSTITUTE(选规格[[#This Row],[选项表]],",","&lt;/x&gt;&lt;x&gt;") &amp;"&lt;/x&gt;&lt;/select&gt;","//x")
        )
    )
),"无合适选项，请联系作者更新数据")</f>
        <v>GPU推理型GI3X</v>
      </c>
    </row>
    <row r="675" spans="1:23" x14ac:dyDescent="0.4">
      <c r="A675" s="4" t="s">
        <v>59</v>
      </c>
      <c r="B675" s="4" t="s">
        <v>1868</v>
      </c>
      <c r="C675" s="4" t="s">
        <v>1944</v>
      </c>
      <c r="D675">
        <v>180</v>
      </c>
      <c r="E675">
        <v>452</v>
      </c>
      <c r="F675" s="4" t="str">
        <f t="shared" si="10"/>
        <v>选规格!$M$675#</v>
      </c>
      <c r="G675" s="4" t="str" cm="1">
        <f t="array" ref="G675">_xlfn.LET(_xlpm.x, M675,
         _xlpm.cellAddress, "【 选项表!" &amp; ADDRESS(ROW(选规格[[#This Row],[X自检]]),COLUMN(选规格[[#This Row],[X自检]])) &amp; "】",
         _xlfn.IFS(ISBLANK(_xlpm.x),   "error:右侧选项不足:" &amp;  _xlpm.cellAddress,
               ISERROR(_xlpm.x),   "error:右侧选项执行失败:" &amp; _xlpm.cellAddress,
               TRUE,             "ok")
)</f>
        <v>ok</v>
      </c>
      <c r="M675" t="str" cm="1">
        <f t="array" ref="M675">IFERROR(_xlfn._xlws.SORT(
    _xlfn.UNIQUE(
        TRANSPOSE(
            _xlfn.FILTERXML("&lt;select&gt;&lt;x&gt;"&amp;SUBSTITUTE(选规格[[#This Row],[选项表]],",","&lt;/x&gt;&lt;x&gt;") &amp;"&lt;/x&gt;&lt;/select&gt;","//x")
        )
    )
),"无合适选项，请联系作者更新数据")</f>
        <v>GPU推理型GI3X</v>
      </c>
    </row>
    <row r="676" spans="1:23" x14ac:dyDescent="0.4">
      <c r="A676" s="4" t="s">
        <v>59</v>
      </c>
      <c r="B676" s="4" t="s">
        <v>1868</v>
      </c>
      <c r="C676" s="4" t="s">
        <v>1938</v>
      </c>
      <c r="D676">
        <v>16</v>
      </c>
      <c r="E676">
        <v>96</v>
      </c>
      <c r="F676" s="4" t="str">
        <f t="shared" si="10"/>
        <v>选规格!$M$676#</v>
      </c>
      <c r="G676" s="4" t="str" cm="1">
        <f t="array" ref="G676">_xlfn.LET(_xlpm.x, M676,
         _xlpm.cellAddress, "【 选项表!" &amp; ADDRESS(ROW(选规格[[#This Row],[X自检]]),COLUMN(选规格[[#This Row],[X自检]])) &amp; "】",
         _xlfn.IFS(ISBLANK(_xlpm.x),   "error:右侧选项不足:" &amp;  _xlpm.cellAddress,
               ISERROR(_xlpm.x),   "error:右侧选项执行失败:" &amp; _xlpm.cellAddress,
               TRUE,             "ok")
)</f>
        <v>ok</v>
      </c>
      <c r="M676" t="str" cm="1">
        <f t="array" ref="M676">IFERROR(_xlfn._xlws.SORT(
    _xlfn.UNIQUE(
        TRANSPOSE(
            _xlfn.FILTERXML("&lt;select&gt;&lt;x&gt;"&amp;SUBSTITUTE(选规格[[#This Row],[选项表]],",","&lt;/x&gt;&lt;x&gt;") &amp;"&lt;/x&gt;&lt;/select&gt;","//x")
        )
    )
),"无合适选项，请联系作者更新数据")</f>
        <v>GPU计算型GT4</v>
      </c>
    </row>
    <row r="677" spans="1:23" x14ac:dyDescent="0.4">
      <c r="A677" s="4" t="s">
        <v>59</v>
      </c>
      <c r="B677" s="4" t="s">
        <v>1868</v>
      </c>
      <c r="C677" s="4" t="s">
        <v>1938</v>
      </c>
      <c r="D677">
        <v>32</v>
      </c>
      <c r="E677">
        <v>192</v>
      </c>
      <c r="F677" s="4" t="str">
        <f t="shared" si="10"/>
        <v>选规格!$M$677#</v>
      </c>
      <c r="G677" s="4" t="str" cm="1">
        <f t="array" ref="G677">_xlfn.LET(_xlpm.x, M677,
         _xlpm.cellAddress, "【 选项表!" &amp; ADDRESS(ROW(选规格[[#This Row],[X自检]]),COLUMN(选规格[[#This Row],[X自检]])) &amp; "】",
         _xlfn.IFS(ISBLANK(_xlpm.x),   "error:右侧选项不足:" &amp;  _xlpm.cellAddress,
               ISERROR(_xlpm.x),   "error:右侧选项执行失败:" &amp; _xlpm.cellAddress,
               TRUE,             "ok")
)</f>
        <v>ok</v>
      </c>
      <c r="M677" t="str" cm="1">
        <f t="array" ref="M677">IFERROR(_xlfn._xlws.SORT(
    _xlfn.UNIQUE(
        TRANSPOSE(
            _xlfn.FILTERXML("&lt;select&gt;&lt;x&gt;"&amp;SUBSTITUTE(选规格[[#This Row],[选项表]],",","&lt;/x&gt;&lt;x&gt;") &amp;"&lt;/x&gt;&lt;/select&gt;","//x")
        )
    )
),"无合适选项，请联系作者更新数据")</f>
        <v>GPU计算型GT4</v>
      </c>
    </row>
    <row r="678" spans="1:23" x14ac:dyDescent="0.4">
      <c r="A678" s="4" t="s">
        <v>59</v>
      </c>
      <c r="B678" s="4" t="s">
        <v>1868</v>
      </c>
      <c r="C678" s="4" t="s">
        <v>1938</v>
      </c>
      <c r="D678">
        <v>82</v>
      </c>
      <c r="E678">
        <v>474</v>
      </c>
      <c r="F678" s="4" t="str">
        <f t="shared" si="10"/>
        <v>选规格!$M$678#</v>
      </c>
      <c r="G678" s="4" t="str" cm="1">
        <f t="array" ref="G678">_xlfn.LET(_xlpm.x, M678,
         _xlpm.cellAddress, "【 选项表!" &amp; ADDRESS(ROW(选规格[[#This Row],[X自检]]),COLUMN(选规格[[#This Row],[X自检]])) &amp; "】",
         _xlfn.IFS(ISBLANK(_xlpm.x),   "error:右侧选项不足:" &amp;  _xlpm.cellAddress,
               ISERROR(_xlpm.x),   "error:右侧选项执行失败:" &amp; _xlpm.cellAddress,
               TRUE,             "ok")
)</f>
        <v>ok</v>
      </c>
      <c r="M678" t="str" cm="1">
        <f t="array" ref="M678">IFERROR(_xlfn._xlws.SORT(
    _xlfn.UNIQUE(
        TRANSPOSE(
            _xlfn.FILTERXML("&lt;select&gt;&lt;x&gt;"&amp;SUBSTITUTE(选规格[[#This Row],[选项表]],",","&lt;/x&gt;&lt;x&gt;") &amp;"&lt;/x&gt;&lt;/select&gt;","//x")
        )
    )
),"无合适选项，请联系作者更新数据")</f>
        <v>GPU计算型GT4</v>
      </c>
    </row>
    <row r="679" spans="1:23" x14ac:dyDescent="0.4">
      <c r="A679" s="4" t="s">
        <v>59</v>
      </c>
      <c r="B679" s="4" t="s">
        <v>1868</v>
      </c>
      <c r="C679" s="4" t="s">
        <v>1938</v>
      </c>
      <c r="D679">
        <v>164</v>
      </c>
      <c r="E679">
        <v>948</v>
      </c>
      <c r="F679" s="4" t="str">
        <f t="shared" si="10"/>
        <v>选规格!$M$679#</v>
      </c>
      <c r="G679" s="4" t="str" cm="1">
        <f t="array" ref="G679">_xlfn.LET(_xlpm.x, M679,
         _xlpm.cellAddress, "【 选项表!" &amp; ADDRESS(ROW(选规格[[#This Row],[X自检]]),COLUMN(选规格[[#This Row],[X自检]])) &amp; "】",
         _xlfn.IFS(ISBLANK(_xlpm.x),   "error:右侧选项不足:" &amp;  _xlpm.cellAddress,
               ISERROR(_xlpm.x),   "error:右侧选项执行失败:" &amp; _xlpm.cellAddress,
               TRUE,             "ok")
)</f>
        <v>ok</v>
      </c>
      <c r="M679" t="str" cm="1">
        <f t="array" ref="M679">IFERROR(_xlfn._xlws.SORT(
    _xlfn.UNIQUE(
        TRANSPOSE(
            _xlfn.FILTERXML("&lt;select&gt;&lt;x&gt;"&amp;SUBSTITUTE(选规格[[#This Row],[选项表]],",","&lt;/x&gt;&lt;x&gt;") &amp;"&lt;/x&gt;&lt;/select&gt;","//x")
        )
    )
),"无合适选项，请联系作者更新数据")</f>
        <v>GPU计算型GT4</v>
      </c>
    </row>
    <row r="680" spans="1:23" x14ac:dyDescent="0.4">
      <c r="A680" s="4" t="s">
        <v>59</v>
      </c>
      <c r="B680" s="4" t="s">
        <v>1868</v>
      </c>
      <c r="C680" s="4" t="s">
        <v>1946</v>
      </c>
      <c r="D680">
        <v>10</v>
      </c>
      <c r="E680">
        <v>88</v>
      </c>
      <c r="F680" s="4" t="str">
        <f t="shared" si="10"/>
        <v>选规格!$M$680#</v>
      </c>
      <c r="G680" s="4" t="str" cm="1">
        <f t="array" ref="G680">_xlfn.LET(_xlpm.x, M680,
         _xlpm.cellAddress, "【 选项表!" &amp; ADDRESS(ROW(选规格[[#This Row],[X自检]]),COLUMN(选规格[[#This Row],[X自检]])) &amp; "】",
         _xlfn.IFS(ISBLANK(_xlpm.x),   "error:右侧选项不足:" &amp;  _xlpm.cellAddress,
               ISERROR(_xlpm.x),   "error:右侧选项执行失败:" &amp; _xlpm.cellAddress,
               TRUE,             "ok")
)</f>
        <v>ok</v>
      </c>
      <c r="M680" t="str" cm="1">
        <f t="array" ref="M680">IFERROR(_xlfn._xlws.SORT(
    _xlfn.UNIQUE(
        TRANSPOSE(
            _xlfn.FILTERXML("&lt;select&gt;&lt;x&gt;"&amp;SUBSTITUTE(选规格[[#This Row],[选项表]],",","&lt;/x&gt;&lt;x&gt;") &amp;"&lt;/x&gt;&lt;/select&gt;","//x")
        )
    )
),"无合适选项，请联系作者更新数据")</f>
        <v>FPGA加速型FX4</v>
      </c>
    </row>
    <row r="681" spans="1:23" x14ac:dyDescent="0.4">
      <c r="A681" s="4" t="s">
        <v>59</v>
      </c>
      <c r="B681" s="4" t="s">
        <v>1868</v>
      </c>
      <c r="C681" s="4" t="s">
        <v>1946</v>
      </c>
      <c r="D681">
        <v>22</v>
      </c>
      <c r="E681">
        <v>176</v>
      </c>
      <c r="F681" s="4" t="str">
        <f t="shared" si="10"/>
        <v>选规格!$M$681#</v>
      </c>
      <c r="G681" s="4" t="str" cm="1">
        <f t="array" ref="G681">_xlfn.LET(_xlpm.x, M681,
         _xlpm.cellAddress, "【 选项表!" &amp; ADDRESS(ROW(选规格[[#This Row],[X自检]]),COLUMN(选规格[[#This Row],[X自检]])) &amp; "】",
         _xlfn.IFS(ISBLANK(_xlpm.x),   "error:右侧选项不足:" &amp;  _xlpm.cellAddress,
               ISERROR(_xlpm.x),   "error:右侧选项执行失败:" &amp; _xlpm.cellAddress,
               TRUE,             "ok")
)</f>
        <v>ok</v>
      </c>
      <c r="M681" t="str" cm="1">
        <f t="array" ref="M681">IFERROR(_xlfn._xlws.SORT(
    _xlfn.UNIQUE(
        TRANSPOSE(
            _xlfn.FILTERXML("&lt;select&gt;&lt;x&gt;"&amp;SUBSTITUTE(选规格[[#This Row],[选项表]],",","&lt;/x&gt;&lt;x&gt;") &amp;"&lt;/x&gt;&lt;/select&gt;","//x")
        )
    )
),"无合适选项，请联系作者更新数据")</f>
        <v>FPGA加速型FX4</v>
      </c>
    </row>
    <row r="682" spans="1:23" x14ac:dyDescent="0.4">
      <c r="A682" s="4" t="s">
        <v>59</v>
      </c>
      <c r="B682" s="4" t="s">
        <v>1868</v>
      </c>
      <c r="C682" s="4" t="s">
        <v>1946</v>
      </c>
      <c r="D682">
        <v>44</v>
      </c>
      <c r="E682">
        <v>352</v>
      </c>
      <c r="F682" s="4" t="str">
        <f t="shared" si="10"/>
        <v>选规格!$M$682#</v>
      </c>
      <c r="G682" s="4" t="str" cm="1">
        <f t="array" ref="G682">_xlfn.LET(_xlpm.x, M682,
         _xlpm.cellAddress, "【 选项表!" &amp; ADDRESS(ROW(选规格[[#This Row],[X自检]]),COLUMN(选规格[[#This Row],[X自检]])) &amp; "】",
         _xlfn.IFS(ISBLANK(_xlpm.x),   "error:右侧选项不足:" &amp;  _xlpm.cellAddress,
               ISERROR(_xlpm.x),   "error:右侧选项执行失败:" &amp; _xlpm.cellAddress,
               TRUE,             "ok")
)</f>
        <v>ok</v>
      </c>
      <c r="M682" t="str" cm="1">
        <f t="array" ref="M682">IFERROR(_xlfn._xlws.SORT(
    _xlfn.UNIQUE(
        TRANSPOSE(
            _xlfn.FILTERXML("&lt;select&gt;&lt;x&gt;"&amp;SUBSTITUTE(选规格[[#This Row],[选项表]],",","&lt;/x&gt;&lt;x&gt;") &amp;"&lt;/x&gt;&lt;/select&gt;","//x")
        )
    )
),"无合适选项，请联系作者更新数据")</f>
        <v>FPGA加速型FX4</v>
      </c>
    </row>
    <row r="683" spans="1:23" x14ac:dyDescent="0.4">
      <c r="A683" s="4" t="s">
        <v>59</v>
      </c>
      <c r="B683" s="4" t="s">
        <v>1868</v>
      </c>
      <c r="C683" s="4" t="s">
        <v>1930</v>
      </c>
      <c r="D683">
        <v>76</v>
      </c>
      <c r="E683">
        <v>320</v>
      </c>
      <c r="F683" s="4" t="str">
        <f t="shared" si="10"/>
        <v>选规格!$M$683#</v>
      </c>
      <c r="G683" s="4" t="str" cm="1">
        <f t="array" ref="G683">_xlfn.LET(_xlpm.x, M683,
         _xlpm.cellAddress, "【 选项表!" &amp; ADDRESS(ROW(选规格[[#This Row],[X自检]]),COLUMN(选规格[[#This Row],[X自检]])) &amp; "】",
         _xlfn.IFS(ISBLANK(_xlpm.x),   "error:右侧选项不足:" &amp;  _xlpm.cellAddress,
               ISERROR(_xlpm.x),   "error:右侧选项执行失败:" &amp; _xlpm.cellAddress,
               TRUE,             "ok")
)</f>
        <v>ok</v>
      </c>
      <c r="M683" t="str" cm="1">
        <f t="array" ref="M683">IFERROR(_xlfn._xlws.SORT(
    _xlfn.UNIQUE(
        TRANSPOSE(
            _xlfn.FILTERXML("&lt;select&gt;&lt;x&gt;"&amp;SUBSTITUTE(选规格[[#This Row],[选项表]],",","&lt;/x&gt;&lt;x&gt;") &amp;"&lt;/x&gt;&lt;/select&gt;","//x")
        )
    )
),"无合适选项，请联系作者更新数据")</f>
        <v>大数据型D2</v>
      </c>
    </row>
    <row r="684" spans="1:23" x14ac:dyDescent="0.4">
      <c r="A684" s="4" t="s">
        <v>59</v>
      </c>
      <c r="B684" s="4" t="s">
        <v>1868</v>
      </c>
      <c r="C684" s="4" t="s">
        <v>2007</v>
      </c>
      <c r="D684">
        <v>80</v>
      </c>
      <c r="E684">
        <v>384</v>
      </c>
      <c r="F684" s="4" t="str">
        <f t="shared" si="10"/>
        <v>选规格!$M$684#</v>
      </c>
      <c r="G684" s="4" t="str" cm="1">
        <f t="array" ref="G684">_xlfn.LET(_xlpm.x, M684,
         _xlpm.cellAddress, "【 选项表!" &amp; ADDRESS(ROW(选规格[[#This Row],[X自检]]),COLUMN(选规格[[#This Row],[X自检]])) &amp; "】",
         _xlfn.IFS(ISBLANK(_xlpm.x),   "error:右侧选项不足:" &amp;  _xlpm.cellAddress,
               ISERROR(_xlpm.x),   "error:右侧选项执行失败:" &amp; _xlpm.cellAddress,
               TRUE,             "ok")
)</f>
        <v>ok</v>
      </c>
      <c r="M684" t="str" cm="1">
        <f t="array" ref="M684:N684">IFERROR(_xlfn._xlws.SORT(
    _xlfn.UNIQUE(
        TRANSPOSE(
            _xlfn.FILTERXML("&lt;select&gt;&lt;x&gt;"&amp;SUBSTITUTE(选规格[[#This Row],[选项表]],",","&lt;/x&gt;&lt;x&gt;") &amp;"&lt;/x&gt;&lt;/select&gt;","//x")
        )
    )
),"无合适选项，请联系作者更新数据")</f>
        <v>标准型黑石物理服务器BMS4</v>
      </c>
      <c r="N684" t="str">
        <v>大数据型黑石物理服务器BMD2</v>
      </c>
    </row>
    <row r="685" spans="1:23" x14ac:dyDescent="0.4">
      <c r="A685" s="4" t="s">
        <v>59</v>
      </c>
      <c r="B685" s="4" t="s">
        <v>11</v>
      </c>
      <c r="C685" s="4" t="s">
        <v>2168</v>
      </c>
      <c r="D685">
        <v>1</v>
      </c>
      <c r="E685">
        <v>1</v>
      </c>
      <c r="F685" s="4" t="str">
        <f t="shared" si="10"/>
        <v>选规格!$M$685#</v>
      </c>
      <c r="G685" s="4" t="str" cm="1">
        <f t="array" ref="G685">_xlfn.LET(_xlpm.x, M685,
         _xlpm.cellAddress, "【 选项表!" &amp; ADDRESS(ROW(选规格[[#This Row],[X自检]]),COLUMN(选规格[[#This Row],[X自检]])) &amp; "】",
         _xlfn.IFS(ISBLANK(_xlpm.x),   "error:右侧选项不足:" &amp;  _xlpm.cellAddress,
               ISERROR(_xlpm.x),   "error:右侧选项执行失败:" &amp; _xlpm.cellAddress,
               TRUE,             "ok")
)</f>
        <v>ok</v>
      </c>
      <c r="M685" t="str" cm="1">
        <f t="array" ref="M685:S685">IFERROR(_xlfn._xlws.SORT(
    _xlfn.UNIQUE(
        TRANSPOSE(
            _xlfn.FILTERXML("&lt;select&gt;&lt;x&gt;"&amp;SUBSTITUTE(选规格[[#This Row],[选项表]],",","&lt;/x&gt;&lt;x&gt;") &amp;"&lt;/x&gt;&lt;/select&gt;","//x")
        )
    )
),"无合适选项，请联系作者更新数据")</f>
        <v>标准型S6</v>
      </c>
      <c r="N685" t="str">
        <v>标准型SA2</v>
      </c>
      <c r="O685" t="str">
        <v>标准型SA3</v>
      </c>
      <c r="P685" t="str">
        <v>标准型S4</v>
      </c>
      <c r="Q685" t="str">
        <v>标准型S3</v>
      </c>
      <c r="R685" t="str">
        <v>标准型SA1</v>
      </c>
      <c r="S685" t="str">
        <v>标准型S2</v>
      </c>
    </row>
    <row r="686" spans="1:23" x14ac:dyDescent="0.4">
      <c r="A686" s="4" t="s">
        <v>59</v>
      </c>
      <c r="B686" s="4" t="s">
        <v>11</v>
      </c>
      <c r="C686" s="4" t="s">
        <v>2169</v>
      </c>
      <c r="D686">
        <v>1</v>
      </c>
      <c r="E686">
        <v>2</v>
      </c>
      <c r="F686" s="4" t="str">
        <f t="shared" si="10"/>
        <v>选规格!$M$686#</v>
      </c>
      <c r="G686" s="4" t="str" cm="1">
        <f t="array" ref="G686">_xlfn.LET(_xlpm.x, M686,
         _xlpm.cellAddress, "【 选项表!" &amp; ADDRESS(ROW(选规格[[#This Row],[X自检]]),COLUMN(选规格[[#This Row],[X自检]])) &amp; "】",
         _xlfn.IFS(ISBLANK(_xlpm.x),   "error:右侧选项不足:" &amp;  _xlpm.cellAddress,
               ISERROR(_xlpm.x),   "error:右侧选项执行失败:" &amp; _xlpm.cellAddress,
               TRUE,             "ok")
)</f>
        <v>ok</v>
      </c>
      <c r="M686" t="str" cm="1">
        <f t="array" ref="M686:U686">IFERROR(_xlfn._xlws.SORT(
    _xlfn.UNIQUE(
        TRANSPOSE(
            _xlfn.FILTERXML("&lt;select&gt;&lt;x&gt;"&amp;SUBSTITUTE(选规格[[#This Row],[选项表]],",","&lt;/x&gt;&lt;x&gt;") &amp;"&lt;/x&gt;&lt;/select&gt;","//x")
        )
    )
),"无合适选项，请联系作者更新数据")</f>
        <v>标准型S6</v>
      </c>
      <c r="N686" t="str">
        <v>标准型SA2</v>
      </c>
      <c r="O686" t="str">
        <v>标准型S5</v>
      </c>
      <c r="P686" t="str">
        <v>标准型SA3</v>
      </c>
      <c r="Q686" t="str">
        <v>标准型S4</v>
      </c>
      <c r="R686" t="str">
        <v>标准网络优化型SN3ne</v>
      </c>
      <c r="S686" t="str">
        <v>标准型S3</v>
      </c>
      <c r="T686" t="str">
        <v>标准型SA1</v>
      </c>
      <c r="U686" t="str">
        <v>标准型S2</v>
      </c>
    </row>
    <row r="687" spans="1:23" x14ac:dyDescent="0.4">
      <c r="A687" s="4" t="s">
        <v>59</v>
      </c>
      <c r="B687" s="4" t="s">
        <v>11</v>
      </c>
      <c r="C687" s="4" t="s">
        <v>2170</v>
      </c>
      <c r="D687">
        <v>1</v>
      </c>
      <c r="E687">
        <v>4</v>
      </c>
      <c r="F687" s="4" t="str">
        <f t="shared" si="10"/>
        <v>选规格!$M$687#</v>
      </c>
      <c r="G687" s="4" t="str" cm="1">
        <f t="array" ref="G687">_xlfn.LET(_xlpm.x, M687,
         _xlpm.cellAddress, "【 选项表!" &amp; ADDRESS(ROW(选规格[[#This Row],[X自检]]),COLUMN(选规格[[#This Row],[X自检]])) &amp; "】",
         _xlfn.IFS(ISBLANK(_xlpm.x),   "error:右侧选项不足:" &amp;  _xlpm.cellAddress,
               ISERROR(_xlpm.x),   "error:右侧选项执行失败:" &amp; _xlpm.cellAddress,
               TRUE,             "ok")
)</f>
        <v>ok</v>
      </c>
      <c r="M687" t="str" cm="1">
        <f t="array" ref="M687:T687">IFERROR(_xlfn._xlws.SORT(
    _xlfn.UNIQUE(
        TRANSPOSE(
            _xlfn.FILTERXML("&lt;select&gt;&lt;x&gt;"&amp;SUBSTITUTE(选规格[[#This Row],[选项表]],",","&lt;/x&gt;&lt;x&gt;") &amp;"&lt;/x&gt;&lt;/select&gt;","//x")
        )
    )
),"无合适选项，请联系作者更新数据")</f>
        <v>标准型S6</v>
      </c>
      <c r="N687" t="str">
        <v>标准型SA2</v>
      </c>
      <c r="O687" t="str">
        <v>标准型S5</v>
      </c>
      <c r="P687" t="str">
        <v>标准型SA3</v>
      </c>
      <c r="Q687" t="str">
        <v>标准型S4</v>
      </c>
      <c r="R687" t="str">
        <v>标准型S3</v>
      </c>
      <c r="S687" t="str">
        <v>标准型SA1</v>
      </c>
      <c r="T687" t="str">
        <v>标准型S2</v>
      </c>
    </row>
    <row r="688" spans="1:23" x14ac:dyDescent="0.4">
      <c r="A688" s="4" t="s">
        <v>59</v>
      </c>
      <c r="B688" s="4" t="s">
        <v>11</v>
      </c>
      <c r="C688" s="4" t="s">
        <v>2171</v>
      </c>
      <c r="D688">
        <v>2</v>
      </c>
      <c r="E688">
        <v>4</v>
      </c>
      <c r="F688" s="4" t="str">
        <f t="shared" si="10"/>
        <v>选规格!$M$688#</v>
      </c>
      <c r="G688" s="4" t="str" cm="1">
        <f t="array" ref="G688">_xlfn.LET(_xlpm.x, M688,
         _xlpm.cellAddress, "【 选项表!" &amp; ADDRESS(ROW(选规格[[#This Row],[X自检]]),COLUMN(选规格[[#This Row],[X自检]])) &amp; "】",
         _xlfn.IFS(ISBLANK(_xlpm.x),   "error:右侧选项不足:" &amp;  _xlpm.cellAddress,
               ISERROR(_xlpm.x),   "error:右侧选项执行失败:" &amp; _xlpm.cellAddress,
               TRUE,             "ok")
)</f>
        <v>ok</v>
      </c>
      <c r="M688" t="str" cm="1">
        <f t="array" ref="M688:W688">IFERROR(_xlfn._xlws.SORT(
    _xlfn.UNIQUE(
        TRANSPOSE(
            _xlfn.FILTERXML("&lt;select&gt;&lt;x&gt;"&amp;SUBSTITUTE(选规格[[#This Row],[选项表]],",","&lt;/x&gt;&lt;x&gt;") &amp;"&lt;/x&gt;&lt;/select&gt;","//x")
        )
    )
),"无合适选项，请联系作者更新数据")</f>
        <v>标准型S6</v>
      </c>
      <c r="N688" t="str">
        <v>标准型SA2</v>
      </c>
      <c r="O688" t="str">
        <v>标准型S5</v>
      </c>
      <c r="P688" t="str">
        <v>标准型SA3</v>
      </c>
      <c r="Q688" t="str">
        <v>标准型S4</v>
      </c>
      <c r="R688" t="str">
        <v>标准网络优化型SN3ne</v>
      </c>
      <c r="S688" t="str">
        <v>标准型S3</v>
      </c>
      <c r="T688" t="str">
        <v>标准型SA1</v>
      </c>
      <c r="U688" t="str">
        <v>标准型S2</v>
      </c>
      <c r="V688" t="str">
        <v>计算型C5</v>
      </c>
      <c r="W688" t="str">
        <v>计算型C4</v>
      </c>
    </row>
    <row r="689" spans="1:33" x14ac:dyDescent="0.4">
      <c r="A689" s="4" t="s">
        <v>59</v>
      </c>
      <c r="B689" s="4" t="s">
        <v>11</v>
      </c>
      <c r="C689" s="4" t="s">
        <v>2170</v>
      </c>
      <c r="D689">
        <v>2</v>
      </c>
      <c r="E689">
        <v>8</v>
      </c>
      <c r="F689" s="4" t="str">
        <f t="shared" si="10"/>
        <v>选规格!$M$689#</v>
      </c>
      <c r="G689" s="4" t="str" cm="1">
        <f t="array" ref="G689">_xlfn.LET(_xlpm.x, M689,
         _xlpm.cellAddress, "【 选项表!" &amp; ADDRESS(ROW(选规格[[#This Row],[X自检]]),COLUMN(选规格[[#This Row],[X自检]])) &amp; "】",
         _xlfn.IFS(ISBLANK(_xlpm.x),   "error:右侧选项不足:" &amp;  _xlpm.cellAddress,
               ISERROR(_xlpm.x),   "error:右侧选项执行失败:" &amp; _xlpm.cellAddress,
               TRUE,             "ok")
)</f>
        <v>ok</v>
      </c>
      <c r="M689" t="str" cm="1">
        <f t="array" ref="M689:T689">IFERROR(_xlfn._xlws.SORT(
    _xlfn.UNIQUE(
        TRANSPOSE(
            _xlfn.FILTERXML("&lt;select&gt;&lt;x&gt;"&amp;SUBSTITUTE(选规格[[#This Row],[选项表]],",","&lt;/x&gt;&lt;x&gt;") &amp;"&lt;/x&gt;&lt;/select&gt;","//x")
        )
    )
),"无合适选项，请联系作者更新数据")</f>
        <v>标准型S6</v>
      </c>
      <c r="N689" t="str">
        <v>标准型SA2</v>
      </c>
      <c r="O689" t="str">
        <v>标准型S5</v>
      </c>
      <c r="P689" t="str">
        <v>标准型SA3</v>
      </c>
      <c r="Q689" t="str">
        <v>标准型S4</v>
      </c>
      <c r="R689" t="str">
        <v>标准型S3</v>
      </c>
      <c r="S689" t="str">
        <v>标准型SA1</v>
      </c>
      <c r="T689" t="str">
        <v>标准型S2</v>
      </c>
    </row>
    <row r="690" spans="1:33" x14ac:dyDescent="0.4">
      <c r="A690" s="4" t="s">
        <v>59</v>
      </c>
      <c r="B690" s="4" t="s">
        <v>11</v>
      </c>
      <c r="C690" s="4" t="s">
        <v>2172</v>
      </c>
      <c r="D690">
        <v>4</v>
      </c>
      <c r="E690">
        <v>8</v>
      </c>
      <c r="F690" s="4" t="str">
        <f t="shared" si="10"/>
        <v>选规格!$M$690#</v>
      </c>
      <c r="G690" s="4" t="str" cm="1">
        <f t="array" ref="G690">_xlfn.LET(_xlpm.x, M690,
         _xlpm.cellAddress, "【 选项表!" &amp; ADDRESS(ROW(选规格[[#This Row],[X自检]]),COLUMN(选规格[[#This Row],[X自检]])) &amp; "】",
         _xlfn.IFS(ISBLANK(_xlpm.x),   "error:右侧选项不足:" &amp;  _xlpm.cellAddress,
               ISERROR(_xlpm.x),   "error:右侧选项执行失败:" &amp; _xlpm.cellAddress,
               TRUE,             "ok")
)</f>
        <v>ok</v>
      </c>
      <c r="M690" t="str" cm="1">
        <f t="array" ref="M690:Z690">IFERROR(_xlfn._xlws.SORT(
    _xlfn.UNIQUE(
        TRANSPOSE(
            _xlfn.FILTERXML("&lt;select&gt;&lt;x&gt;"&amp;SUBSTITUTE(选规格[[#This Row],[选项表]],",","&lt;/x&gt;&lt;x&gt;") &amp;"&lt;/x&gt;&lt;/select&gt;","//x")
        )
    )
),"无合适选项，请联系作者更新数据")</f>
        <v>标准型S6</v>
      </c>
      <c r="N690" t="str">
        <v>标准型SA2</v>
      </c>
      <c r="O690" t="str">
        <v>标准型S5</v>
      </c>
      <c r="P690" t="str">
        <v>标准型SA3</v>
      </c>
      <c r="Q690" t="str">
        <v>标准型S4</v>
      </c>
      <c r="R690" t="str">
        <v>标准网络优化型SN3ne</v>
      </c>
      <c r="S690" t="str">
        <v>标准型S3</v>
      </c>
      <c r="T690" t="str">
        <v>标准型SA1</v>
      </c>
      <c r="U690" t="str">
        <v>标准型S2</v>
      </c>
      <c r="V690" t="str">
        <v>计算型C5</v>
      </c>
      <c r="W690" t="str">
        <v>计算型C4</v>
      </c>
      <c r="X690" t="str">
        <v>计算网络增强型CN3</v>
      </c>
      <c r="Y690" t="str">
        <v>计算型C3</v>
      </c>
      <c r="Z690" t="str">
        <v>计算型C2</v>
      </c>
    </row>
    <row r="691" spans="1:33" x14ac:dyDescent="0.4">
      <c r="A691" s="4" t="s">
        <v>59</v>
      </c>
      <c r="B691" s="4" t="s">
        <v>11</v>
      </c>
      <c r="C691" s="4" t="s">
        <v>2172</v>
      </c>
      <c r="D691">
        <v>4</v>
      </c>
      <c r="E691">
        <v>16</v>
      </c>
      <c r="F691" s="4" t="str">
        <f t="shared" si="10"/>
        <v>选规格!$M$691#</v>
      </c>
      <c r="G691" s="4" t="str" cm="1">
        <f t="array" ref="G691">_xlfn.LET(_xlpm.x, M691,
         _xlpm.cellAddress, "【 选项表!" &amp; ADDRESS(ROW(选规格[[#This Row],[X自检]]),COLUMN(选规格[[#This Row],[X自检]])) &amp; "】",
         _xlfn.IFS(ISBLANK(_xlpm.x),   "error:右侧选项不足:" &amp;  _xlpm.cellAddress,
               ISERROR(_xlpm.x),   "error:右侧选项执行失败:" &amp; _xlpm.cellAddress,
               TRUE,             "ok")
)</f>
        <v>ok</v>
      </c>
      <c r="M691" t="str" cm="1">
        <f t="array" ref="M691:Z691">IFERROR(_xlfn._xlws.SORT(
    _xlfn.UNIQUE(
        TRANSPOSE(
            _xlfn.FILTERXML("&lt;select&gt;&lt;x&gt;"&amp;SUBSTITUTE(选规格[[#This Row],[选项表]],",","&lt;/x&gt;&lt;x&gt;") &amp;"&lt;/x&gt;&lt;/select&gt;","//x")
        )
    )
),"无合适选项，请联系作者更新数据")</f>
        <v>标准型S6</v>
      </c>
      <c r="N691" t="str">
        <v>标准型SA2</v>
      </c>
      <c r="O691" t="str">
        <v>标准型S5</v>
      </c>
      <c r="P691" t="str">
        <v>标准型SA3</v>
      </c>
      <c r="Q691" t="str">
        <v>标准型S4</v>
      </c>
      <c r="R691" t="str">
        <v>标准网络优化型SN3ne</v>
      </c>
      <c r="S691" t="str">
        <v>标准型S3</v>
      </c>
      <c r="T691" t="str">
        <v>标准型SA1</v>
      </c>
      <c r="U691" t="str">
        <v>标准型S2</v>
      </c>
      <c r="V691" t="str">
        <v>计算型C5</v>
      </c>
      <c r="W691" t="str">
        <v>计算型C4</v>
      </c>
      <c r="X691" t="str">
        <v>计算网络增强型CN3</v>
      </c>
      <c r="Y691" t="str">
        <v>计算型C3</v>
      </c>
      <c r="Z691" t="str">
        <v>计算型C2</v>
      </c>
    </row>
    <row r="692" spans="1:33" x14ac:dyDescent="0.4">
      <c r="A692" s="4" t="s">
        <v>59</v>
      </c>
      <c r="B692" s="4" t="s">
        <v>11</v>
      </c>
      <c r="C692" s="4" t="s">
        <v>2173</v>
      </c>
      <c r="D692">
        <v>8</v>
      </c>
      <c r="E692">
        <v>16</v>
      </c>
      <c r="F692" s="4" t="str">
        <f t="shared" si="10"/>
        <v>选规格!$M$692#</v>
      </c>
      <c r="G692" s="4" t="str" cm="1">
        <f t="array" ref="G692">_xlfn.LET(_xlpm.x, M692,
         _xlpm.cellAddress, "【 选项表!" &amp; ADDRESS(ROW(选规格[[#This Row],[X自检]]),COLUMN(选规格[[#This Row],[X自检]])) &amp; "】",
         _xlfn.IFS(ISBLANK(_xlpm.x),   "error:右侧选项不足:" &amp;  _xlpm.cellAddress,
               ISERROR(_xlpm.x),   "error:右侧选项执行失败:" &amp; _xlpm.cellAddress,
               TRUE,             "ok")
)</f>
        <v>ok</v>
      </c>
      <c r="M692" t="str" cm="1">
        <f t="array" ref="M692:AA692">IFERROR(_xlfn._xlws.SORT(
    _xlfn.UNIQUE(
        TRANSPOSE(
            _xlfn.FILTERXML("&lt;select&gt;&lt;x&gt;"&amp;SUBSTITUTE(选规格[[#This Row],[选项表]],",","&lt;/x&gt;&lt;x&gt;") &amp;"&lt;/x&gt;&lt;/select&gt;","//x")
        )
    )
),"无合适选项，请联系作者更新数据")</f>
        <v>标准型S6</v>
      </c>
      <c r="N692" t="str">
        <v>标准型SA2</v>
      </c>
      <c r="O692" t="str">
        <v>标准型S5</v>
      </c>
      <c r="P692" t="str">
        <v>标准存储增强型S5se</v>
      </c>
      <c r="Q692" t="str">
        <v>标准型SA3</v>
      </c>
      <c r="R692" t="str">
        <v>标准型S4</v>
      </c>
      <c r="S692" t="str">
        <v>标准网络优化型SN3ne</v>
      </c>
      <c r="T692" t="str">
        <v>标准型S3</v>
      </c>
      <c r="U692" t="str">
        <v>标准型SA1</v>
      </c>
      <c r="V692" t="str">
        <v>标准型S2</v>
      </c>
      <c r="W692" t="str">
        <v>计算型C5</v>
      </c>
      <c r="X692" t="str">
        <v>计算型C4</v>
      </c>
      <c r="Y692" t="str">
        <v>计算网络增强型CN3</v>
      </c>
      <c r="Z692" t="str">
        <v>计算型C3</v>
      </c>
      <c r="AA692" t="str">
        <v>计算型C2</v>
      </c>
    </row>
    <row r="693" spans="1:33" x14ac:dyDescent="0.4">
      <c r="A693" s="4" t="s">
        <v>59</v>
      </c>
      <c r="B693" s="4" t="s">
        <v>11</v>
      </c>
      <c r="C693" s="4" t="s">
        <v>2174</v>
      </c>
      <c r="D693">
        <v>8</v>
      </c>
      <c r="E693">
        <v>32</v>
      </c>
      <c r="F693" s="4" t="str">
        <f t="shared" si="10"/>
        <v>选规格!$M$693#</v>
      </c>
      <c r="G693" s="4" t="str" cm="1">
        <f t="array" ref="G693">_xlfn.LET(_xlpm.x, M693,
         _xlpm.cellAddress, "【 选项表!" &amp; ADDRESS(ROW(选规格[[#This Row],[X自检]]),COLUMN(选规格[[#This Row],[X自检]])) &amp; "】",
         _xlfn.IFS(ISBLANK(_xlpm.x),   "error:右侧选项不足:" &amp;  _xlpm.cellAddress,
               ISERROR(_xlpm.x),   "error:右侧选项执行失败:" &amp; _xlpm.cellAddress,
               TRUE,             "ok")
)</f>
        <v>ok</v>
      </c>
      <c r="M693" t="str" cm="1">
        <f t="array" ref="M693:AF693">IFERROR(_xlfn._xlws.SORT(
    _xlfn.UNIQUE(
        TRANSPOSE(
            _xlfn.FILTERXML("&lt;select&gt;&lt;x&gt;"&amp;SUBSTITUTE(选规格[[#This Row],[选项表]],",","&lt;/x&gt;&lt;x&gt;") &amp;"&lt;/x&gt;&lt;/select&gt;","//x")
        )
    )
),"无合适选项，请联系作者更新数据")</f>
        <v>标准型S6</v>
      </c>
      <c r="N693" t="str">
        <v>标准型SA2</v>
      </c>
      <c r="O693" t="str">
        <v>标准型S5</v>
      </c>
      <c r="P693" t="str">
        <v>标准存储增强型S5se</v>
      </c>
      <c r="Q693" t="str">
        <v>标准型SA3</v>
      </c>
      <c r="R693" t="str">
        <v>标准型S4</v>
      </c>
      <c r="S693" t="str">
        <v>标准网络优化型SN3ne</v>
      </c>
      <c r="T693" t="str">
        <v>标准型S3</v>
      </c>
      <c r="U693" t="str">
        <v>标准型SA1</v>
      </c>
      <c r="V693" t="str">
        <v>标准型S2</v>
      </c>
      <c r="W693" t="str">
        <v>高IO型I3</v>
      </c>
      <c r="X693" t="str">
        <v>计算型C5</v>
      </c>
      <c r="Y693" t="str">
        <v>计算型C4</v>
      </c>
      <c r="Z693" t="str">
        <v>计算网络增强型CN3</v>
      </c>
      <c r="AA693" t="str">
        <v>计算型C3</v>
      </c>
      <c r="AB693" t="str">
        <v>计算型C2</v>
      </c>
      <c r="AC693" t="str">
        <v>GPU计算型GN7</v>
      </c>
      <c r="AD693" t="str">
        <v>大数据型D3</v>
      </c>
      <c r="AE693" t="str">
        <v>大数据型D2</v>
      </c>
      <c r="AF693" t="str">
        <v>大数据型D1</v>
      </c>
    </row>
    <row r="694" spans="1:33" x14ac:dyDescent="0.4">
      <c r="A694" s="4" t="s">
        <v>59</v>
      </c>
      <c r="B694" s="4" t="s">
        <v>11</v>
      </c>
      <c r="C694" s="4" t="s">
        <v>2175</v>
      </c>
      <c r="D694">
        <v>16</v>
      </c>
      <c r="E694">
        <v>32</v>
      </c>
      <c r="F694" s="4" t="str">
        <f t="shared" si="10"/>
        <v>选规格!$M$694#</v>
      </c>
      <c r="G694" s="4" t="str" cm="1">
        <f t="array" ref="G694">_xlfn.LET(_xlpm.x, M694,
         _xlpm.cellAddress, "【 选项表!" &amp; ADDRESS(ROW(选规格[[#This Row],[X自检]]),COLUMN(选规格[[#This Row],[X自检]])) &amp; "】",
         _xlfn.IFS(ISBLANK(_xlpm.x),   "error:右侧选项不足:" &amp;  _xlpm.cellAddress,
               ISERROR(_xlpm.x),   "error:右侧选项执行失败:" &amp; _xlpm.cellAddress,
               TRUE,             "ok")
)</f>
        <v>ok</v>
      </c>
      <c r="M694" t="str" cm="1">
        <f t="array" ref="M694:Z694">IFERROR(_xlfn._xlws.SORT(
    _xlfn.UNIQUE(
        TRANSPOSE(
            _xlfn.FILTERXML("&lt;select&gt;&lt;x&gt;"&amp;SUBSTITUTE(选规格[[#This Row],[选项表]],",","&lt;/x&gt;&lt;x&gt;") &amp;"&lt;/x&gt;&lt;/select&gt;","//x")
        )
    )
),"无合适选项，请联系作者更新数据")</f>
        <v>标准型S6</v>
      </c>
      <c r="N694" t="str">
        <v>标准型SA2</v>
      </c>
      <c r="O694" t="str">
        <v>标准型S5</v>
      </c>
      <c r="P694" t="str">
        <v>标准存储增强型S5se</v>
      </c>
      <c r="Q694" t="str">
        <v>标准型SA3</v>
      </c>
      <c r="R694" t="str">
        <v>标准型S4</v>
      </c>
      <c r="S694" t="str">
        <v>标准网络优化型SN3ne</v>
      </c>
      <c r="T694" t="str">
        <v>标准型S3</v>
      </c>
      <c r="U694" t="str">
        <v>标准型SA1</v>
      </c>
      <c r="V694" t="str">
        <v>标准型S2</v>
      </c>
      <c r="W694" t="str">
        <v>计算型C5</v>
      </c>
      <c r="X694" t="str">
        <v>计算网络增强型CN3</v>
      </c>
      <c r="Y694" t="str">
        <v>计算型C3</v>
      </c>
      <c r="Z694" t="str">
        <v>计算型C2</v>
      </c>
    </row>
    <row r="695" spans="1:33" x14ac:dyDescent="0.4">
      <c r="A695" s="4" t="s">
        <v>59</v>
      </c>
      <c r="B695" s="4" t="s">
        <v>11</v>
      </c>
      <c r="C695" s="4" t="s">
        <v>2176</v>
      </c>
      <c r="D695">
        <v>16</v>
      </c>
      <c r="E695">
        <v>64</v>
      </c>
      <c r="F695" s="4" t="str">
        <f t="shared" si="10"/>
        <v>选规格!$M$695#</v>
      </c>
      <c r="G695" s="4" t="str" cm="1">
        <f t="array" ref="G695">_xlfn.LET(_xlpm.x, M695,
         _xlpm.cellAddress, "【 选项表!" &amp; ADDRESS(ROW(选规格[[#This Row],[X自检]]),COLUMN(选规格[[#This Row],[X自检]])) &amp; "】",
         _xlfn.IFS(ISBLANK(_xlpm.x),   "error:右侧选项不足:" &amp;  _xlpm.cellAddress,
               ISERROR(_xlpm.x),   "error:右侧选项执行失败:" &amp; _xlpm.cellAddress,
               TRUE,             "ok")
)</f>
        <v>ok</v>
      </c>
      <c r="M695" t="str" cm="1">
        <f t="array" ref="M695:AG695">IFERROR(_xlfn._xlws.SORT(
    _xlfn.UNIQUE(
        TRANSPOSE(
            _xlfn.FILTERXML("&lt;select&gt;&lt;x&gt;"&amp;SUBSTITUTE(选规格[[#This Row],[选项表]],",","&lt;/x&gt;&lt;x&gt;") &amp;"&lt;/x&gt;&lt;/select&gt;","//x")
        )
    )
),"无合适选项，请联系作者更新数据")</f>
        <v>标准型S6</v>
      </c>
      <c r="N695" t="str">
        <v>标准型SA2</v>
      </c>
      <c r="O695" t="str">
        <v>标准型S5</v>
      </c>
      <c r="P695" t="str">
        <v>标准存储增强型S5se</v>
      </c>
      <c r="Q695" t="str">
        <v>标准型SA3</v>
      </c>
      <c r="R695" t="str">
        <v>标准型S4</v>
      </c>
      <c r="S695" t="str">
        <v>标准网络优化型SN3ne</v>
      </c>
      <c r="T695" t="str">
        <v>标准型S3</v>
      </c>
      <c r="U695" t="str">
        <v>标准型SA1</v>
      </c>
      <c r="V695" t="str">
        <v>标准型S2</v>
      </c>
      <c r="W695" t="str">
        <v>高IO型IT5</v>
      </c>
      <c r="X695" t="str">
        <v>高IO型IT3</v>
      </c>
      <c r="Y695" t="str">
        <v>高IO型I3</v>
      </c>
      <c r="Z695" t="str">
        <v>计算型C5</v>
      </c>
      <c r="AA695" t="str">
        <v>计算型C4</v>
      </c>
      <c r="AB695" t="str">
        <v>计算网络增强型CN3</v>
      </c>
      <c r="AC695" t="str">
        <v>计算型C3</v>
      </c>
      <c r="AD695" t="str">
        <v>计算型C2</v>
      </c>
      <c r="AE695" t="str">
        <v>大数据型D3</v>
      </c>
      <c r="AF695" t="str">
        <v>大数据型D2</v>
      </c>
      <c r="AG695" t="str">
        <v>大数据型D1</v>
      </c>
    </row>
    <row r="696" spans="1:33" x14ac:dyDescent="0.4">
      <c r="A696" s="4" t="s">
        <v>59</v>
      </c>
      <c r="B696" s="4" t="s">
        <v>11</v>
      </c>
      <c r="C696" s="4" t="s">
        <v>2177</v>
      </c>
      <c r="D696">
        <v>32</v>
      </c>
      <c r="E696">
        <v>64</v>
      </c>
      <c r="F696" s="4" t="str">
        <f t="shared" si="10"/>
        <v>选规格!$M$696#</v>
      </c>
      <c r="G696" s="4" t="str" cm="1">
        <f t="array" ref="G696">_xlfn.LET(_xlpm.x, M696,
         _xlpm.cellAddress, "【 选项表!" &amp; ADDRESS(ROW(选规格[[#This Row],[X自检]]),COLUMN(选规格[[#This Row],[X自检]])) &amp; "】",
         _xlfn.IFS(ISBLANK(_xlpm.x),   "error:右侧选项不足:" &amp;  _xlpm.cellAddress,
               ISERROR(_xlpm.x),   "error:右侧选项执行失败:" &amp; _xlpm.cellAddress,
               TRUE,             "ok")
)</f>
        <v>ok</v>
      </c>
      <c r="M696" t="str" cm="1">
        <f t="array" ref="M696:Z696">IFERROR(_xlfn._xlws.SORT(
    _xlfn.UNIQUE(
        TRANSPOSE(
            _xlfn.FILTERXML("&lt;select&gt;&lt;x&gt;"&amp;SUBSTITUTE(选规格[[#This Row],[选项表]],",","&lt;/x&gt;&lt;x&gt;") &amp;"&lt;/x&gt;&lt;/select&gt;","//x")
        )
    )
),"无合适选项，请联系作者更新数据")</f>
        <v>标准型S6</v>
      </c>
      <c r="N696" t="str">
        <v>标准型SA2</v>
      </c>
      <c r="O696" t="str">
        <v>标准型S5</v>
      </c>
      <c r="P696" t="str">
        <v>标准存储增强型S5se</v>
      </c>
      <c r="Q696" t="str">
        <v>标准型SA3</v>
      </c>
      <c r="R696" t="str">
        <v>标准型S4</v>
      </c>
      <c r="S696" t="str">
        <v>标准网络优化型SN3ne</v>
      </c>
      <c r="T696" t="str">
        <v>标准型S3</v>
      </c>
      <c r="U696" t="str">
        <v>标准型SA1</v>
      </c>
      <c r="V696" t="str">
        <v>标准型S2</v>
      </c>
      <c r="W696" t="str">
        <v>计算型C5</v>
      </c>
      <c r="X696" t="str">
        <v>计算网络增强型CN3</v>
      </c>
      <c r="Y696" t="str">
        <v>计算型C3</v>
      </c>
      <c r="Z696" t="str">
        <v>GPU推理型GI3X</v>
      </c>
    </row>
    <row r="697" spans="1:33" x14ac:dyDescent="0.4">
      <c r="A697" s="4" t="s">
        <v>59</v>
      </c>
      <c r="B697" s="4" t="s">
        <v>11</v>
      </c>
      <c r="C697" s="4" t="s">
        <v>2178</v>
      </c>
      <c r="D697">
        <v>32</v>
      </c>
      <c r="E697">
        <v>128</v>
      </c>
      <c r="F697" s="4" t="str">
        <f t="shared" si="10"/>
        <v>选规格!$M$697#</v>
      </c>
      <c r="G697" s="4" t="str" cm="1">
        <f t="array" ref="G697">_xlfn.LET(_xlpm.x, M697,
         _xlpm.cellAddress, "【 选项表!" &amp; ADDRESS(ROW(选规格[[#This Row],[X自检]]),COLUMN(选规格[[#This Row],[X自检]])) &amp; "】",
         _xlfn.IFS(ISBLANK(_xlpm.x),   "error:右侧选项不足:" &amp;  _xlpm.cellAddress,
               ISERROR(_xlpm.x),   "error:右侧选项执行失败:" &amp; _xlpm.cellAddress,
               TRUE,             "ok")
)</f>
        <v>ok</v>
      </c>
      <c r="M697" t="str" cm="1">
        <f t="array" ref="M697:AF697">IFERROR(_xlfn._xlws.SORT(
    _xlfn.UNIQUE(
        TRANSPOSE(
            _xlfn.FILTERXML("&lt;select&gt;&lt;x&gt;"&amp;SUBSTITUTE(选规格[[#This Row],[选项表]],",","&lt;/x&gt;&lt;x&gt;") &amp;"&lt;/x&gt;&lt;/select&gt;","//x")
        )
    )
),"无合适选项，请联系作者更新数据")</f>
        <v>标准型S6</v>
      </c>
      <c r="N697" t="str">
        <v>标准型SA2</v>
      </c>
      <c r="O697" t="str">
        <v>标准型S5</v>
      </c>
      <c r="P697" t="str">
        <v>标准存储增强型S5se</v>
      </c>
      <c r="Q697" t="str">
        <v>标准型SA3</v>
      </c>
      <c r="R697" t="str">
        <v>标准型S4</v>
      </c>
      <c r="S697" t="str">
        <v>标准网络优化型SN3ne</v>
      </c>
      <c r="T697" t="str">
        <v>标准型S3</v>
      </c>
      <c r="U697" t="str">
        <v>标准型SA1</v>
      </c>
      <c r="V697" t="str">
        <v>标准型S2</v>
      </c>
      <c r="W697" t="str">
        <v>高IO型IT5</v>
      </c>
      <c r="X697" t="str">
        <v>高IO型IT3</v>
      </c>
      <c r="Y697" t="str">
        <v>高IO型I3</v>
      </c>
      <c r="Z697" t="str">
        <v>计算型C5</v>
      </c>
      <c r="AA697" t="str">
        <v>计算网络增强型CN3</v>
      </c>
      <c r="AB697" t="str">
        <v>计算型C3</v>
      </c>
      <c r="AC697" t="str">
        <v>GPU计算型GN7</v>
      </c>
      <c r="AD697" t="str">
        <v>大数据型D3</v>
      </c>
      <c r="AE697" t="str">
        <v>大数据型D2</v>
      </c>
      <c r="AF697" t="str">
        <v>大数据型D1</v>
      </c>
    </row>
    <row r="698" spans="1:33" x14ac:dyDescent="0.4">
      <c r="A698" s="4" t="s">
        <v>59</v>
      </c>
      <c r="B698" s="4" t="s">
        <v>11</v>
      </c>
      <c r="C698" s="4" t="s">
        <v>2179</v>
      </c>
      <c r="D698">
        <v>48</v>
      </c>
      <c r="E698">
        <v>96</v>
      </c>
      <c r="F698" s="4" t="str">
        <f t="shared" si="10"/>
        <v>选规格!$M$698#</v>
      </c>
      <c r="G698" s="4" t="str" cm="1">
        <f t="array" ref="G698">_xlfn.LET(_xlpm.x, M698,
         _xlpm.cellAddress, "【 选项表!" &amp; ADDRESS(ROW(选规格[[#This Row],[X自检]]),COLUMN(选规格[[#This Row],[X自检]])) &amp; "】",
         _xlfn.IFS(ISBLANK(_xlpm.x),   "error:右侧选项不足:" &amp;  _xlpm.cellAddress,
               ISERROR(_xlpm.x),   "error:右侧选项执行失败:" &amp; _xlpm.cellAddress,
               TRUE,             "ok")
)</f>
        <v>ok</v>
      </c>
      <c r="M698" t="str" cm="1">
        <f t="array" ref="M698:T698">IFERROR(_xlfn._xlws.SORT(
    _xlfn.UNIQUE(
        TRANSPOSE(
            _xlfn.FILTERXML("&lt;select&gt;&lt;x&gt;"&amp;SUBSTITUTE(选规格[[#This Row],[选项表]],",","&lt;/x&gt;&lt;x&gt;") &amp;"&lt;/x&gt;&lt;/select&gt;","//x")
        )
    )
),"无合适选项，请联系作者更新数据")</f>
        <v>标准型S6</v>
      </c>
      <c r="N698" t="str">
        <v>标准型SA2</v>
      </c>
      <c r="O698" t="str">
        <v>标准型S5</v>
      </c>
      <c r="P698" t="str">
        <v>标准型SA3</v>
      </c>
      <c r="Q698" t="str">
        <v>标准型S4</v>
      </c>
      <c r="R698" t="str">
        <v>标准网络优化型SN3ne</v>
      </c>
      <c r="S698" t="str">
        <v>标准型S3</v>
      </c>
      <c r="T698" t="str">
        <v>计算型C5</v>
      </c>
    </row>
    <row r="699" spans="1:33" x14ac:dyDescent="0.4">
      <c r="A699" s="4" t="s">
        <v>59</v>
      </c>
      <c r="B699" s="4" t="s">
        <v>11</v>
      </c>
      <c r="C699" s="4" t="s">
        <v>2180</v>
      </c>
      <c r="D699">
        <v>48</v>
      </c>
      <c r="E699">
        <v>192</v>
      </c>
      <c r="F699" s="4" t="str">
        <f t="shared" si="10"/>
        <v>选规格!$M$699#</v>
      </c>
      <c r="G699" s="4" t="str" cm="1">
        <f t="array" ref="G699">_xlfn.LET(_xlpm.x, M699,
         _xlpm.cellAddress, "【 选项表!" &amp; ADDRESS(ROW(选规格[[#This Row],[X自检]]),COLUMN(选规格[[#This Row],[X自检]])) &amp; "】",
         _xlfn.IFS(ISBLANK(_xlpm.x),   "error:右侧选项不足:" &amp;  _xlpm.cellAddress,
               ISERROR(_xlpm.x),   "error:右侧选项执行失败:" &amp; _xlpm.cellAddress,
               TRUE,             "ok")
)</f>
        <v>ok</v>
      </c>
      <c r="M699" t="str" cm="1">
        <f t="array" ref="M699:U699">IFERROR(_xlfn._xlws.SORT(
    _xlfn.UNIQUE(
        TRANSPOSE(
            _xlfn.FILTERXML("&lt;select&gt;&lt;x&gt;"&amp;SUBSTITUTE(选规格[[#This Row],[选项表]],",","&lt;/x&gt;&lt;x&gt;") &amp;"&lt;/x&gt;&lt;/select&gt;","//x")
        )
    )
),"无合适选项，请联系作者更新数据")</f>
        <v>标准型S6</v>
      </c>
      <c r="N699" t="str">
        <v>标准型SA2</v>
      </c>
      <c r="O699" t="str">
        <v>标准型S5</v>
      </c>
      <c r="P699" t="str">
        <v>标准型SA3</v>
      </c>
      <c r="Q699" t="str">
        <v>标准型S4</v>
      </c>
      <c r="R699" t="str">
        <v>标准网络优化型SN3ne</v>
      </c>
      <c r="S699" t="str">
        <v>标准型S3</v>
      </c>
      <c r="T699" t="str">
        <v>计算型C5</v>
      </c>
      <c r="U699" t="str">
        <v>大数据型D2</v>
      </c>
    </row>
    <row r="700" spans="1:33" x14ac:dyDescent="0.4">
      <c r="A700" s="4" t="s">
        <v>59</v>
      </c>
      <c r="B700" s="4" t="s">
        <v>11</v>
      </c>
      <c r="C700" s="4" t="s">
        <v>1922</v>
      </c>
      <c r="D700">
        <v>62</v>
      </c>
      <c r="E700">
        <v>216</v>
      </c>
      <c r="F700" s="4" t="str">
        <f t="shared" si="10"/>
        <v>选规格!$M$700#</v>
      </c>
      <c r="G700" s="4" t="str" cm="1">
        <f t="array" ref="G700">_xlfn.LET(_xlpm.x, M700,
         _xlpm.cellAddress, "【 选项表!" &amp; ADDRESS(ROW(选规格[[#This Row],[X自检]]),COLUMN(选规格[[#This Row],[X自检]])) &amp; "】",
         _xlfn.IFS(ISBLANK(_xlpm.x),   "error:右侧选项不足:" &amp;  _xlpm.cellAddress,
               ISERROR(_xlpm.x),   "error:右侧选项执行失败:" &amp; _xlpm.cellAddress,
               TRUE,             "ok")
)</f>
        <v>ok</v>
      </c>
      <c r="M700" t="str" cm="1">
        <f t="array" ref="M700">IFERROR(_xlfn._xlws.SORT(
    _xlfn.UNIQUE(
        TRANSPOSE(
            _xlfn.FILTERXML("&lt;select&gt;&lt;x&gt;"&amp;SUBSTITUTE(选规格[[#This Row],[选项表]],",","&lt;/x&gt;&lt;x&gt;") &amp;"&lt;/x&gt;&lt;/select&gt;","//x")
        )
    )
),"无合适选项，请联系作者更新数据")</f>
        <v>标准型S6</v>
      </c>
    </row>
    <row r="701" spans="1:33" x14ac:dyDescent="0.4">
      <c r="A701" s="4" t="s">
        <v>59</v>
      </c>
      <c r="B701" s="4" t="s">
        <v>11</v>
      </c>
      <c r="C701" s="4" t="s">
        <v>2181</v>
      </c>
      <c r="D701">
        <v>64</v>
      </c>
      <c r="E701">
        <v>256</v>
      </c>
      <c r="F701" s="4" t="str">
        <f t="shared" si="10"/>
        <v>选规格!$M$701#</v>
      </c>
      <c r="G701" s="4" t="str" cm="1">
        <f t="array" ref="G701">_xlfn.LET(_xlpm.x, M701,
         _xlpm.cellAddress, "【 选项表!" &amp; ADDRESS(ROW(选规格[[#This Row],[X自检]]),COLUMN(选规格[[#This Row],[X自检]])) &amp; "】",
         _xlfn.IFS(ISBLANK(_xlpm.x),   "error:右侧选项不足:" &amp;  _xlpm.cellAddress,
               ISERROR(_xlpm.x),   "error:右侧选项执行失败:" &amp; _xlpm.cellAddress,
               TRUE,             "ok")
)</f>
        <v>ok</v>
      </c>
      <c r="M701" t="str" cm="1">
        <f t="array" ref="M701:Z701">IFERROR(_xlfn._xlws.SORT(
    _xlfn.UNIQUE(
        TRANSPOSE(
            _xlfn.FILTERXML("&lt;select&gt;&lt;x&gt;"&amp;SUBSTITUTE(选规格[[#This Row],[选项表]],",","&lt;/x&gt;&lt;x&gt;") &amp;"&lt;/x&gt;&lt;/select&gt;","//x")
        )
    )
),"无合适选项，请联系作者更新数据")</f>
        <v>标准型S6</v>
      </c>
      <c r="N701" t="str">
        <v>标准型SA2</v>
      </c>
      <c r="O701" t="str">
        <v>标准型S5</v>
      </c>
      <c r="P701" t="str">
        <v>标准型SA3</v>
      </c>
      <c r="Q701" t="str">
        <v>标准型S4</v>
      </c>
      <c r="R701" t="str">
        <v>标准网络优化型SN3ne</v>
      </c>
      <c r="S701" t="str">
        <v>标准型S3</v>
      </c>
      <c r="T701" t="str">
        <v>标准型SA1</v>
      </c>
      <c r="U701" t="str">
        <v>高IO型IT5</v>
      </c>
      <c r="V701" t="str">
        <v>高IO型IT3</v>
      </c>
      <c r="W701" t="str">
        <v>高IO型I3</v>
      </c>
      <c r="X701" t="str">
        <v>计算型C5</v>
      </c>
      <c r="Y701" t="str">
        <v>大数据型D3</v>
      </c>
      <c r="Z701" t="str">
        <v>大数据型D2</v>
      </c>
    </row>
    <row r="702" spans="1:33" x14ac:dyDescent="0.4">
      <c r="A702" s="4" t="s">
        <v>59</v>
      </c>
      <c r="B702" s="4" t="s">
        <v>11</v>
      </c>
      <c r="C702" s="4" t="s">
        <v>1922</v>
      </c>
      <c r="D702">
        <v>124</v>
      </c>
      <c r="E702">
        <v>432</v>
      </c>
      <c r="F702" s="4" t="str">
        <f t="shared" si="10"/>
        <v>选规格!$M$702#</v>
      </c>
      <c r="G702" s="4" t="str" cm="1">
        <f t="array" ref="G702">_xlfn.LET(_xlpm.x, M702,
         _xlpm.cellAddress, "【 选项表!" &amp; ADDRESS(ROW(选规格[[#This Row],[X自检]]),COLUMN(选规格[[#This Row],[X自检]])) &amp; "】",
         _xlfn.IFS(ISBLANK(_xlpm.x),   "error:右侧选项不足:" &amp;  _xlpm.cellAddress,
               ISERROR(_xlpm.x),   "error:右侧选项执行失败:" &amp; _xlpm.cellAddress,
               TRUE,             "ok")
)</f>
        <v>ok</v>
      </c>
      <c r="M702" t="str" cm="1">
        <f t="array" ref="M702">IFERROR(_xlfn._xlws.SORT(
    _xlfn.UNIQUE(
        TRANSPOSE(
            _xlfn.FILTERXML("&lt;select&gt;&lt;x&gt;"&amp;SUBSTITUTE(选规格[[#This Row],[选项表]],",","&lt;/x&gt;&lt;x&gt;") &amp;"&lt;/x&gt;&lt;/select&gt;","//x")
        )
    )
),"无合适选项，请联系作者更新数据")</f>
        <v>标准型S6</v>
      </c>
    </row>
    <row r="703" spans="1:33" x14ac:dyDescent="0.4">
      <c r="A703" s="4" t="s">
        <v>59</v>
      </c>
      <c r="B703" s="4" t="s">
        <v>11</v>
      </c>
      <c r="C703" s="4" t="s">
        <v>2153</v>
      </c>
      <c r="D703">
        <v>64</v>
      </c>
      <c r="E703">
        <v>128</v>
      </c>
      <c r="F703" s="4" t="str">
        <f t="shared" si="10"/>
        <v>选规格!$M$703#</v>
      </c>
      <c r="G703" s="4" t="str" cm="1">
        <f t="array" ref="G703">_xlfn.LET(_xlpm.x, M703,
         _xlpm.cellAddress, "【 选项表!" &amp; ADDRESS(ROW(选规格[[#This Row],[X自检]]),COLUMN(选规格[[#This Row],[X自检]])) &amp; "】",
         _xlfn.IFS(ISBLANK(_xlpm.x),   "error:右侧选项不足:" &amp;  _xlpm.cellAddress,
               ISERROR(_xlpm.x),   "error:右侧选项执行失败:" &amp; _xlpm.cellAddress,
               TRUE,             "ok")
)</f>
        <v>ok</v>
      </c>
      <c r="M703" t="str" cm="1">
        <f t="array" ref="M703:Q703">IFERROR(_xlfn._xlws.SORT(
    _xlfn.UNIQUE(
        TRANSPOSE(
            _xlfn.FILTERXML("&lt;select&gt;&lt;x&gt;"&amp;SUBSTITUTE(选规格[[#This Row],[选项表]],",","&lt;/x&gt;&lt;x&gt;") &amp;"&lt;/x&gt;&lt;/select&gt;","//x")
        )
    )
),"无合适选项，请联系作者更新数据")</f>
        <v>标准型SA2</v>
      </c>
      <c r="N703" t="str">
        <v>标准型SA3</v>
      </c>
      <c r="O703" t="str">
        <v>标准网络优化型SN3ne</v>
      </c>
      <c r="P703" t="str">
        <v>标准型SA1</v>
      </c>
      <c r="Q703" t="str">
        <v>计算型C5</v>
      </c>
    </row>
    <row r="704" spans="1:33" x14ac:dyDescent="0.4">
      <c r="A704" s="4" t="s">
        <v>59</v>
      </c>
      <c r="B704" s="4" t="s">
        <v>11</v>
      </c>
      <c r="C704" s="4" t="s">
        <v>2154</v>
      </c>
      <c r="D704">
        <v>80</v>
      </c>
      <c r="E704">
        <v>160</v>
      </c>
      <c r="F704" s="4" t="str">
        <f t="shared" si="10"/>
        <v>选规格!$M$704#</v>
      </c>
      <c r="G704" s="4" t="str" cm="1">
        <f t="array" ref="G704">_xlfn.LET(_xlpm.x, M704,
         _xlpm.cellAddress, "【 选项表!" &amp; ADDRESS(ROW(选规格[[#This Row],[X自检]]),COLUMN(选规格[[#This Row],[X自检]])) &amp; "】",
         _xlfn.IFS(ISBLANK(_xlpm.x),   "error:右侧选项不足:" &amp;  _xlpm.cellAddress,
               ISERROR(_xlpm.x),   "error:右侧选项执行失败:" &amp; _xlpm.cellAddress,
               TRUE,             "ok")
)</f>
        <v>ok</v>
      </c>
      <c r="M704" t="str" cm="1">
        <f t="array" ref="M704:N704">IFERROR(_xlfn._xlws.SORT(
    _xlfn.UNIQUE(
        TRANSPOSE(
            _xlfn.FILTERXML("&lt;select&gt;&lt;x&gt;"&amp;SUBSTITUTE(选规格[[#This Row],[选项表]],",","&lt;/x&gt;&lt;x&gt;") &amp;"&lt;/x&gt;&lt;/select&gt;","//x")
        )
    )
),"无合适选项，请联系作者更新数据")</f>
        <v>标准型SA2</v>
      </c>
      <c r="N704" t="str">
        <v>标准型SA3</v>
      </c>
    </row>
    <row r="705" spans="1:20" x14ac:dyDescent="0.4">
      <c r="A705" s="4" t="s">
        <v>59</v>
      </c>
      <c r="B705" s="4" t="s">
        <v>11</v>
      </c>
      <c r="C705" s="4" t="s">
        <v>1920</v>
      </c>
      <c r="D705">
        <v>90</v>
      </c>
      <c r="E705">
        <v>224</v>
      </c>
      <c r="F705" s="4" t="str">
        <f t="shared" si="10"/>
        <v>选规格!$M$705#</v>
      </c>
      <c r="G705" s="4" t="str" cm="1">
        <f t="array" ref="G705">_xlfn.LET(_xlpm.x, M705,
         _xlpm.cellAddress, "【 选项表!" &amp; ADDRESS(ROW(选规格[[#This Row],[X自检]]),COLUMN(选规格[[#This Row],[X自检]])) &amp; "】",
         _xlfn.IFS(ISBLANK(_xlpm.x),   "error:右侧选项不足:" &amp;  _xlpm.cellAddress,
               ISERROR(_xlpm.x),   "error:右侧选项执行失败:" &amp; _xlpm.cellAddress,
               TRUE,             "ok")
)</f>
        <v>ok</v>
      </c>
      <c r="M705" t="str" cm="1">
        <f t="array" ref="M705">IFERROR(_xlfn._xlws.SORT(
    _xlfn.UNIQUE(
        TRANSPOSE(
            _xlfn.FILTERXML("&lt;select&gt;&lt;x&gt;"&amp;SUBSTITUTE(选规格[[#This Row],[选项表]],",","&lt;/x&gt;&lt;x&gt;") &amp;"&lt;/x&gt;&lt;/select&gt;","//x")
        )
    )
),"无合适选项，请联系作者更新数据")</f>
        <v>标准型SA2</v>
      </c>
    </row>
    <row r="706" spans="1:20" x14ac:dyDescent="0.4">
      <c r="A706" s="4" t="s">
        <v>59</v>
      </c>
      <c r="B706" s="4" t="s">
        <v>11</v>
      </c>
      <c r="C706" s="4" t="s">
        <v>1920</v>
      </c>
      <c r="D706">
        <v>90</v>
      </c>
      <c r="E706">
        <v>480</v>
      </c>
      <c r="F706" s="4" t="str">
        <f t="shared" ref="F706:F769" si="11">"选规格!" &amp; ADDRESS(ROW(M706),COLUMN(M706)) &amp; "#"</f>
        <v>选规格!$M$706#</v>
      </c>
      <c r="G706" s="4" t="str" cm="1">
        <f t="array" ref="G706">_xlfn.LET(_xlpm.x, M706,
         _xlpm.cellAddress, "【 选项表!" &amp; ADDRESS(ROW(选规格[[#This Row],[X自检]]),COLUMN(选规格[[#This Row],[X自检]])) &amp; "】",
         _xlfn.IFS(ISBLANK(_xlpm.x),   "error:右侧选项不足:" &amp;  _xlpm.cellAddress,
               ISERROR(_xlpm.x),   "error:右侧选项执行失败:" &amp; _xlpm.cellAddress,
               TRUE,             "ok")
)</f>
        <v>ok</v>
      </c>
      <c r="M706" t="str" cm="1">
        <f t="array" ref="M706">IFERROR(_xlfn._xlws.SORT(
    _xlfn.UNIQUE(
        TRANSPOSE(
            _xlfn.FILTERXML("&lt;select&gt;&lt;x&gt;"&amp;SUBSTITUTE(选规格[[#This Row],[选项表]],",","&lt;/x&gt;&lt;x&gt;") &amp;"&lt;/x&gt;&lt;/select&gt;","//x")
        )
    )
),"无合适选项，请联系作者更新数据")</f>
        <v>标准型SA2</v>
      </c>
    </row>
    <row r="707" spans="1:20" x14ac:dyDescent="0.4">
      <c r="A707" s="4" t="s">
        <v>59</v>
      </c>
      <c r="B707" s="4" t="s">
        <v>11</v>
      </c>
      <c r="C707" s="4" t="s">
        <v>2154</v>
      </c>
      <c r="D707">
        <v>128</v>
      </c>
      <c r="E707">
        <v>256</v>
      </c>
      <c r="F707" s="4" t="str">
        <f t="shared" si="11"/>
        <v>选规格!$M$707#</v>
      </c>
      <c r="G707" s="4" t="str" cm="1">
        <f t="array" ref="G707">_xlfn.LET(_xlpm.x, M707,
         _xlpm.cellAddress, "【 选项表!" &amp; ADDRESS(ROW(选规格[[#This Row],[X自检]]),COLUMN(选规格[[#This Row],[X自检]])) &amp; "】",
         _xlfn.IFS(ISBLANK(_xlpm.x),   "error:右侧选项不足:" &amp;  _xlpm.cellAddress,
               ISERROR(_xlpm.x),   "error:右侧选项执行失败:" &amp; _xlpm.cellAddress,
               TRUE,             "ok")
)</f>
        <v>ok</v>
      </c>
      <c r="M707" t="str" cm="1">
        <f t="array" ref="M707:N707">IFERROR(_xlfn._xlws.SORT(
    _xlfn.UNIQUE(
        TRANSPOSE(
            _xlfn.FILTERXML("&lt;select&gt;&lt;x&gt;"&amp;SUBSTITUTE(选规格[[#This Row],[选项表]],",","&lt;/x&gt;&lt;x&gt;") &amp;"&lt;/x&gt;&lt;/select&gt;","//x")
        )
    )
),"无合适选项，请联系作者更新数据")</f>
        <v>标准型SA2</v>
      </c>
      <c r="N707" t="str">
        <v>标准型SA3</v>
      </c>
    </row>
    <row r="708" spans="1:20" x14ac:dyDescent="0.4">
      <c r="A708" s="4" t="s">
        <v>59</v>
      </c>
      <c r="B708" s="4" t="s">
        <v>11</v>
      </c>
      <c r="C708" s="4" t="s">
        <v>2154</v>
      </c>
      <c r="D708">
        <v>160</v>
      </c>
      <c r="E708">
        <v>320</v>
      </c>
      <c r="F708" s="4" t="str">
        <f t="shared" si="11"/>
        <v>选规格!$M$708#</v>
      </c>
      <c r="G708" s="4" t="str" cm="1">
        <f t="array" ref="G708">_xlfn.LET(_xlpm.x, M708,
         _xlpm.cellAddress, "【 选项表!" &amp; ADDRESS(ROW(选规格[[#This Row],[X自检]]),COLUMN(选规格[[#This Row],[X自检]])) &amp; "】",
         _xlfn.IFS(ISBLANK(_xlpm.x),   "error:右侧选项不足:" &amp;  _xlpm.cellAddress,
               ISERROR(_xlpm.x),   "error:右侧选项执行失败:" &amp; _xlpm.cellAddress,
               TRUE,             "ok")
)</f>
        <v>ok</v>
      </c>
      <c r="M708" t="str" cm="1">
        <f t="array" ref="M708:N708">IFERROR(_xlfn._xlws.SORT(
    _xlfn.UNIQUE(
        TRANSPOSE(
            _xlfn.FILTERXML("&lt;select&gt;&lt;x&gt;"&amp;SUBSTITUTE(选规格[[#This Row],[选项表]],",","&lt;/x&gt;&lt;x&gt;") &amp;"&lt;/x&gt;&lt;/select&gt;","//x")
        )
    )
),"无合适选项，请联系作者更新数据")</f>
        <v>标准型SA2</v>
      </c>
      <c r="N708" t="str">
        <v>标准型SA3</v>
      </c>
    </row>
    <row r="709" spans="1:20" x14ac:dyDescent="0.4">
      <c r="A709" s="4" t="s">
        <v>59</v>
      </c>
      <c r="B709" s="4" t="s">
        <v>11</v>
      </c>
      <c r="C709" s="4" t="s">
        <v>1920</v>
      </c>
      <c r="D709">
        <v>180</v>
      </c>
      <c r="E709">
        <v>464</v>
      </c>
      <c r="F709" s="4" t="str">
        <f t="shared" si="11"/>
        <v>选规格!$M$709#</v>
      </c>
      <c r="G709" s="4" t="str" cm="1">
        <f t="array" ref="G709">_xlfn.LET(_xlpm.x, M709,
         _xlpm.cellAddress, "【 选项表!" &amp; ADDRESS(ROW(选规格[[#This Row],[X自检]]),COLUMN(选规格[[#This Row],[X自检]])) &amp; "】",
         _xlfn.IFS(ISBLANK(_xlpm.x),   "error:右侧选项不足:" &amp;  _xlpm.cellAddress,
               ISERROR(_xlpm.x),   "error:右侧选项执行失败:" &amp; _xlpm.cellAddress,
               TRUE,             "ok")
)</f>
        <v>ok</v>
      </c>
      <c r="M709" t="str" cm="1">
        <f t="array" ref="M709">IFERROR(_xlfn._xlws.SORT(
    _xlfn.UNIQUE(
        TRANSPOSE(
            _xlfn.FILTERXML("&lt;select&gt;&lt;x&gt;"&amp;SUBSTITUTE(选规格[[#This Row],[选项表]],",","&lt;/x&gt;&lt;x&gt;") &amp;"&lt;/x&gt;&lt;/select&gt;","//x")
        )
    )
),"无合适选项，请联系作者更新数据")</f>
        <v>标准型SA2</v>
      </c>
    </row>
    <row r="710" spans="1:20" x14ac:dyDescent="0.4">
      <c r="A710" s="4" t="s">
        <v>59</v>
      </c>
      <c r="B710" s="4" t="s">
        <v>11</v>
      </c>
      <c r="C710" s="4" t="s">
        <v>1920</v>
      </c>
      <c r="D710">
        <v>180</v>
      </c>
      <c r="E710">
        <v>960</v>
      </c>
      <c r="F710" s="4" t="str">
        <f t="shared" si="11"/>
        <v>选规格!$M$710#</v>
      </c>
      <c r="G710" s="4" t="str" cm="1">
        <f t="array" ref="G710">_xlfn.LET(_xlpm.x, M710,
         _xlpm.cellAddress, "【 选项表!" &amp; ADDRESS(ROW(选规格[[#This Row],[X自检]]),COLUMN(选规格[[#This Row],[X自检]])) &amp; "】",
         _xlfn.IFS(ISBLANK(_xlpm.x),   "error:右侧选项不足:" &amp;  _xlpm.cellAddress,
               ISERROR(_xlpm.x),   "error:右侧选项执行失败:" &amp; _xlpm.cellAddress,
               TRUE,             "ok")
)</f>
        <v>ok</v>
      </c>
      <c r="M710" t="str" cm="1">
        <f t="array" ref="M710">IFERROR(_xlfn._xlws.SORT(
    _xlfn.UNIQUE(
        TRANSPOSE(
            _xlfn.FILTERXML("&lt;select&gt;&lt;x&gt;"&amp;SUBSTITUTE(选规格[[#This Row],[选项表]],",","&lt;/x&gt;&lt;x&gt;") &amp;"&lt;/x&gt;&lt;/select&gt;","//x")
        )
    )
),"无合适选项，请联系作者更新数据")</f>
        <v>标准型SA2</v>
      </c>
    </row>
    <row r="711" spans="1:20" x14ac:dyDescent="0.4">
      <c r="A711" s="4" t="s">
        <v>59</v>
      </c>
      <c r="B711" s="4" t="s">
        <v>11</v>
      </c>
      <c r="C711" s="4" t="s">
        <v>2182</v>
      </c>
      <c r="D711">
        <v>24</v>
      </c>
      <c r="E711">
        <v>48</v>
      </c>
      <c r="F711" s="4" t="str">
        <f t="shared" si="11"/>
        <v>选规格!$M$711#</v>
      </c>
      <c r="G711" s="4" t="str" cm="1">
        <f t="array" ref="G711">_xlfn.LET(_xlpm.x, M711,
         _xlpm.cellAddress, "【 选项表!" &amp; ADDRESS(ROW(选规格[[#This Row],[X自检]]),COLUMN(选规格[[#This Row],[X自检]])) &amp; "】",
         _xlfn.IFS(ISBLANK(_xlpm.x),   "error:右侧选项不足:" &amp;  _xlpm.cellAddress,
               ISERROR(_xlpm.x),   "error:右侧选项执行失败:" &amp; _xlpm.cellAddress,
               TRUE,             "ok")
)</f>
        <v>ok</v>
      </c>
      <c r="M711" t="str" cm="1">
        <f t="array" ref="M711:Q711">IFERROR(_xlfn._xlws.SORT(
    _xlfn.UNIQUE(
        TRANSPOSE(
            _xlfn.FILTERXML("&lt;select&gt;&lt;x&gt;"&amp;SUBSTITUTE(选规格[[#This Row],[选项表]],",","&lt;/x&gt;&lt;x&gt;") &amp;"&lt;/x&gt;&lt;/select&gt;","//x")
        )
    )
),"无合适选项，请联系作者更新数据")</f>
        <v>标准型S5</v>
      </c>
      <c r="N711" t="str">
        <v>标准型S4</v>
      </c>
      <c r="O711" t="str">
        <v>标准网络优化型SN3ne</v>
      </c>
      <c r="P711" t="str">
        <v>标准型S3</v>
      </c>
      <c r="Q711" t="str">
        <v>标准型S2</v>
      </c>
    </row>
    <row r="712" spans="1:20" x14ac:dyDescent="0.4">
      <c r="A712" s="4" t="s">
        <v>59</v>
      </c>
      <c r="B712" s="4" t="s">
        <v>11</v>
      </c>
      <c r="C712" s="4" t="s">
        <v>2183</v>
      </c>
      <c r="D712">
        <v>24</v>
      </c>
      <c r="E712">
        <v>96</v>
      </c>
      <c r="F712" s="4" t="str">
        <f t="shared" si="11"/>
        <v>选规格!$M$712#</v>
      </c>
      <c r="G712" s="4" t="str" cm="1">
        <f t="array" ref="G712">_xlfn.LET(_xlpm.x, M712,
         _xlpm.cellAddress, "【 选项表!" &amp; ADDRESS(ROW(选规格[[#This Row],[X自检]]),COLUMN(选规格[[#This Row],[X自检]])) &amp; "】",
         _xlfn.IFS(ISBLANK(_xlpm.x),   "error:右侧选项不足:" &amp;  _xlpm.cellAddress,
               ISERROR(_xlpm.x),   "error:右侧选项执行失败:" &amp; _xlpm.cellAddress,
               TRUE,             "ok")
)</f>
        <v>ok</v>
      </c>
      <c r="M712" t="str" cm="1">
        <f t="array" ref="M712:T712">IFERROR(_xlfn._xlws.SORT(
    _xlfn.UNIQUE(
        TRANSPOSE(
            _xlfn.FILTERXML("&lt;select&gt;&lt;x&gt;"&amp;SUBSTITUTE(选规格[[#This Row],[选项表]],",","&lt;/x&gt;&lt;x&gt;") &amp;"&lt;/x&gt;&lt;/select&gt;","//x")
        )
    )
),"无合适选项，请联系作者更新数据")</f>
        <v>标准型S5</v>
      </c>
      <c r="N712" t="str">
        <v>标准型S4</v>
      </c>
      <c r="O712" t="str">
        <v>标准网络优化型SN3ne</v>
      </c>
      <c r="P712" t="str">
        <v>标准型S3</v>
      </c>
      <c r="Q712" t="str">
        <v>标准型S2</v>
      </c>
      <c r="R712" t="str">
        <v>高IO型I3</v>
      </c>
      <c r="S712" t="str">
        <v>大数据型D2</v>
      </c>
      <c r="T712" t="str">
        <v>大数据型D1</v>
      </c>
    </row>
    <row r="713" spans="1:20" x14ac:dyDescent="0.4">
      <c r="A713" s="4" t="s">
        <v>59</v>
      </c>
      <c r="B713" s="4" t="s">
        <v>11</v>
      </c>
      <c r="C713" s="4" t="s">
        <v>1917</v>
      </c>
      <c r="D713">
        <v>68</v>
      </c>
      <c r="E713">
        <v>316</v>
      </c>
      <c r="F713" s="4" t="str">
        <f t="shared" si="11"/>
        <v>选规格!$M$713#</v>
      </c>
      <c r="G713" s="4" t="str" cm="1">
        <f t="array" ref="G713">_xlfn.LET(_xlpm.x, M713,
         _xlpm.cellAddress, "【 选项表!" &amp; ADDRESS(ROW(选规格[[#This Row],[X自检]]),COLUMN(选规格[[#This Row],[X自检]])) &amp; "】",
         _xlfn.IFS(ISBLANK(_xlpm.x),   "error:右侧选项不足:" &amp;  _xlpm.cellAddress,
               ISERROR(_xlpm.x),   "error:右侧选项执行失败:" &amp; _xlpm.cellAddress,
               TRUE,             "ok")
)</f>
        <v>ok</v>
      </c>
      <c r="M713" t="str" cm="1">
        <f t="array" ref="M713">IFERROR(_xlfn._xlws.SORT(
    _xlfn.UNIQUE(
        TRANSPOSE(
            _xlfn.FILTERXML("&lt;select&gt;&lt;x&gt;"&amp;SUBSTITUTE(选规格[[#This Row],[选项表]],",","&lt;/x&gt;&lt;x&gt;") &amp;"&lt;/x&gt;&lt;/select&gt;","//x")
        )
    )
),"无合适选项，请联系作者更新数据")</f>
        <v>标准存储增强型S5se</v>
      </c>
    </row>
    <row r="714" spans="1:20" x14ac:dyDescent="0.4">
      <c r="A714" s="4" t="s">
        <v>59</v>
      </c>
      <c r="B714" s="4" t="s">
        <v>11</v>
      </c>
      <c r="C714" s="4" t="s">
        <v>2026</v>
      </c>
      <c r="D714">
        <v>80</v>
      </c>
      <c r="E714">
        <v>320</v>
      </c>
      <c r="F714" s="4" t="str">
        <f t="shared" si="11"/>
        <v>选规格!$M$714#</v>
      </c>
      <c r="G714" s="4" t="str" cm="1">
        <f t="array" ref="G714">_xlfn.LET(_xlpm.x, M714,
         _xlpm.cellAddress, "【 选项表!" &amp; ADDRESS(ROW(选规格[[#This Row],[X自检]]),COLUMN(选规格[[#This Row],[X自检]])) &amp; "】",
         _xlfn.IFS(ISBLANK(_xlpm.x),   "error:右侧选项不足:" &amp;  _xlpm.cellAddress,
               ISERROR(_xlpm.x),   "error:右侧选项执行失败:" &amp; _xlpm.cellAddress,
               TRUE,             "ok")
)</f>
        <v>ok</v>
      </c>
      <c r="M714" t="str" cm="1">
        <f t="array" ref="M714:P714">IFERROR(_xlfn._xlws.SORT(
    _xlfn.UNIQUE(
        TRANSPOSE(
            _xlfn.FILTERXML("&lt;select&gt;&lt;x&gt;"&amp;SUBSTITUTE(选规格[[#This Row],[选项表]],",","&lt;/x&gt;&lt;x&gt;") &amp;"&lt;/x&gt;&lt;/select&gt;","//x")
        )
    )
),"无合适选项，请联系作者更新数据")</f>
        <v>标准型SA3</v>
      </c>
      <c r="N714" t="str">
        <v>标准型S3</v>
      </c>
      <c r="O714" t="str">
        <v>GPU计算型GN7</v>
      </c>
      <c r="P714" t="str">
        <v>GPU计算型GN10Xp</v>
      </c>
    </row>
    <row r="715" spans="1:20" x14ac:dyDescent="0.4">
      <c r="A715" s="4" t="s">
        <v>59</v>
      </c>
      <c r="B715" s="4" t="s">
        <v>11</v>
      </c>
      <c r="C715" s="4" t="s">
        <v>2027</v>
      </c>
      <c r="D715">
        <v>96</v>
      </c>
      <c r="E715">
        <v>192</v>
      </c>
      <c r="F715" s="4" t="str">
        <f t="shared" si="11"/>
        <v>选规格!$M$715#</v>
      </c>
      <c r="G715" s="4" t="str" cm="1">
        <f t="array" ref="G715">_xlfn.LET(_xlpm.x, M715,
         _xlpm.cellAddress, "【 选项表!" &amp; ADDRESS(ROW(选规格[[#This Row],[X自检]]),COLUMN(选规格[[#This Row],[X自检]])) &amp; "】",
         _xlfn.IFS(ISBLANK(_xlpm.x),   "error:右侧选项不足:" &amp;  _xlpm.cellAddress,
               ISERROR(_xlpm.x),   "error:右侧选项执行失败:" &amp; _xlpm.cellAddress,
               TRUE,             "ok")
)</f>
        <v>ok</v>
      </c>
      <c r="M715" t="str" cm="1">
        <f t="array" ref="M715:N715">IFERROR(_xlfn._xlws.SORT(
    _xlfn.UNIQUE(
        TRANSPOSE(
            _xlfn.FILTERXML("&lt;select&gt;&lt;x&gt;"&amp;SUBSTITUTE(选规格[[#This Row],[选项表]],",","&lt;/x&gt;&lt;x&gt;") &amp;"&lt;/x&gt;&lt;/select&gt;","//x")
        )
    )
),"无合适选项，请联系作者更新数据")</f>
        <v>标准型SA3</v>
      </c>
      <c r="N715" t="str">
        <v>大数据型黑石物理服务器BMD3s</v>
      </c>
    </row>
    <row r="716" spans="1:20" x14ac:dyDescent="0.4">
      <c r="A716" s="4" t="s">
        <v>59</v>
      </c>
      <c r="B716" s="4" t="s">
        <v>11</v>
      </c>
      <c r="C716" s="4" t="s">
        <v>2158</v>
      </c>
      <c r="D716">
        <v>96</v>
      </c>
      <c r="E716">
        <v>384</v>
      </c>
      <c r="F716" s="4" t="str">
        <f t="shared" si="11"/>
        <v>选规格!$M$716#</v>
      </c>
      <c r="G716" s="4" t="str" cm="1">
        <f t="array" ref="G716">_xlfn.LET(_xlpm.x, M716,
         _xlpm.cellAddress, "【 选项表!" &amp; ADDRESS(ROW(选规格[[#This Row],[X自检]]),COLUMN(选规格[[#This Row],[X自检]])) &amp; "】",
         _xlfn.IFS(ISBLANK(_xlpm.x),   "error:右侧选项不足:" &amp;  _xlpm.cellAddress,
               ISERROR(_xlpm.x),   "error:右侧选项执行失败:" &amp; _xlpm.cellAddress,
               TRUE,             "ok")
)</f>
        <v>ok</v>
      </c>
      <c r="M716" t="str" cm="1">
        <f t="array" ref="M716:O716">IFERROR(_xlfn._xlws.SORT(
    _xlfn.UNIQUE(
        TRANSPOSE(
            _xlfn.FILTERXML("&lt;select&gt;&lt;x&gt;"&amp;SUBSTITUTE(选规格[[#This Row],[选项表]],",","&lt;/x&gt;&lt;x&gt;") &amp;"&lt;/x&gt;&lt;/select&gt;","//x")
        )
    )
),"无合适选项，请联系作者更新数据")</f>
        <v>标准型SA3</v>
      </c>
      <c r="N716" t="str">
        <v>高IO型黑石物理服务器BMI5</v>
      </c>
      <c r="O716" t="str">
        <v>GPU型黑石物理服务器BMG5t</v>
      </c>
    </row>
    <row r="717" spans="1:20" x14ac:dyDescent="0.4">
      <c r="A717" s="4" t="s">
        <v>59</v>
      </c>
      <c r="B717" s="4" t="s">
        <v>11</v>
      </c>
      <c r="C717" s="4" t="s">
        <v>1919</v>
      </c>
      <c r="D717">
        <v>116</v>
      </c>
      <c r="E717">
        <v>216</v>
      </c>
      <c r="F717" s="4" t="str">
        <f t="shared" si="11"/>
        <v>选规格!$M$717#</v>
      </c>
      <c r="G717" s="4" t="str" cm="1">
        <f t="array" ref="G717">_xlfn.LET(_xlpm.x, M717,
         _xlpm.cellAddress, "【 选项表!" &amp; ADDRESS(ROW(选规格[[#This Row],[X自检]]),COLUMN(选规格[[#This Row],[X自检]])) &amp; "】",
         _xlfn.IFS(ISBLANK(_xlpm.x),   "error:右侧选项不足:" &amp;  _xlpm.cellAddress,
               ISERROR(_xlpm.x),   "error:右侧选项执行失败:" &amp; _xlpm.cellAddress,
               TRUE,             "ok")
)</f>
        <v>ok</v>
      </c>
      <c r="M717" t="str" cm="1">
        <f t="array" ref="M717">IFERROR(_xlfn._xlws.SORT(
    _xlfn.UNIQUE(
        TRANSPOSE(
            _xlfn.FILTERXML("&lt;select&gt;&lt;x&gt;"&amp;SUBSTITUTE(选规格[[#This Row],[选项表]],",","&lt;/x&gt;&lt;x&gt;") &amp;"&lt;/x&gt;&lt;/select&gt;","//x")
        )
    )
),"无合适选项，请联系作者更新数据")</f>
        <v>标准型SA3</v>
      </c>
    </row>
    <row r="718" spans="1:20" x14ac:dyDescent="0.4">
      <c r="A718" s="4" t="s">
        <v>59</v>
      </c>
      <c r="B718" s="4" t="s">
        <v>11</v>
      </c>
      <c r="C718" s="4" t="s">
        <v>1919</v>
      </c>
      <c r="D718">
        <v>116</v>
      </c>
      <c r="E718">
        <v>470</v>
      </c>
      <c r="F718" s="4" t="str">
        <f t="shared" si="11"/>
        <v>选规格!$M$718#</v>
      </c>
      <c r="G718" s="4" t="str" cm="1">
        <f t="array" ref="G718">_xlfn.LET(_xlpm.x, M718,
         _xlpm.cellAddress, "【 选项表!" &amp; ADDRESS(ROW(选规格[[#This Row],[X自检]]),COLUMN(选规格[[#This Row],[X自检]])) &amp; "】",
         _xlfn.IFS(ISBLANK(_xlpm.x),   "error:右侧选项不足:" &amp;  _xlpm.cellAddress,
               ISERROR(_xlpm.x),   "error:右侧选项执行失败:" &amp; _xlpm.cellAddress,
               TRUE,             "ok")
)</f>
        <v>ok</v>
      </c>
      <c r="M718" t="str" cm="1">
        <f t="array" ref="M718">IFERROR(_xlfn._xlws.SORT(
    _xlfn.UNIQUE(
        TRANSPOSE(
            _xlfn.FILTERXML("&lt;select&gt;&lt;x&gt;"&amp;SUBSTITUTE(选规格[[#This Row],[选项表]],",","&lt;/x&gt;&lt;x&gt;") &amp;"&lt;/x&gt;&lt;/select&gt;","//x")
        )
    )
),"无合适选项，请联系作者更新数据")</f>
        <v>标准型SA3</v>
      </c>
    </row>
    <row r="719" spans="1:20" x14ac:dyDescent="0.4">
      <c r="A719" s="4" t="s">
        <v>59</v>
      </c>
      <c r="B719" s="4" t="s">
        <v>11</v>
      </c>
      <c r="C719" s="4" t="s">
        <v>1919</v>
      </c>
      <c r="D719">
        <v>128</v>
      </c>
      <c r="E719">
        <v>215</v>
      </c>
      <c r="F719" s="4" t="str">
        <f t="shared" si="11"/>
        <v>选规格!$M$719#</v>
      </c>
      <c r="G719" s="4" t="str" cm="1">
        <f t="array" ref="G719">_xlfn.LET(_xlpm.x, M719,
         _xlpm.cellAddress, "【 选项表!" &amp; ADDRESS(ROW(选规格[[#This Row],[X自检]]),COLUMN(选规格[[#This Row],[X自检]])) &amp; "】",
         _xlfn.IFS(ISBLANK(_xlpm.x),   "error:右侧选项不足:" &amp;  _xlpm.cellAddress,
               ISERROR(_xlpm.x),   "error:右侧选项执行失败:" &amp; _xlpm.cellAddress,
               TRUE,             "ok")
)</f>
        <v>ok</v>
      </c>
      <c r="M719" t="str" cm="1">
        <f t="array" ref="M719">IFERROR(_xlfn._xlws.SORT(
    _xlfn.UNIQUE(
        TRANSPOSE(
            _xlfn.FILTERXML("&lt;select&gt;&lt;x&gt;"&amp;SUBSTITUTE(选规格[[#This Row],[选项表]],",","&lt;/x&gt;&lt;x&gt;") &amp;"&lt;/x&gt;&lt;/select&gt;","//x")
        )
    )
),"无合适选项，请联系作者更新数据")</f>
        <v>标准型SA3</v>
      </c>
    </row>
    <row r="720" spans="1:20" x14ac:dyDescent="0.4">
      <c r="A720" s="4" t="s">
        <v>59</v>
      </c>
      <c r="B720" s="4" t="s">
        <v>11</v>
      </c>
      <c r="C720" s="4" t="s">
        <v>1919</v>
      </c>
      <c r="D720">
        <v>160</v>
      </c>
      <c r="E720">
        <v>640</v>
      </c>
      <c r="F720" s="4" t="str">
        <f t="shared" si="11"/>
        <v>选规格!$M$720#</v>
      </c>
      <c r="G720" s="4" t="str" cm="1">
        <f t="array" ref="G720">_xlfn.LET(_xlpm.x, M720,
         _xlpm.cellAddress, "【 选项表!" &amp; ADDRESS(ROW(选规格[[#This Row],[X自检]]),COLUMN(选规格[[#This Row],[X自检]])) &amp; "】",
         _xlfn.IFS(ISBLANK(_xlpm.x),   "error:右侧选项不足:" &amp;  _xlpm.cellAddress,
               ISERROR(_xlpm.x),   "error:右侧选项执行失败:" &amp; _xlpm.cellAddress,
               TRUE,             "ok")
)</f>
        <v>ok</v>
      </c>
      <c r="M720" t="str" cm="1">
        <f t="array" ref="M720">IFERROR(_xlfn._xlws.SORT(
    _xlfn.UNIQUE(
        TRANSPOSE(
            _xlfn.FILTERXML("&lt;select&gt;&lt;x&gt;"&amp;SUBSTITUTE(选规格[[#This Row],[选项表]],",","&lt;/x&gt;&lt;x&gt;") &amp;"&lt;/x&gt;&lt;/select&gt;","//x")
        )
    )
),"无合适选项，请联系作者更新数据")</f>
        <v>标准型SA3</v>
      </c>
    </row>
    <row r="721" spans="1:19" x14ac:dyDescent="0.4">
      <c r="A721" s="4" t="s">
        <v>59</v>
      </c>
      <c r="B721" s="4" t="s">
        <v>11</v>
      </c>
      <c r="C721" s="4" t="s">
        <v>1919</v>
      </c>
      <c r="D721">
        <v>232</v>
      </c>
      <c r="E721">
        <v>432</v>
      </c>
      <c r="F721" s="4" t="str">
        <f t="shared" si="11"/>
        <v>选规格!$M$721#</v>
      </c>
      <c r="G721" s="4" t="str" cm="1">
        <f t="array" ref="G721">_xlfn.LET(_xlpm.x, M721,
         _xlpm.cellAddress, "【 选项表!" &amp; ADDRESS(ROW(选规格[[#This Row],[X自检]]),COLUMN(选规格[[#This Row],[X自检]])) &amp; "】",
         _xlfn.IFS(ISBLANK(_xlpm.x),   "error:右侧选项不足:" &amp;  _xlpm.cellAddress,
               ISERROR(_xlpm.x),   "error:右侧选项执行失败:" &amp; _xlpm.cellAddress,
               TRUE,             "ok")
)</f>
        <v>ok</v>
      </c>
      <c r="M721" t="str" cm="1">
        <f t="array" ref="M721">IFERROR(_xlfn._xlws.SORT(
    _xlfn.UNIQUE(
        TRANSPOSE(
            _xlfn.FILTERXML("&lt;select&gt;&lt;x&gt;"&amp;SUBSTITUTE(选规格[[#This Row],[选项表]],",","&lt;/x&gt;&lt;x&gt;") &amp;"&lt;/x&gt;&lt;/select&gt;","//x")
        )
    )
),"无合适选项，请联系作者更新数据")</f>
        <v>标准型SA3</v>
      </c>
    </row>
    <row r="722" spans="1:19" x14ac:dyDescent="0.4">
      <c r="A722" s="4" t="s">
        <v>59</v>
      </c>
      <c r="B722" s="4" t="s">
        <v>11</v>
      </c>
      <c r="C722" s="4" t="s">
        <v>1919</v>
      </c>
      <c r="D722">
        <v>232</v>
      </c>
      <c r="E722">
        <v>940</v>
      </c>
      <c r="F722" s="4" t="str">
        <f t="shared" si="11"/>
        <v>选规格!$M$722#</v>
      </c>
      <c r="G722" s="4" t="str" cm="1">
        <f t="array" ref="G722">_xlfn.LET(_xlpm.x, M722,
         _xlpm.cellAddress, "【 选项表!" &amp; ADDRESS(ROW(选规格[[#This Row],[X自检]]),COLUMN(选规格[[#This Row],[X自检]])) &amp; "】",
         _xlfn.IFS(ISBLANK(_xlpm.x),   "error:右侧选项不足:" &amp;  _xlpm.cellAddress,
               ISERROR(_xlpm.x),   "error:右侧选项执行失败:" &amp; _xlpm.cellAddress,
               TRUE,             "ok")
)</f>
        <v>ok</v>
      </c>
      <c r="M722" t="str" cm="1">
        <f t="array" ref="M722">IFERROR(_xlfn._xlws.SORT(
    _xlfn.UNIQUE(
        TRANSPOSE(
            _xlfn.FILTERXML("&lt;select&gt;&lt;x&gt;"&amp;SUBSTITUTE(选规格[[#This Row],[选项表]],",","&lt;/x&gt;&lt;x&gt;") &amp;"&lt;/x&gt;&lt;/select&gt;","//x")
        )
    )
),"无合适选项，请联系作者更新数据")</f>
        <v>标准型SA3</v>
      </c>
    </row>
    <row r="723" spans="1:19" x14ac:dyDescent="0.4">
      <c r="A723" s="4" t="s">
        <v>59</v>
      </c>
      <c r="B723" s="4" t="s">
        <v>11</v>
      </c>
      <c r="C723" s="4" t="s">
        <v>2028</v>
      </c>
      <c r="D723">
        <v>24</v>
      </c>
      <c r="E723">
        <v>128</v>
      </c>
      <c r="F723" s="4" t="str">
        <f t="shared" si="11"/>
        <v>选规格!$M$723#</v>
      </c>
      <c r="G723" s="4" t="str" cm="1">
        <f t="array" ref="G723">_xlfn.LET(_xlpm.x, M723,
         _xlpm.cellAddress, "【 选项表!" &amp; ADDRESS(ROW(选规格[[#This Row],[X自检]]),COLUMN(选规格[[#This Row],[X自检]])) &amp; "】",
         _xlfn.IFS(ISBLANK(_xlpm.x),   "error:右侧选项不足:" &amp;  _xlpm.cellAddress,
               ISERROR(_xlpm.x),   "error:右侧选项执行失败:" &amp; _xlpm.cellAddress,
               TRUE,             "ok")
)</f>
        <v>ok</v>
      </c>
      <c r="M723" t="str" cm="1">
        <f t="array" ref="M723:N723">IFERROR(_xlfn._xlws.SORT(
    _xlfn.UNIQUE(
        TRANSPOSE(
            _xlfn.FILTERXML("&lt;select&gt;&lt;x&gt;"&amp;SUBSTITUTE(选规格[[#This Row],[选项表]],",","&lt;/x&gt;&lt;x&gt;") &amp;"&lt;/x&gt;&lt;/select&gt;","//x")
        )
    )
),"无合适选项，请联系作者更新数据")</f>
        <v>标准型S4</v>
      </c>
      <c r="N723" t="str">
        <v>标准型S3</v>
      </c>
    </row>
    <row r="724" spans="1:19" x14ac:dyDescent="0.4">
      <c r="A724" s="4" t="s">
        <v>59</v>
      </c>
      <c r="B724" s="4" t="s">
        <v>11</v>
      </c>
      <c r="C724" s="4" t="s">
        <v>2159</v>
      </c>
      <c r="D724">
        <v>72</v>
      </c>
      <c r="E724">
        <v>288</v>
      </c>
      <c r="F724" s="4" t="str">
        <f t="shared" si="11"/>
        <v>选规格!$M$724#</v>
      </c>
      <c r="G724" s="4" t="str" cm="1">
        <f t="array" ref="G724">_xlfn.LET(_xlpm.x, M724,
         _xlpm.cellAddress, "【 选项表!" &amp; ADDRESS(ROW(选规格[[#This Row],[X自检]]),COLUMN(选规格[[#This Row],[X自检]])) &amp; "】",
         _xlfn.IFS(ISBLANK(_xlpm.x),   "error:右侧选项不足:" &amp;  _xlpm.cellAddress,
               ISERROR(_xlpm.x),   "error:右侧选项执行失败:" &amp; _xlpm.cellAddress,
               TRUE,             "ok")
)</f>
        <v>ok</v>
      </c>
      <c r="M724" t="str" cm="1">
        <f t="array" ref="M724:N724">IFERROR(_xlfn._xlws.SORT(
    _xlfn.UNIQUE(
        TRANSPOSE(
            _xlfn.FILTERXML("&lt;select&gt;&lt;x&gt;"&amp;SUBSTITUTE(选规格[[#This Row],[选项表]],",","&lt;/x&gt;&lt;x&gt;") &amp;"&lt;/x&gt;&lt;/select&gt;","//x")
        )
    )
),"无合适选项，请联系作者更新数据")</f>
        <v>标准型S4</v>
      </c>
      <c r="N724" t="str">
        <v>标准网络优化型SN3ne</v>
      </c>
    </row>
    <row r="725" spans="1:19" x14ac:dyDescent="0.4">
      <c r="A725" s="4" t="s">
        <v>59</v>
      </c>
      <c r="B725" s="4" t="s">
        <v>11</v>
      </c>
      <c r="C725" s="4" t="s">
        <v>2184</v>
      </c>
      <c r="D725">
        <v>76</v>
      </c>
      <c r="E725">
        <v>320</v>
      </c>
      <c r="F725" s="4" t="str">
        <f t="shared" si="11"/>
        <v>选规格!$M$725#</v>
      </c>
      <c r="G725" s="4" t="str" cm="1">
        <f t="array" ref="G725">_xlfn.LET(_xlpm.x, M725,
         _xlpm.cellAddress, "【 选项表!" &amp; ADDRESS(ROW(选规格[[#This Row],[X自检]]),COLUMN(选规格[[#This Row],[X自检]])) &amp; "】",
         _xlfn.IFS(ISBLANK(_xlpm.x),   "error:右侧选项不足:" &amp;  _xlpm.cellAddress,
               ISERROR(_xlpm.x),   "error:右侧选项执行失败:" &amp; _xlpm.cellAddress,
               TRUE,             "ok")
)</f>
        <v>ok</v>
      </c>
      <c r="M725" t="str" cm="1">
        <f t="array" ref="M725:P725">IFERROR(_xlfn._xlws.SORT(
    _xlfn.UNIQUE(
        TRANSPOSE(
            _xlfn.FILTERXML("&lt;select&gt;&lt;x&gt;"&amp;SUBSTITUTE(选规格[[#This Row],[选项表]],",","&lt;/x&gt;&lt;x&gt;") &amp;"&lt;/x&gt;&lt;/select&gt;","//x")
        )
    )
),"无合适选项，请联系作者更新数据")</f>
        <v>标准型S4</v>
      </c>
      <c r="N725" t="str">
        <v>标准网络优化型SN3ne</v>
      </c>
      <c r="O725" t="str">
        <v>高IO型I3</v>
      </c>
      <c r="P725" t="str">
        <v>大数据型D2</v>
      </c>
    </row>
    <row r="726" spans="1:19" x14ac:dyDescent="0.4">
      <c r="A726" s="4" t="s">
        <v>59</v>
      </c>
      <c r="B726" s="4" t="s">
        <v>11</v>
      </c>
      <c r="C726" s="4" t="s">
        <v>2025</v>
      </c>
      <c r="D726">
        <v>12</v>
      </c>
      <c r="E726">
        <v>24</v>
      </c>
      <c r="F726" s="4" t="str">
        <f t="shared" si="11"/>
        <v>选规格!$M$726#</v>
      </c>
      <c r="G726" s="4" t="str" cm="1">
        <f t="array" ref="G726">_xlfn.LET(_xlpm.x, M726,
         _xlpm.cellAddress, "【 选项表!" &amp; ADDRESS(ROW(选规格[[#This Row],[X自检]]),COLUMN(选规格[[#This Row],[X自检]])) &amp; "】",
         _xlfn.IFS(ISBLANK(_xlpm.x),   "error:右侧选项不足:" &amp;  _xlpm.cellAddress,
               ISERROR(_xlpm.x),   "error:右侧选项执行失败:" &amp; _xlpm.cellAddress,
               TRUE,             "ok")
)</f>
        <v>ok</v>
      </c>
      <c r="M726" t="str" cm="1">
        <f t="array" ref="M726:O726">IFERROR(_xlfn._xlws.SORT(
    _xlfn.UNIQUE(
        TRANSPOSE(
            _xlfn.FILTERXML("&lt;select&gt;&lt;x&gt;"&amp;SUBSTITUTE(选规格[[#This Row],[选项表]],",","&lt;/x&gt;&lt;x&gt;") &amp;"&lt;/x&gt;&lt;/select&gt;","//x")
        )
    )
),"无合适选项，请联系作者更新数据")</f>
        <v>标准网络优化型SN3ne</v>
      </c>
      <c r="N726" t="str">
        <v>标准型S3</v>
      </c>
      <c r="O726" t="str">
        <v>标准型S2</v>
      </c>
    </row>
    <row r="727" spans="1:19" x14ac:dyDescent="0.4">
      <c r="A727" s="4" t="s">
        <v>59</v>
      </c>
      <c r="B727" s="4" t="s">
        <v>11</v>
      </c>
      <c r="C727" s="4" t="s">
        <v>2029</v>
      </c>
      <c r="D727">
        <v>12</v>
      </c>
      <c r="E727">
        <v>48</v>
      </c>
      <c r="F727" s="4" t="str">
        <f t="shared" si="11"/>
        <v>选规格!$M$727#</v>
      </c>
      <c r="G727" s="4" t="str" cm="1">
        <f t="array" ref="G727">_xlfn.LET(_xlpm.x, M727,
         _xlpm.cellAddress, "【 选项表!" &amp; ADDRESS(ROW(选规格[[#This Row],[X自检]]),COLUMN(选规格[[#This Row],[X自检]])) &amp; "】",
         _xlfn.IFS(ISBLANK(_xlpm.x),   "error:右侧选项不足:" &amp;  _xlpm.cellAddress,
               ISERROR(_xlpm.x),   "error:右侧选项执行失败:" &amp; _xlpm.cellAddress,
               TRUE,             "ok")
)</f>
        <v>ok</v>
      </c>
      <c r="M727" t="str" cm="1">
        <f t="array" ref="M727:N727">IFERROR(_xlfn._xlws.SORT(
    _xlfn.UNIQUE(
        TRANSPOSE(
            _xlfn.FILTERXML("&lt;select&gt;&lt;x&gt;"&amp;SUBSTITUTE(选规格[[#This Row],[选项表]],",","&lt;/x&gt;&lt;x&gt;") &amp;"&lt;/x&gt;&lt;/select&gt;","//x")
        )
    )
),"无合适选项，请联系作者更新数据")</f>
        <v>标准型S3</v>
      </c>
      <c r="N727" t="str">
        <v>标准型S2</v>
      </c>
    </row>
    <row r="728" spans="1:19" x14ac:dyDescent="0.4">
      <c r="A728" s="4" t="s">
        <v>59</v>
      </c>
      <c r="B728" s="4" t="s">
        <v>11</v>
      </c>
      <c r="C728" s="4" t="s">
        <v>2005</v>
      </c>
      <c r="D728">
        <v>40</v>
      </c>
      <c r="E728">
        <v>160</v>
      </c>
      <c r="F728" s="4" t="str">
        <f t="shared" si="11"/>
        <v>选规格!$M$728#</v>
      </c>
      <c r="G728" s="4" t="str" cm="1">
        <f t="array" ref="G728">_xlfn.LET(_xlpm.x, M728,
         _xlpm.cellAddress, "【 选项表!" &amp; ADDRESS(ROW(选规格[[#This Row],[X自检]]),COLUMN(选规格[[#This Row],[X自检]])) &amp; "】",
         _xlfn.IFS(ISBLANK(_xlpm.x),   "error:右侧选项不足:" &amp;  _xlpm.cellAddress,
               ISERROR(_xlpm.x),   "error:右侧选项执行失败:" &amp; _xlpm.cellAddress,
               TRUE,             "ok")
)</f>
        <v>ok</v>
      </c>
      <c r="M728" t="str" cm="1">
        <f t="array" ref="M728:O728">IFERROR(_xlfn._xlws.SORT(
    _xlfn.UNIQUE(
        TRANSPOSE(
            _xlfn.FILTERXML("&lt;select&gt;&lt;x&gt;"&amp;SUBSTITUTE(选规格[[#This Row],[选项表]],",","&lt;/x&gt;&lt;x&gt;") &amp;"&lt;/x&gt;&lt;/select&gt;","//x")
        )
    )
),"无合适选项，请联系作者更新数据")</f>
        <v>标准型S3</v>
      </c>
      <c r="N728" t="str">
        <v>GPU计算型GN7</v>
      </c>
      <c r="O728" t="str">
        <v>GPU计算型GN10Xp</v>
      </c>
    </row>
    <row r="729" spans="1:19" x14ac:dyDescent="0.4">
      <c r="A729" s="4" t="s">
        <v>59</v>
      </c>
      <c r="B729" s="4" t="s">
        <v>11</v>
      </c>
      <c r="C729" s="4" t="s">
        <v>1921</v>
      </c>
      <c r="D729">
        <v>128</v>
      </c>
      <c r="E729">
        <v>448</v>
      </c>
      <c r="F729" s="4" t="str">
        <f t="shared" si="11"/>
        <v>选规格!$M$729#</v>
      </c>
      <c r="G729" s="4" t="str" cm="1">
        <f t="array" ref="G729">_xlfn.LET(_xlpm.x, M729,
         _xlpm.cellAddress, "【 选项表!" &amp; ADDRESS(ROW(选规格[[#This Row],[X自检]]),COLUMN(选规格[[#This Row],[X自检]])) &amp; "】",
         _xlfn.IFS(ISBLANK(_xlpm.x),   "error:右侧选项不足:" &amp;  _xlpm.cellAddress,
               ISERROR(_xlpm.x),   "error:右侧选项执行失败:" &amp; _xlpm.cellAddress,
               TRUE,             "ok")
)</f>
        <v>ok</v>
      </c>
      <c r="M729" t="str" cm="1">
        <f t="array" ref="M729">IFERROR(_xlfn._xlws.SORT(
    _xlfn.UNIQUE(
        TRANSPOSE(
            _xlfn.FILTERXML("&lt;select&gt;&lt;x&gt;"&amp;SUBSTITUTE(选规格[[#This Row],[选项表]],",","&lt;/x&gt;&lt;x&gt;") &amp;"&lt;/x&gt;&lt;/select&gt;","//x")
        )
    )
),"无合适选项，请联系作者更新数据")</f>
        <v>标准型SA1</v>
      </c>
    </row>
    <row r="730" spans="1:19" x14ac:dyDescent="0.4">
      <c r="A730" s="4" t="s">
        <v>59</v>
      </c>
      <c r="B730" s="4" t="s">
        <v>11</v>
      </c>
      <c r="C730" s="4" t="s">
        <v>1926</v>
      </c>
      <c r="D730">
        <v>2</v>
      </c>
      <c r="E730">
        <v>2</v>
      </c>
      <c r="F730" s="4" t="str">
        <f t="shared" si="11"/>
        <v>选规格!$M$730#</v>
      </c>
      <c r="G730" s="4" t="str" cm="1">
        <f t="array" ref="G730">_xlfn.LET(_xlpm.x, M730,
         _xlpm.cellAddress, "【 选项表!" &amp; ADDRESS(ROW(选规格[[#This Row],[X自检]]),COLUMN(选规格[[#This Row],[X自检]])) &amp; "】",
         _xlfn.IFS(ISBLANK(_xlpm.x),   "error:右侧选项不足:" &amp;  _xlpm.cellAddress,
               ISERROR(_xlpm.x),   "error:右侧选项执行失败:" &amp; _xlpm.cellAddress,
               TRUE,             "ok")
)</f>
        <v>ok</v>
      </c>
      <c r="M730" t="str" cm="1">
        <f t="array" ref="M730">IFERROR(_xlfn._xlws.SORT(
    _xlfn.UNIQUE(
        TRANSPOSE(
            _xlfn.FILTERXML("&lt;select&gt;&lt;x&gt;"&amp;SUBSTITUTE(选规格[[#This Row],[选项表]],",","&lt;/x&gt;&lt;x&gt;") &amp;"&lt;/x&gt;&lt;/select&gt;","//x")
        )
    )
),"无合适选项，请联系作者更新数据")</f>
        <v>标准型S2</v>
      </c>
    </row>
    <row r="731" spans="1:19" x14ac:dyDescent="0.4">
      <c r="A731" s="4" t="s">
        <v>59</v>
      </c>
      <c r="B731" s="4" t="s">
        <v>11</v>
      </c>
      <c r="C731" s="4" t="s">
        <v>1926</v>
      </c>
      <c r="D731">
        <v>16</v>
      </c>
      <c r="E731">
        <v>48</v>
      </c>
      <c r="F731" s="4" t="str">
        <f t="shared" si="11"/>
        <v>选规格!$M$731#</v>
      </c>
      <c r="G731" s="4" t="str" cm="1">
        <f t="array" ref="G731">_xlfn.LET(_xlpm.x, M731,
         _xlpm.cellAddress, "【 选项表!" &amp; ADDRESS(ROW(选规格[[#This Row],[X自检]]),COLUMN(选规格[[#This Row],[X自检]])) &amp; "】",
         _xlfn.IFS(ISBLANK(_xlpm.x),   "error:右侧选项不足:" &amp;  _xlpm.cellAddress,
               ISERROR(_xlpm.x),   "error:右侧选项执行失败:" &amp; _xlpm.cellAddress,
               TRUE,             "ok")
)</f>
        <v>ok</v>
      </c>
      <c r="M731" t="str" cm="1">
        <f t="array" ref="M731">IFERROR(_xlfn._xlws.SORT(
    _xlfn.UNIQUE(
        TRANSPOSE(
            _xlfn.FILTERXML("&lt;select&gt;&lt;x&gt;"&amp;SUBSTITUTE(选规格[[#This Row],[选项表]],",","&lt;/x&gt;&lt;x&gt;") &amp;"&lt;/x&gt;&lt;/select&gt;","//x")
        )
    )
),"无合适选项，请联系作者更新数据")</f>
        <v>标准型S2</v>
      </c>
    </row>
    <row r="732" spans="1:19" x14ac:dyDescent="0.4">
      <c r="A732" s="4" t="s">
        <v>59</v>
      </c>
      <c r="B732" s="4" t="s">
        <v>11</v>
      </c>
      <c r="C732" s="4" t="s">
        <v>2021</v>
      </c>
      <c r="D732">
        <v>56</v>
      </c>
      <c r="E732">
        <v>224</v>
      </c>
      <c r="F732" s="4" t="str">
        <f t="shared" si="11"/>
        <v>选规格!$M$732#</v>
      </c>
      <c r="G732" s="4" t="str" cm="1">
        <f t="array" ref="G732">_xlfn.LET(_xlpm.x, M732,
         _xlpm.cellAddress, "【 选项表!" &amp; ADDRESS(ROW(选规格[[#This Row],[X自检]]),COLUMN(选规格[[#This Row],[X自检]])) &amp; "】",
         _xlfn.IFS(ISBLANK(_xlpm.x),   "error:右侧选项不足:" &amp;  _xlpm.cellAddress,
               ISERROR(_xlpm.x),   "error:右侧选项执行失败:" &amp; _xlpm.cellAddress,
               TRUE,             "ok")
)</f>
        <v>ok</v>
      </c>
      <c r="M732" t="str" cm="1">
        <f t="array" ref="M732:N732">IFERROR(_xlfn._xlws.SORT(
    _xlfn.UNIQUE(
        TRANSPOSE(
            _xlfn.FILTERXML("&lt;select&gt;&lt;x&gt;"&amp;SUBSTITUTE(选规格[[#This Row],[选项表]],",","&lt;/x&gt;&lt;x&gt;") &amp;"&lt;/x&gt;&lt;/select&gt;","//x")
        )
    )
),"无合适选项，请联系作者更新数据")</f>
        <v>标准型S2</v>
      </c>
      <c r="N732" t="str">
        <v>大数据型D1</v>
      </c>
    </row>
    <row r="733" spans="1:19" x14ac:dyDescent="0.4">
      <c r="A733" s="4" t="s">
        <v>59</v>
      </c>
      <c r="B733" s="4" t="s">
        <v>11</v>
      </c>
      <c r="C733" s="4" t="s">
        <v>1972</v>
      </c>
      <c r="D733">
        <v>84</v>
      </c>
      <c r="E733">
        <v>320</v>
      </c>
      <c r="F733" s="4" t="str">
        <f t="shared" si="11"/>
        <v>选规格!$M$733#</v>
      </c>
      <c r="G733" s="4" t="str" cm="1">
        <f t="array" ref="G733">_xlfn.LET(_xlpm.x, M733,
         _xlpm.cellAddress, "【 选项表!" &amp; ADDRESS(ROW(选规格[[#This Row],[X自检]]),COLUMN(选规格[[#This Row],[X自检]])) &amp; "】",
         _xlfn.IFS(ISBLANK(_xlpm.x),   "error:右侧选项不足:" &amp;  _xlpm.cellAddress,
               ISERROR(_xlpm.x),   "error:右侧选项执行失败:" &amp; _xlpm.cellAddress,
               TRUE,             "ok")
)</f>
        <v>ok</v>
      </c>
      <c r="M733" t="str" cm="1">
        <f t="array" ref="M733:N733">IFERROR(_xlfn._xlws.SORT(
    _xlfn.UNIQUE(
        TRANSPOSE(
            _xlfn.FILTERXML("&lt;select&gt;&lt;x&gt;"&amp;SUBSTITUTE(选规格[[#This Row],[选项表]],",","&lt;/x&gt;&lt;x&gt;") &amp;"&lt;/x&gt;&lt;/select&gt;","//x")
        )
    )
),"无合适选项，请联系作者更新数据")</f>
        <v>高IO型IT5</v>
      </c>
      <c r="N733" t="str">
        <v>大数据型D3</v>
      </c>
    </row>
    <row r="734" spans="1:19" x14ac:dyDescent="0.4">
      <c r="A734" s="4" t="s">
        <v>59</v>
      </c>
      <c r="B734" s="4" t="s">
        <v>11</v>
      </c>
      <c r="C734" s="4" t="s">
        <v>2185</v>
      </c>
      <c r="D734">
        <v>1</v>
      </c>
      <c r="E734">
        <v>8</v>
      </c>
      <c r="F734" s="4" t="str">
        <f t="shared" si="11"/>
        <v>选规格!$M$734#</v>
      </c>
      <c r="G734" s="4" t="str" cm="1">
        <f t="array" ref="G734">_xlfn.LET(_xlpm.x, M734,
         _xlpm.cellAddress, "【 选项表!" &amp; ADDRESS(ROW(选规格[[#This Row],[X自检]]),COLUMN(选规格[[#This Row],[X自检]])) &amp; "】",
         _xlfn.IFS(ISBLANK(_xlpm.x),   "error:右侧选项不足:" &amp;  _xlpm.cellAddress,
               ISERROR(_xlpm.x),   "error:右侧选项执行失败:" &amp; _xlpm.cellAddress,
               TRUE,             "ok")
)</f>
        <v>ok</v>
      </c>
      <c r="M734" t="str" cm="1">
        <f t="array" ref="M734:R734">IFERROR(_xlfn._xlws.SORT(
    _xlfn.UNIQUE(
        TRANSPOSE(
            _xlfn.FILTERXML("&lt;select&gt;&lt;x&gt;"&amp;SUBSTITUTE(选规格[[#This Row],[选项表]],",","&lt;/x&gt;&lt;x&gt;") &amp;"&lt;/x&gt;&lt;/select&gt;","//x")
        )
    )
),"无合适选项，请联系作者更新数据")</f>
        <v>内存型M6</v>
      </c>
      <c r="N734" t="str">
        <v>内存型MA2</v>
      </c>
      <c r="O734" t="str">
        <v>内存型M5</v>
      </c>
      <c r="P734" t="str">
        <v>内存型M4</v>
      </c>
      <c r="Q734" t="str">
        <v>内存型M3</v>
      </c>
      <c r="R734" t="str">
        <v>内存型M2</v>
      </c>
    </row>
    <row r="735" spans="1:19" x14ac:dyDescent="0.4">
      <c r="A735" s="4" t="s">
        <v>59</v>
      </c>
      <c r="B735" s="4" t="s">
        <v>11</v>
      </c>
      <c r="C735" s="4" t="s">
        <v>1932</v>
      </c>
      <c r="D735">
        <v>2</v>
      </c>
      <c r="E735">
        <v>12</v>
      </c>
      <c r="F735" s="4" t="str">
        <f t="shared" si="11"/>
        <v>选规格!$M$735#</v>
      </c>
      <c r="G735" s="4" t="str" cm="1">
        <f t="array" ref="G735">_xlfn.LET(_xlpm.x, M735,
         _xlpm.cellAddress, "【 选项表!" &amp; ADDRESS(ROW(选规格[[#This Row],[X自检]]),COLUMN(选规格[[#This Row],[X自检]])) &amp; "】",
         _xlfn.IFS(ISBLANK(_xlpm.x),   "error:右侧选项不足:" &amp;  _xlpm.cellAddress,
               ISERROR(_xlpm.x),   "error:右侧选项执行失败:" &amp; _xlpm.cellAddress,
               TRUE,             "ok")
)</f>
        <v>ok</v>
      </c>
      <c r="M735" t="str" cm="1">
        <f t="array" ref="M735">IFERROR(_xlfn._xlws.SORT(
    _xlfn.UNIQUE(
        TRANSPOSE(
            _xlfn.FILTERXML("&lt;select&gt;&lt;x&gt;"&amp;SUBSTITUTE(选规格[[#This Row],[选项表]],",","&lt;/x&gt;&lt;x&gt;") &amp;"&lt;/x&gt;&lt;/select&gt;","//x")
        )
    )
),"无合适选项，请联系作者更新数据")</f>
        <v>内存型M6</v>
      </c>
    </row>
    <row r="736" spans="1:19" x14ac:dyDescent="0.4">
      <c r="A736" s="4" t="s">
        <v>59</v>
      </c>
      <c r="B736" s="4" t="s">
        <v>11</v>
      </c>
      <c r="C736" s="4" t="s">
        <v>2186</v>
      </c>
      <c r="D736">
        <v>4</v>
      </c>
      <c r="E736">
        <v>32</v>
      </c>
      <c r="F736" s="4" t="str">
        <f t="shared" si="11"/>
        <v>选规格!$M$736#</v>
      </c>
      <c r="G736" s="4" t="str" cm="1">
        <f t="array" ref="G736">_xlfn.LET(_xlpm.x, M736,
         _xlpm.cellAddress, "【 选项表!" &amp; ADDRESS(ROW(选规格[[#This Row],[X自检]]),COLUMN(选规格[[#This Row],[X自检]])) &amp; "】",
         _xlfn.IFS(ISBLANK(_xlpm.x),   "error:右侧选项不足:" &amp;  _xlpm.cellAddress,
               ISERROR(_xlpm.x),   "error:右侧选项执行失败:" &amp; _xlpm.cellAddress,
               TRUE,             "ok")
)</f>
        <v>ok</v>
      </c>
      <c r="M736" t="str" cm="1">
        <f t="array" ref="M736:S736">IFERROR(_xlfn._xlws.SORT(
    _xlfn.UNIQUE(
        TRANSPOSE(
            _xlfn.FILTERXML("&lt;select&gt;&lt;x&gt;"&amp;SUBSTITUTE(选规格[[#This Row],[选项表]],",","&lt;/x&gt;&lt;x&gt;") &amp;"&lt;/x&gt;&lt;/select&gt;","//x")
        )
    )
),"无合适选项，请联系作者更新数据")</f>
        <v>内存型M6</v>
      </c>
      <c r="N736" t="str">
        <v>内存型MA2</v>
      </c>
      <c r="O736" t="str">
        <v>内存型M5</v>
      </c>
      <c r="P736" t="str">
        <v>内存型M4</v>
      </c>
      <c r="Q736" t="str">
        <v>内存型M3</v>
      </c>
      <c r="R736" t="str">
        <v>内存型M2</v>
      </c>
      <c r="S736" t="str">
        <v>计算型C2</v>
      </c>
    </row>
    <row r="737" spans="1:19" x14ac:dyDescent="0.4">
      <c r="A737" s="4" t="s">
        <v>59</v>
      </c>
      <c r="B737" s="4" t="s">
        <v>11</v>
      </c>
      <c r="C737" s="4" t="s">
        <v>2185</v>
      </c>
      <c r="D737">
        <v>8</v>
      </c>
      <c r="E737">
        <v>64</v>
      </c>
      <c r="F737" s="4" t="str">
        <f t="shared" si="11"/>
        <v>选规格!$M$737#</v>
      </c>
      <c r="G737" s="4" t="str" cm="1">
        <f t="array" ref="G737">_xlfn.LET(_xlpm.x, M737,
         _xlpm.cellAddress, "【 选项表!" &amp; ADDRESS(ROW(选规格[[#This Row],[X自检]]),COLUMN(选规格[[#This Row],[X自检]])) &amp; "】",
         _xlfn.IFS(ISBLANK(_xlpm.x),   "error:右侧选项不足:" &amp;  _xlpm.cellAddress,
               ISERROR(_xlpm.x),   "error:右侧选项执行失败:" &amp; _xlpm.cellAddress,
               TRUE,             "ok")
)</f>
        <v>ok</v>
      </c>
      <c r="M737" t="str" cm="1">
        <f t="array" ref="M737:R737">IFERROR(_xlfn._xlws.SORT(
    _xlfn.UNIQUE(
        TRANSPOSE(
            _xlfn.FILTERXML("&lt;select&gt;&lt;x&gt;"&amp;SUBSTITUTE(选规格[[#This Row],[选项表]],",","&lt;/x&gt;&lt;x&gt;") &amp;"&lt;/x&gt;&lt;/select&gt;","//x")
        )
    )
),"无合适选项，请联系作者更新数据")</f>
        <v>内存型M6</v>
      </c>
      <c r="N737" t="str">
        <v>内存型MA2</v>
      </c>
      <c r="O737" t="str">
        <v>内存型M5</v>
      </c>
      <c r="P737" t="str">
        <v>内存型M4</v>
      </c>
      <c r="Q737" t="str">
        <v>内存型M3</v>
      </c>
      <c r="R737" t="str">
        <v>内存型M2</v>
      </c>
    </row>
    <row r="738" spans="1:19" x14ac:dyDescent="0.4">
      <c r="A738" s="4" t="s">
        <v>59</v>
      </c>
      <c r="B738" s="4" t="s">
        <v>11</v>
      </c>
      <c r="C738" s="4" t="s">
        <v>2185</v>
      </c>
      <c r="D738">
        <v>16</v>
      </c>
      <c r="E738">
        <v>128</v>
      </c>
      <c r="F738" s="4" t="str">
        <f t="shared" si="11"/>
        <v>选规格!$M$738#</v>
      </c>
      <c r="G738" s="4" t="str" cm="1">
        <f t="array" ref="G738">_xlfn.LET(_xlpm.x, M738,
         _xlpm.cellAddress, "【 选项表!" &amp; ADDRESS(ROW(选规格[[#This Row],[X自检]]),COLUMN(选规格[[#This Row],[X自检]])) &amp; "】",
         _xlfn.IFS(ISBLANK(_xlpm.x),   "error:右侧选项不足:" &amp;  _xlpm.cellAddress,
               ISERROR(_xlpm.x),   "error:右侧选项执行失败:" &amp; _xlpm.cellAddress,
               TRUE,             "ok")
)</f>
        <v>ok</v>
      </c>
      <c r="M738" t="str" cm="1">
        <f t="array" ref="M738:R738">IFERROR(_xlfn._xlws.SORT(
    _xlfn.UNIQUE(
        TRANSPOSE(
            _xlfn.FILTERXML("&lt;select&gt;&lt;x&gt;"&amp;SUBSTITUTE(选规格[[#This Row],[选项表]],",","&lt;/x&gt;&lt;x&gt;") &amp;"&lt;/x&gt;&lt;/select&gt;","//x")
        )
    )
),"无合适选项，请联系作者更新数据")</f>
        <v>内存型M6</v>
      </c>
      <c r="N738" t="str">
        <v>内存型MA2</v>
      </c>
      <c r="O738" t="str">
        <v>内存型M5</v>
      </c>
      <c r="P738" t="str">
        <v>内存型M4</v>
      </c>
      <c r="Q738" t="str">
        <v>内存型M3</v>
      </c>
      <c r="R738" t="str">
        <v>内存型M2</v>
      </c>
    </row>
    <row r="739" spans="1:19" x14ac:dyDescent="0.4">
      <c r="A739" s="4" t="s">
        <v>59</v>
      </c>
      <c r="B739" s="4" t="s">
        <v>11</v>
      </c>
      <c r="C739" s="4" t="s">
        <v>2187</v>
      </c>
      <c r="D739">
        <v>32</v>
      </c>
      <c r="E739">
        <v>256</v>
      </c>
      <c r="F739" s="4" t="str">
        <f t="shared" si="11"/>
        <v>选规格!$M$739#</v>
      </c>
      <c r="G739" s="4" t="str" cm="1">
        <f t="array" ref="G739">_xlfn.LET(_xlpm.x, M739,
         _xlpm.cellAddress, "【 选项表!" &amp; ADDRESS(ROW(选规格[[#This Row],[X自检]]),COLUMN(选规格[[#This Row],[X自检]])) &amp; "】",
         _xlfn.IFS(ISBLANK(_xlpm.x),   "error:右侧选项不足:" &amp;  _xlpm.cellAddress,
               ISERROR(_xlpm.x),   "error:右侧选项执行失败:" &amp; _xlpm.cellAddress,
               TRUE,             "ok")
)</f>
        <v>ok</v>
      </c>
      <c r="M739" t="str" cm="1">
        <f t="array" ref="M739:S739">IFERROR(_xlfn._xlws.SORT(
    _xlfn.UNIQUE(
        TRANSPOSE(
            _xlfn.FILTERXML("&lt;select&gt;&lt;x&gt;"&amp;SUBSTITUTE(选规格[[#This Row],[选项表]],",","&lt;/x&gt;&lt;x&gt;") &amp;"&lt;/x&gt;&lt;/select&gt;","//x")
        )
    )
),"无合适选项，请联系作者更新数据")</f>
        <v>内存型M6</v>
      </c>
      <c r="N739" t="str">
        <v>内存型MA2</v>
      </c>
      <c r="O739" t="str">
        <v>内存型M5</v>
      </c>
      <c r="P739" t="str">
        <v>内存型M4</v>
      </c>
      <c r="Q739" t="str">
        <v>内存型M3</v>
      </c>
      <c r="R739" t="str">
        <v>内存型M2</v>
      </c>
      <c r="S739" t="str">
        <v>计算型C5</v>
      </c>
    </row>
    <row r="740" spans="1:19" x14ac:dyDescent="0.4">
      <c r="A740" s="4" t="s">
        <v>59</v>
      </c>
      <c r="B740" s="4" t="s">
        <v>11</v>
      </c>
      <c r="C740" s="4" t="s">
        <v>1932</v>
      </c>
      <c r="D740">
        <v>62</v>
      </c>
      <c r="E740">
        <v>470</v>
      </c>
      <c r="F740" s="4" t="str">
        <f t="shared" si="11"/>
        <v>选规格!$M$740#</v>
      </c>
      <c r="G740" s="4" t="str" cm="1">
        <f t="array" ref="G740">_xlfn.LET(_xlpm.x, M740,
         _xlpm.cellAddress, "【 选项表!" &amp; ADDRESS(ROW(选规格[[#This Row],[X自检]]),COLUMN(选规格[[#This Row],[X自检]])) &amp; "】",
         _xlfn.IFS(ISBLANK(_xlpm.x),   "error:右侧选项不足:" &amp;  _xlpm.cellAddress,
               ISERROR(_xlpm.x),   "error:右侧选项执行失败:" &amp; _xlpm.cellAddress,
               TRUE,             "ok")
)</f>
        <v>ok</v>
      </c>
      <c r="M740" t="str" cm="1">
        <f t="array" ref="M740">IFERROR(_xlfn._xlws.SORT(
    _xlfn.UNIQUE(
        TRANSPOSE(
            _xlfn.FILTERXML("&lt;select&gt;&lt;x&gt;"&amp;SUBSTITUTE(选规格[[#This Row],[选项表]],",","&lt;/x&gt;&lt;x&gt;") &amp;"&lt;/x&gt;&lt;/select&gt;","//x")
        )
    )
),"无合适选项，请联系作者更新数据")</f>
        <v>内存型M6</v>
      </c>
    </row>
    <row r="741" spans="1:19" x14ac:dyDescent="0.4">
      <c r="A741" s="4" t="s">
        <v>59</v>
      </c>
      <c r="B741" s="4" t="s">
        <v>11</v>
      </c>
      <c r="C741" s="4" t="s">
        <v>2011</v>
      </c>
      <c r="D741">
        <v>64</v>
      </c>
      <c r="E741">
        <v>512</v>
      </c>
      <c r="F741" s="4" t="str">
        <f t="shared" si="11"/>
        <v>选规格!$M$741#</v>
      </c>
      <c r="G741" s="4" t="str" cm="1">
        <f t="array" ref="G741">_xlfn.LET(_xlpm.x, M741,
         _xlpm.cellAddress, "【 选项表!" &amp; ADDRESS(ROW(选规格[[#This Row],[X自检]]),COLUMN(选规格[[#This Row],[X自检]])) &amp; "】",
         _xlfn.IFS(ISBLANK(_xlpm.x),   "error:右侧选项不足:" &amp;  _xlpm.cellAddress,
               ISERROR(_xlpm.x),   "error:右侧选项执行失败:" &amp; _xlpm.cellAddress,
               TRUE,             "ok")
)</f>
        <v>ok</v>
      </c>
      <c r="M741" t="str" cm="1">
        <f t="array" ref="M741:P741">IFERROR(_xlfn._xlws.SORT(
    _xlfn.UNIQUE(
        TRANSPOSE(
            _xlfn.FILTERXML("&lt;select&gt;&lt;x&gt;"&amp;SUBSTITUTE(选规格[[#This Row],[选项表]],",","&lt;/x&gt;&lt;x&gt;") &amp;"&lt;/x&gt;&lt;/select&gt;","//x")
        )
    )
),"无合适选项，请联系作者更新数据")</f>
        <v>内存型M6</v>
      </c>
      <c r="N741" t="str">
        <v>内存型M5</v>
      </c>
      <c r="O741" t="str">
        <v>内存型M4</v>
      </c>
      <c r="P741" t="str">
        <v>内存型M3</v>
      </c>
    </row>
    <row r="742" spans="1:19" x14ac:dyDescent="0.4">
      <c r="A742" s="4" t="s">
        <v>59</v>
      </c>
      <c r="B742" s="4" t="s">
        <v>11</v>
      </c>
      <c r="C742" s="4" t="s">
        <v>1932</v>
      </c>
      <c r="D742">
        <v>124</v>
      </c>
      <c r="E742">
        <v>940</v>
      </c>
      <c r="F742" s="4" t="str">
        <f t="shared" si="11"/>
        <v>选规格!$M$742#</v>
      </c>
      <c r="G742" s="4" t="str" cm="1">
        <f t="array" ref="G742">_xlfn.LET(_xlpm.x, M742,
         _xlpm.cellAddress, "【 选项表!" &amp; ADDRESS(ROW(选规格[[#This Row],[X自检]]),COLUMN(选规格[[#This Row],[X自检]])) &amp; "】",
         _xlfn.IFS(ISBLANK(_xlpm.x),   "error:右侧选项不足:" &amp;  _xlpm.cellAddress,
               ISERROR(_xlpm.x),   "error:右侧选项执行失败:" &amp; _xlpm.cellAddress,
               TRUE,             "ok")
)</f>
        <v>ok</v>
      </c>
      <c r="M742" t="str" cm="1">
        <f t="array" ref="M742">IFERROR(_xlfn._xlws.SORT(
    _xlfn.UNIQUE(
        TRANSPOSE(
            _xlfn.FILTERXML("&lt;select&gt;&lt;x&gt;"&amp;SUBSTITUTE(选规格[[#This Row],[选项表]],",","&lt;/x&gt;&lt;x&gt;") &amp;"&lt;/x&gt;&lt;/select&gt;","//x")
        )
    )
),"无合适选项，请联系作者更新数据")</f>
        <v>内存型M6</v>
      </c>
    </row>
    <row r="743" spans="1:19" x14ac:dyDescent="0.4">
      <c r="A743" s="4" t="s">
        <v>59</v>
      </c>
      <c r="B743" s="4" t="s">
        <v>11</v>
      </c>
      <c r="C743" s="4" t="s">
        <v>2010</v>
      </c>
      <c r="D743">
        <v>48</v>
      </c>
      <c r="E743">
        <v>384</v>
      </c>
      <c r="F743" s="4" t="str">
        <f t="shared" si="11"/>
        <v>选规格!$M$743#</v>
      </c>
      <c r="G743" s="4" t="str" cm="1">
        <f t="array" ref="G743">_xlfn.LET(_xlpm.x, M743,
         _xlpm.cellAddress, "【 选项表!" &amp; ADDRESS(ROW(选规格[[#This Row],[X自检]]),COLUMN(选规格[[#This Row],[X自检]])) &amp; "】",
         _xlfn.IFS(ISBLANK(_xlpm.x),   "error:右侧选项不足:" &amp;  _xlpm.cellAddress,
               ISERROR(_xlpm.x),   "error:右侧选项执行失败:" &amp; _xlpm.cellAddress,
               TRUE,             "ok")
)</f>
        <v>ok</v>
      </c>
      <c r="M743" t="str" cm="1">
        <f t="array" ref="M743:N743">IFERROR(_xlfn._xlws.SORT(
    _xlfn.UNIQUE(
        TRANSPOSE(
            _xlfn.FILTERXML("&lt;select&gt;&lt;x&gt;"&amp;SUBSTITUTE(选规格[[#This Row],[选项表]],",","&lt;/x&gt;&lt;x&gt;") &amp;"&lt;/x&gt;&lt;/select&gt;","//x")
        )
    )
),"无合适选项，请联系作者更新数据")</f>
        <v>内存型MA2</v>
      </c>
      <c r="N743" t="str">
        <v>内存型M2</v>
      </c>
    </row>
    <row r="744" spans="1:19" x14ac:dyDescent="0.4">
      <c r="A744" s="4" t="s">
        <v>59</v>
      </c>
      <c r="B744" s="4" t="s">
        <v>11</v>
      </c>
      <c r="C744" s="4" t="s">
        <v>2030</v>
      </c>
      <c r="D744">
        <v>2</v>
      </c>
      <c r="E744">
        <v>16</v>
      </c>
      <c r="F744" s="4" t="str">
        <f t="shared" si="11"/>
        <v>选规格!$M$744#</v>
      </c>
      <c r="G744" s="4" t="str" cm="1">
        <f t="array" ref="G744">_xlfn.LET(_xlpm.x, M744,
         _xlpm.cellAddress, "【 选项表!" &amp; ADDRESS(ROW(选规格[[#This Row],[X自检]]),COLUMN(选规格[[#This Row],[X自检]])) &amp; "】",
         _xlfn.IFS(ISBLANK(_xlpm.x),   "error:右侧选项不足:" &amp;  _xlpm.cellAddress,
               ISERROR(_xlpm.x),   "error:右侧选项执行失败:" &amp; _xlpm.cellAddress,
               TRUE,             "ok")
)</f>
        <v>ok</v>
      </c>
      <c r="M744" t="str" cm="1">
        <f t="array" ref="M744:P744">IFERROR(_xlfn._xlws.SORT(
    _xlfn.UNIQUE(
        TRANSPOSE(
            _xlfn.FILTERXML("&lt;select&gt;&lt;x&gt;"&amp;SUBSTITUTE(选规格[[#This Row],[选项表]],",","&lt;/x&gt;&lt;x&gt;") &amp;"&lt;/x&gt;&lt;/select&gt;","//x")
        )
    )
),"无合适选项，请联系作者更新数据")</f>
        <v>内存型M5</v>
      </c>
      <c r="N744" t="str">
        <v>内存型M4</v>
      </c>
      <c r="O744" t="str">
        <v>内存型M3</v>
      </c>
      <c r="P744" t="str">
        <v>内存型M2</v>
      </c>
    </row>
    <row r="745" spans="1:19" x14ac:dyDescent="0.4">
      <c r="A745" s="4" t="s">
        <v>59</v>
      </c>
      <c r="B745" s="4" t="s">
        <v>11</v>
      </c>
      <c r="C745" s="4" t="s">
        <v>2030</v>
      </c>
      <c r="D745">
        <v>12</v>
      </c>
      <c r="E745">
        <v>96</v>
      </c>
      <c r="F745" s="4" t="str">
        <f t="shared" si="11"/>
        <v>选规格!$M$745#</v>
      </c>
      <c r="G745" s="4" t="str" cm="1">
        <f t="array" ref="G745">_xlfn.LET(_xlpm.x, M745,
         _xlpm.cellAddress, "【 选项表!" &amp; ADDRESS(ROW(选规格[[#This Row],[X自检]]),COLUMN(选规格[[#This Row],[X自检]])) &amp; "】",
         _xlfn.IFS(ISBLANK(_xlpm.x),   "error:右侧选项不足:" &amp;  _xlpm.cellAddress,
               ISERROR(_xlpm.x),   "error:右侧选项执行失败:" &amp; _xlpm.cellAddress,
               TRUE,             "ok")
)</f>
        <v>ok</v>
      </c>
      <c r="M745" t="str" cm="1">
        <f t="array" ref="M745:P745">IFERROR(_xlfn._xlws.SORT(
    _xlfn.UNIQUE(
        TRANSPOSE(
            _xlfn.FILTERXML("&lt;select&gt;&lt;x&gt;"&amp;SUBSTITUTE(选规格[[#This Row],[选项表]],",","&lt;/x&gt;&lt;x&gt;") &amp;"&lt;/x&gt;&lt;/select&gt;","//x")
        )
    )
),"无合适选项，请联系作者更新数据")</f>
        <v>内存型M5</v>
      </c>
      <c r="N745" t="str">
        <v>内存型M4</v>
      </c>
      <c r="O745" t="str">
        <v>内存型M3</v>
      </c>
      <c r="P745" t="str">
        <v>内存型M2</v>
      </c>
    </row>
    <row r="746" spans="1:19" x14ac:dyDescent="0.4">
      <c r="A746" s="4" t="s">
        <v>59</v>
      </c>
      <c r="B746" s="4" t="s">
        <v>11</v>
      </c>
      <c r="C746" s="4" t="s">
        <v>2013</v>
      </c>
      <c r="D746">
        <v>12</v>
      </c>
      <c r="E746">
        <v>144</v>
      </c>
      <c r="F746" s="4" t="str">
        <f t="shared" si="11"/>
        <v>选规格!$M$746#</v>
      </c>
      <c r="G746" s="4" t="str" cm="1">
        <f t="array" ref="G746">_xlfn.LET(_xlpm.x, M746,
         _xlpm.cellAddress, "【 选项表!" &amp; ADDRESS(ROW(选规格[[#This Row],[X自检]]),COLUMN(选规格[[#This Row],[X自检]])) &amp; "】",
         _xlfn.IFS(ISBLANK(_xlpm.x),   "error:右侧选项不足:" &amp;  _xlpm.cellAddress,
               ISERROR(_xlpm.x),   "error:右侧选项执行失败:" &amp; _xlpm.cellAddress,
               TRUE,             "ok")
)</f>
        <v>ok</v>
      </c>
      <c r="M746" t="str" cm="1">
        <f t="array" ref="M746:N746">IFERROR(_xlfn._xlws.SORT(
    _xlfn.UNIQUE(
        TRANSPOSE(
            _xlfn.FILTERXML("&lt;select&gt;&lt;x&gt;"&amp;SUBSTITUTE(选规格[[#This Row],[选项表]],",","&lt;/x&gt;&lt;x&gt;") &amp;"&lt;/x&gt;&lt;/select&gt;","//x")
        )
    )
),"无合适选项，请联系作者更新数据")</f>
        <v>内存型M4</v>
      </c>
      <c r="N746" t="str">
        <v>内存型M3</v>
      </c>
    </row>
    <row r="747" spans="1:19" x14ac:dyDescent="0.4">
      <c r="A747" s="4" t="s">
        <v>59</v>
      </c>
      <c r="B747" s="4" t="s">
        <v>11</v>
      </c>
      <c r="C747" s="4" t="s">
        <v>2013</v>
      </c>
      <c r="D747">
        <v>16</v>
      </c>
      <c r="E747">
        <v>192</v>
      </c>
      <c r="F747" s="4" t="str">
        <f t="shared" si="11"/>
        <v>选规格!$M$747#</v>
      </c>
      <c r="G747" s="4" t="str" cm="1">
        <f t="array" ref="G747">_xlfn.LET(_xlpm.x, M747,
         _xlpm.cellAddress, "【 选项表!" &amp; ADDRESS(ROW(选规格[[#This Row],[X自检]]),COLUMN(选规格[[#This Row],[X自检]])) &amp; "】",
         _xlfn.IFS(ISBLANK(_xlpm.x),   "error:右侧选项不足:" &amp;  _xlpm.cellAddress,
               ISERROR(_xlpm.x),   "error:右侧选项执行失败:" &amp; _xlpm.cellAddress,
               TRUE,             "ok")
)</f>
        <v>ok</v>
      </c>
      <c r="M747" t="str" cm="1">
        <f t="array" ref="M747:N747">IFERROR(_xlfn._xlws.SORT(
    _xlfn.UNIQUE(
        TRANSPOSE(
            _xlfn.FILTERXML("&lt;select&gt;&lt;x&gt;"&amp;SUBSTITUTE(选规格[[#This Row],[选项表]],",","&lt;/x&gt;&lt;x&gt;") &amp;"&lt;/x&gt;&lt;/select&gt;","//x")
        )
    )
),"无合适选项，请联系作者更新数据")</f>
        <v>内存型M4</v>
      </c>
      <c r="N747" t="str">
        <v>内存型M3</v>
      </c>
    </row>
    <row r="748" spans="1:19" x14ac:dyDescent="0.4">
      <c r="A748" s="4" t="s">
        <v>59</v>
      </c>
      <c r="B748" s="4" t="s">
        <v>11</v>
      </c>
      <c r="C748" s="4" t="s">
        <v>2031</v>
      </c>
      <c r="D748">
        <v>24</v>
      </c>
      <c r="E748">
        <v>192</v>
      </c>
      <c r="F748" s="4" t="str">
        <f t="shared" si="11"/>
        <v>选规格!$M$748#</v>
      </c>
      <c r="G748" s="4" t="str" cm="1">
        <f t="array" ref="G748">_xlfn.LET(_xlpm.x, M748,
         _xlpm.cellAddress, "【 选项表!" &amp; ADDRESS(ROW(选规格[[#This Row],[X自检]]),COLUMN(选规格[[#This Row],[X自检]])) &amp; "】",
         _xlfn.IFS(ISBLANK(_xlpm.x),   "error:右侧选项不足:" &amp;  _xlpm.cellAddress,
               ISERROR(_xlpm.x),   "error:右侧选项执行失败:" &amp; _xlpm.cellAddress,
               TRUE,             "ok")
)</f>
        <v>ok</v>
      </c>
      <c r="M748" t="str" cm="1">
        <f t="array" ref="M748:N748">IFERROR(_xlfn._xlws.SORT(
    _xlfn.UNIQUE(
        TRANSPOSE(
            _xlfn.FILTERXML("&lt;select&gt;&lt;x&gt;"&amp;SUBSTITUTE(选规格[[#This Row],[选项表]],",","&lt;/x&gt;&lt;x&gt;") &amp;"&lt;/x&gt;&lt;/select&gt;","//x")
        )
    )
),"无合适选项，请联系作者更新数据")</f>
        <v>内存型M4</v>
      </c>
      <c r="N748" t="str">
        <v>内存型M2</v>
      </c>
    </row>
    <row r="749" spans="1:19" x14ac:dyDescent="0.4">
      <c r="A749" s="4" t="s">
        <v>59</v>
      </c>
      <c r="B749" s="4" t="s">
        <v>11</v>
      </c>
      <c r="C749" s="4" t="s">
        <v>2013</v>
      </c>
      <c r="D749">
        <v>32</v>
      </c>
      <c r="E749">
        <v>384</v>
      </c>
      <c r="F749" s="4" t="str">
        <f t="shared" si="11"/>
        <v>选规格!$M$749#</v>
      </c>
      <c r="G749" s="4" t="str" cm="1">
        <f t="array" ref="G749">_xlfn.LET(_xlpm.x, M749,
         _xlpm.cellAddress, "【 选项表!" &amp; ADDRESS(ROW(选规格[[#This Row],[X自检]]),COLUMN(选规格[[#This Row],[X自检]])) &amp; "】",
         _xlfn.IFS(ISBLANK(_xlpm.x),   "error:右侧选项不足:" &amp;  _xlpm.cellAddress,
               ISERROR(_xlpm.x),   "error:右侧选项执行失败:" &amp; _xlpm.cellAddress,
               TRUE,             "ok")
)</f>
        <v>ok</v>
      </c>
      <c r="M749" t="str" cm="1">
        <f t="array" ref="M749:N749">IFERROR(_xlfn._xlws.SORT(
    _xlfn.UNIQUE(
        TRANSPOSE(
            _xlfn.FILTERXML("&lt;select&gt;&lt;x&gt;"&amp;SUBSTITUTE(选规格[[#This Row],[选项表]],",","&lt;/x&gt;&lt;x&gt;") &amp;"&lt;/x&gt;&lt;/select&gt;","//x")
        )
    )
),"无合适选项，请联系作者更新数据")</f>
        <v>内存型M4</v>
      </c>
      <c r="N749" t="str">
        <v>内存型M3</v>
      </c>
    </row>
    <row r="750" spans="1:19" x14ac:dyDescent="0.4">
      <c r="A750" s="4" t="s">
        <v>59</v>
      </c>
      <c r="B750" s="4" t="s">
        <v>11</v>
      </c>
      <c r="C750" s="4" t="s">
        <v>1934</v>
      </c>
      <c r="D750">
        <v>72</v>
      </c>
      <c r="E750">
        <v>648</v>
      </c>
      <c r="F750" s="4" t="str">
        <f t="shared" si="11"/>
        <v>选规格!$M$750#</v>
      </c>
      <c r="G750" s="4" t="str" cm="1">
        <f t="array" ref="G750">_xlfn.LET(_xlpm.x, M750,
         _xlpm.cellAddress, "【 选项表!" &amp; ADDRESS(ROW(选规格[[#This Row],[X自检]]),COLUMN(选规格[[#This Row],[X自检]])) &amp; "】",
         _xlfn.IFS(ISBLANK(_xlpm.x),   "error:右侧选项不足:" &amp;  _xlpm.cellAddress,
               ISERROR(_xlpm.x),   "error:右侧选项执行失败:" &amp; _xlpm.cellAddress,
               TRUE,             "ok")
)</f>
        <v>ok</v>
      </c>
      <c r="M750" t="str" cm="1">
        <f t="array" ref="M750">IFERROR(_xlfn._xlws.SORT(
    _xlfn.UNIQUE(
        TRANSPOSE(
            _xlfn.FILTERXML("&lt;select&gt;&lt;x&gt;"&amp;SUBSTITUTE(选规格[[#This Row],[选项表]],",","&lt;/x&gt;&lt;x&gt;") &amp;"&lt;/x&gt;&lt;/select&gt;","//x")
        )
    )
),"无合适选项，请联系作者更新数据")</f>
        <v>内存型M4</v>
      </c>
    </row>
    <row r="751" spans="1:19" x14ac:dyDescent="0.4">
      <c r="A751" s="4" t="s">
        <v>59</v>
      </c>
      <c r="B751" s="4" t="s">
        <v>11</v>
      </c>
      <c r="C751" s="4" t="s">
        <v>2015</v>
      </c>
      <c r="D751">
        <v>56</v>
      </c>
      <c r="E751">
        <v>448</v>
      </c>
      <c r="F751" s="4" t="str">
        <f t="shared" si="11"/>
        <v>选规格!$M$751#</v>
      </c>
      <c r="G751" s="4" t="str" cm="1">
        <f t="array" ref="G751">_xlfn.LET(_xlpm.x, M751,
         _xlpm.cellAddress, "【 选项表!" &amp; ADDRESS(ROW(选规格[[#This Row],[X自检]]),COLUMN(选规格[[#This Row],[X自检]])) &amp; "】",
         _xlfn.IFS(ISBLANK(_xlpm.x),   "error:右侧选项不足:" &amp;  _xlpm.cellAddress,
               ISERROR(_xlpm.x),   "error:右侧选项执行失败:" &amp; _xlpm.cellAddress,
               TRUE,             "ok")
)</f>
        <v>ok</v>
      </c>
      <c r="M751" t="str" cm="1">
        <f t="array" ref="M751:N751">IFERROR(_xlfn._xlws.SORT(
    _xlfn.UNIQUE(
        TRANSPOSE(
            _xlfn.FILTERXML("&lt;select&gt;&lt;x&gt;"&amp;SUBSTITUTE(选规格[[#This Row],[选项表]],",","&lt;/x&gt;&lt;x&gt;") &amp;"&lt;/x&gt;&lt;/select&gt;","//x")
        )
    )
),"无合适选项，请联系作者更新数据")</f>
        <v>内存型M2</v>
      </c>
      <c r="N751" t="str">
        <v>GPU计算型GN8</v>
      </c>
    </row>
    <row r="752" spans="1:19" x14ac:dyDescent="0.4">
      <c r="A752" s="4" t="s">
        <v>59</v>
      </c>
      <c r="B752" s="4" t="s">
        <v>11</v>
      </c>
      <c r="C752" s="4" t="s">
        <v>1912</v>
      </c>
      <c r="D752">
        <v>52</v>
      </c>
      <c r="E752">
        <v>184</v>
      </c>
      <c r="F752" s="4" t="str">
        <f t="shared" si="11"/>
        <v>选规格!$M$752#</v>
      </c>
      <c r="G752" s="4" t="str" cm="1">
        <f t="array" ref="G752">_xlfn.LET(_xlpm.x, M752,
         _xlpm.cellAddress, "【 选项表!" &amp; ADDRESS(ROW(选规格[[#This Row],[X自检]]),COLUMN(选规格[[#This Row],[X自检]])) &amp; "】",
         _xlfn.IFS(ISBLANK(_xlpm.x),   "error:右侧选项不足:" &amp;  _xlpm.cellAddress,
               ISERROR(_xlpm.x),   "error:右侧选项执行失败:" &amp; _xlpm.cellAddress,
               TRUE,             "ok")
)</f>
        <v>ok</v>
      </c>
      <c r="M752" t="str" cm="1">
        <f t="array" ref="M752">IFERROR(_xlfn._xlws.SORT(
    _xlfn.UNIQUE(
        TRANSPOSE(
            _xlfn.FILTERXML("&lt;select&gt;&lt;x&gt;"&amp;SUBSTITUTE(选规格[[#This Row],[选项表]],",","&lt;/x&gt;&lt;x&gt;") &amp;"&lt;/x&gt;&lt;/select&gt;","//x")
        )
    )
),"无合适选项，请联系作者更新数据")</f>
        <v>计算型C5</v>
      </c>
    </row>
    <row r="753" spans="1:14" x14ac:dyDescent="0.4">
      <c r="A753" s="4" t="s">
        <v>59</v>
      </c>
      <c r="B753" s="4" t="s">
        <v>11</v>
      </c>
      <c r="C753" s="4" t="s">
        <v>1912</v>
      </c>
      <c r="D753">
        <v>104</v>
      </c>
      <c r="E753">
        <v>368</v>
      </c>
      <c r="F753" s="4" t="str">
        <f t="shared" si="11"/>
        <v>选规格!$M$753#</v>
      </c>
      <c r="G753" s="4" t="str" cm="1">
        <f t="array" ref="G753">_xlfn.LET(_xlpm.x, M753,
         _xlpm.cellAddress, "【 选项表!" &amp; ADDRESS(ROW(选规格[[#This Row],[X自检]]),COLUMN(选规格[[#This Row],[X自检]])) &amp; "】",
         _xlfn.IFS(ISBLANK(_xlpm.x),   "error:右侧选项不足:" &amp;  _xlpm.cellAddress,
               ISERROR(_xlpm.x),   "error:右侧选项执行失败:" &amp; _xlpm.cellAddress,
               TRUE,             "ok")
)</f>
        <v>ok</v>
      </c>
      <c r="M753" t="str" cm="1">
        <f t="array" ref="M753">IFERROR(_xlfn._xlws.SORT(
    _xlfn.UNIQUE(
        TRANSPOSE(
            _xlfn.FILTERXML("&lt;select&gt;&lt;x&gt;"&amp;SUBSTITUTE(选规格[[#This Row],[选项表]],",","&lt;/x&gt;&lt;x&gt;") &amp;"&lt;/x&gt;&lt;/select&gt;","//x")
        )
    )
),"无合适选项，请联系作者更新数据")</f>
        <v>计算型C5</v>
      </c>
    </row>
    <row r="754" spans="1:14" x14ac:dyDescent="0.4">
      <c r="A754" s="4" t="s">
        <v>59</v>
      </c>
      <c r="B754" s="4" t="s">
        <v>11</v>
      </c>
      <c r="C754" s="4" t="s">
        <v>1913</v>
      </c>
      <c r="D754">
        <v>32</v>
      </c>
      <c r="E754">
        <v>174</v>
      </c>
      <c r="F754" s="4" t="str">
        <f t="shared" si="11"/>
        <v>选规格!$M$754#</v>
      </c>
      <c r="G754" s="4" t="str" cm="1">
        <f t="array" ref="G754">_xlfn.LET(_xlpm.x, M754,
         _xlpm.cellAddress, "【 选项表!" &amp; ADDRESS(ROW(选规格[[#This Row],[X自检]]),COLUMN(选规格[[#This Row],[X自检]])) &amp; "】",
         _xlfn.IFS(ISBLANK(_xlpm.x),   "error:右侧选项不足:" &amp;  _xlpm.cellAddress,
               ISERROR(_xlpm.x),   "error:右侧选项执行失败:" &amp; _xlpm.cellAddress,
               TRUE,             "ok")
)</f>
        <v>ok</v>
      </c>
      <c r="M754" t="str" cm="1">
        <f t="array" ref="M754">IFERROR(_xlfn._xlws.SORT(
    _xlfn.UNIQUE(
        TRANSPOSE(
            _xlfn.FILTERXML("&lt;select&gt;&lt;x&gt;"&amp;SUBSTITUTE(选规格[[#This Row],[选项表]],",","&lt;/x&gt;&lt;x&gt;") &amp;"&lt;/x&gt;&lt;/select&gt;","//x")
        )
    )
),"无合适选项，请联系作者更新数据")</f>
        <v>计算型C4</v>
      </c>
    </row>
    <row r="755" spans="1:14" x14ac:dyDescent="0.4">
      <c r="A755" s="4" t="s">
        <v>59</v>
      </c>
      <c r="B755" s="4" t="s">
        <v>11</v>
      </c>
      <c r="C755" s="4" t="s">
        <v>1913</v>
      </c>
      <c r="D755">
        <v>64</v>
      </c>
      <c r="E755">
        <v>348</v>
      </c>
      <c r="F755" s="4" t="str">
        <f t="shared" si="11"/>
        <v>选规格!$M$755#</v>
      </c>
      <c r="G755" s="4" t="str" cm="1">
        <f t="array" ref="G755">_xlfn.LET(_xlpm.x, M755,
         _xlpm.cellAddress, "【 选项表!" &amp; ADDRESS(ROW(选规格[[#This Row],[X自检]]),COLUMN(选规格[[#This Row],[X自检]])) &amp; "】",
         _xlfn.IFS(ISBLANK(_xlpm.x),   "error:右侧选项不足:" &amp;  _xlpm.cellAddress,
               ISERROR(_xlpm.x),   "error:右侧选项执行失败:" &amp; _xlpm.cellAddress,
               TRUE,             "ok")
)</f>
        <v>ok</v>
      </c>
      <c r="M755" t="str" cm="1">
        <f t="array" ref="M755">IFERROR(_xlfn._xlws.SORT(
    _xlfn.UNIQUE(
        TRANSPOSE(
            _xlfn.FILTERXML("&lt;select&gt;&lt;x&gt;"&amp;SUBSTITUTE(选规格[[#This Row],[选项表]],",","&lt;/x&gt;&lt;x&gt;") &amp;"&lt;/x&gt;&lt;/select&gt;","//x")
        )
    )
),"无合适选项，请联系作者更新数据")</f>
        <v>计算型C4</v>
      </c>
    </row>
    <row r="756" spans="1:14" x14ac:dyDescent="0.4">
      <c r="A756" s="4" t="s">
        <v>59</v>
      </c>
      <c r="B756" s="4" t="s">
        <v>11</v>
      </c>
      <c r="C756" s="4" t="s">
        <v>1915</v>
      </c>
      <c r="D756">
        <v>32</v>
      </c>
      <c r="E756">
        <v>96</v>
      </c>
      <c r="F756" s="4" t="str">
        <f t="shared" si="11"/>
        <v>选规格!$M$756#</v>
      </c>
      <c r="G756" s="4" t="str" cm="1">
        <f t="array" ref="G756">_xlfn.LET(_xlpm.x, M756,
         _xlpm.cellAddress, "【 选项表!" &amp; ADDRESS(ROW(选规格[[#This Row],[X自检]]),COLUMN(选规格[[#This Row],[X自检]])) &amp; "】",
         _xlfn.IFS(ISBLANK(_xlpm.x),   "error:右侧选项不足:" &amp;  _xlpm.cellAddress,
               ISERROR(_xlpm.x),   "error:右侧选项执行失败:" &amp; _xlpm.cellAddress,
               TRUE,             "ok")
)</f>
        <v>ok</v>
      </c>
      <c r="M756" t="str" cm="1">
        <f t="array" ref="M756">IFERROR(_xlfn._xlws.SORT(
    _xlfn.UNIQUE(
        TRANSPOSE(
            _xlfn.FILTERXML("&lt;select&gt;&lt;x&gt;"&amp;SUBSTITUTE(选规格[[#This Row],[选项表]],",","&lt;/x&gt;&lt;x&gt;") &amp;"&lt;/x&gt;&lt;/select&gt;","//x")
        )
    )
),"无合适选项，请联系作者更新数据")</f>
        <v>计算型C2</v>
      </c>
    </row>
    <row r="757" spans="1:14" x14ac:dyDescent="0.4">
      <c r="A757" s="4" t="s">
        <v>59</v>
      </c>
      <c r="B757" s="4" t="s">
        <v>11</v>
      </c>
      <c r="C757" s="4" t="s">
        <v>2163</v>
      </c>
      <c r="D757">
        <v>4</v>
      </c>
      <c r="E757">
        <v>20</v>
      </c>
      <c r="F757" s="4" t="str">
        <f t="shared" si="11"/>
        <v>选规格!$M$757#</v>
      </c>
      <c r="G757" s="4" t="str" cm="1">
        <f t="array" ref="G757">_xlfn.LET(_xlpm.x, M757,
         _xlpm.cellAddress, "【 选项表!" &amp; ADDRESS(ROW(选规格[[#This Row],[X自检]]),COLUMN(选规格[[#This Row],[X自检]])) &amp; "】",
         _xlfn.IFS(ISBLANK(_xlpm.x),   "error:右侧选项不足:" &amp;  _xlpm.cellAddress,
               ISERROR(_xlpm.x),   "error:右侧选项执行失败:" &amp; _xlpm.cellAddress,
               TRUE,             "ok")
)</f>
        <v>ok</v>
      </c>
      <c r="M757" t="str" cm="1">
        <f t="array" ref="M757:N757">IFERROR(_xlfn._xlws.SORT(
    _xlfn.UNIQUE(
        TRANSPOSE(
            _xlfn.FILTERXML("&lt;select&gt;&lt;x&gt;"&amp;SUBSTITUTE(选规格[[#This Row],[选项表]],",","&lt;/x&gt;&lt;x&gt;") &amp;"&lt;/x&gt;&lt;/select&gt;","//x")
        )
    )
),"无合适选项，请联系作者更新数据")</f>
        <v>GPU计算型GN6S</v>
      </c>
      <c r="N757" t="str">
        <v>GPU计算型GN7</v>
      </c>
    </row>
    <row r="758" spans="1:14" x14ac:dyDescent="0.4">
      <c r="A758" s="4" t="s">
        <v>59</v>
      </c>
      <c r="B758" s="4" t="s">
        <v>11</v>
      </c>
      <c r="C758" s="4" t="s">
        <v>2016</v>
      </c>
      <c r="D758">
        <v>8</v>
      </c>
      <c r="E758">
        <v>40</v>
      </c>
      <c r="F758" s="4" t="str">
        <f t="shared" si="11"/>
        <v>选规格!$M$758#</v>
      </c>
      <c r="G758" s="4" t="str" cm="1">
        <f t="array" ref="G758">_xlfn.LET(_xlpm.x, M758,
         _xlpm.cellAddress, "【 选项表!" &amp; ADDRESS(ROW(选规格[[#This Row],[X自检]]),COLUMN(选规格[[#This Row],[X自检]])) &amp; "】",
         _xlfn.IFS(ISBLANK(_xlpm.x),   "error:右侧选项不足:" &amp;  _xlpm.cellAddress,
               ISERROR(_xlpm.x),   "error:右侧选项执行失败:" &amp; _xlpm.cellAddress,
               TRUE,             "ok")
)</f>
        <v>ok</v>
      </c>
      <c r="M758" t="str" cm="1">
        <f t="array" ref="M758:N758">IFERROR(_xlfn._xlws.SORT(
    _xlfn.UNIQUE(
        TRANSPOSE(
            _xlfn.FILTERXML("&lt;select&gt;&lt;x&gt;"&amp;SUBSTITUTE(选规格[[#This Row],[选项表]],",","&lt;/x&gt;&lt;x&gt;") &amp;"&lt;/x&gt;&lt;/select&gt;","//x")
        )
    )
),"无合适选项，请联系作者更新数据")</f>
        <v>GPU计算型GN6S</v>
      </c>
      <c r="N758" t="str">
        <v>GPU计算型GN10X</v>
      </c>
    </row>
    <row r="759" spans="1:14" x14ac:dyDescent="0.4">
      <c r="A759" s="4" t="s">
        <v>59</v>
      </c>
      <c r="B759" s="4" t="s">
        <v>11</v>
      </c>
      <c r="C759" s="4" t="s">
        <v>2000</v>
      </c>
      <c r="D759">
        <v>10</v>
      </c>
      <c r="E759">
        <v>40</v>
      </c>
      <c r="F759" s="4" t="str">
        <f t="shared" si="11"/>
        <v>选规格!$M$759#</v>
      </c>
      <c r="G759" s="4" t="str" cm="1">
        <f t="array" ref="G759">_xlfn.LET(_xlpm.x, M759,
         _xlpm.cellAddress, "【 选项表!" &amp; ADDRESS(ROW(选规格[[#This Row],[X自检]]),COLUMN(选规格[[#This Row],[X自检]])) &amp; "】",
         _xlfn.IFS(ISBLANK(_xlpm.x),   "error:右侧选项不足:" &amp;  _xlpm.cellAddress,
               ISERROR(_xlpm.x),   "error:右侧选项执行失败:" &amp; _xlpm.cellAddress,
               TRUE,             "ok")
)</f>
        <v>ok</v>
      </c>
      <c r="M759" t="str" cm="1">
        <f t="array" ref="M759:N759">IFERROR(_xlfn._xlws.SORT(
    _xlfn.UNIQUE(
        TRANSPOSE(
            _xlfn.FILTERXML("&lt;select&gt;&lt;x&gt;"&amp;SUBSTITUTE(选规格[[#This Row],[选项表]],",","&lt;/x&gt;&lt;x&gt;") &amp;"&lt;/x&gt;&lt;/select&gt;","//x")
        )
    )
),"无合适选项，请联系作者更新数据")</f>
        <v>GPU计算型GN7</v>
      </c>
      <c r="N759" t="str">
        <v>GPU计算型GN10Xp</v>
      </c>
    </row>
    <row r="760" spans="1:14" x14ac:dyDescent="0.4">
      <c r="A760" s="4" t="s">
        <v>59</v>
      </c>
      <c r="B760" s="4" t="s">
        <v>11</v>
      </c>
      <c r="C760" s="4" t="s">
        <v>2000</v>
      </c>
      <c r="D760">
        <v>20</v>
      </c>
      <c r="E760">
        <v>80</v>
      </c>
      <c r="F760" s="4" t="str">
        <f t="shared" si="11"/>
        <v>选规格!$M$760#</v>
      </c>
      <c r="G760" s="4" t="str" cm="1">
        <f t="array" ref="G760">_xlfn.LET(_xlpm.x, M760,
         _xlpm.cellAddress, "【 选项表!" &amp; ADDRESS(ROW(选规格[[#This Row],[X自检]]),COLUMN(选规格[[#This Row],[X自检]])) &amp; "】",
         _xlfn.IFS(ISBLANK(_xlpm.x),   "error:右侧选项不足:" &amp;  _xlpm.cellAddress,
               ISERROR(_xlpm.x),   "error:右侧选项执行失败:" &amp; _xlpm.cellAddress,
               TRUE,             "ok")
)</f>
        <v>ok</v>
      </c>
      <c r="M760" t="str" cm="1">
        <f t="array" ref="M760:N760">IFERROR(_xlfn._xlws.SORT(
    _xlfn.UNIQUE(
        TRANSPOSE(
            _xlfn.FILTERXML("&lt;select&gt;&lt;x&gt;"&amp;SUBSTITUTE(选规格[[#This Row],[选项表]],",","&lt;/x&gt;&lt;x&gt;") &amp;"&lt;/x&gt;&lt;/select&gt;","//x")
        )
    )
),"无合适选项，请联系作者更新数据")</f>
        <v>GPU计算型GN7</v>
      </c>
      <c r="N760" t="str">
        <v>GPU计算型GN10Xp</v>
      </c>
    </row>
    <row r="761" spans="1:14" x14ac:dyDescent="0.4">
      <c r="A761" s="4" t="s">
        <v>59</v>
      </c>
      <c r="B761" s="4" t="s">
        <v>11</v>
      </c>
      <c r="C761" s="4" t="s">
        <v>1939</v>
      </c>
      <c r="D761">
        <v>6</v>
      </c>
      <c r="E761">
        <v>56</v>
      </c>
      <c r="F761" s="4" t="str">
        <f t="shared" si="11"/>
        <v>选规格!$M$761#</v>
      </c>
      <c r="G761" s="4" t="str" cm="1">
        <f t="array" ref="G761">_xlfn.LET(_xlpm.x, M761,
         _xlpm.cellAddress, "【 选项表!" &amp; ADDRESS(ROW(选规格[[#This Row],[X自检]]),COLUMN(选规格[[#This Row],[X自检]])) &amp; "】",
         _xlfn.IFS(ISBLANK(_xlpm.x),   "error:右侧选项不足:" &amp;  _xlpm.cellAddress,
               ISERROR(_xlpm.x),   "error:右侧选项执行失败:" &amp; _xlpm.cellAddress,
               TRUE,             "ok")
)</f>
        <v>ok</v>
      </c>
      <c r="M761" t="str" cm="1">
        <f t="array" ref="M761">IFERROR(_xlfn._xlws.SORT(
    _xlfn.UNIQUE(
        TRANSPOSE(
            _xlfn.FILTERXML("&lt;select&gt;&lt;x&gt;"&amp;SUBSTITUTE(选规格[[#This Row],[选项表]],",","&lt;/x&gt;&lt;x&gt;") &amp;"&lt;/x&gt;&lt;/select&gt;","//x")
        )
    )
),"无合适选项，请联系作者更新数据")</f>
        <v>GPU计算型GN8</v>
      </c>
    </row>
    <row r="762" spans="1:14" x14ac:dyDescent="0.4">
      <c r="A762" s="4" t="s">
        <v>59</v>
      </c>
      <c r="B762" s="4" t="s">
        <v>11</v>
      </c>
      <c r="C762" s="4" t="s">
        <v>1939</v>
      </c>
      <c r="D762">
        <v>14</v>
      </c>
      <c r="E762">
        <v>112</v>
      </c>
      <c r="F762" s="4" t="str">
        <f t="shared" si="11"/>
        <v>选规格!$M$762#</v>
      </c>
      <c r="G762" s="4" t="str" cm="1">
        <f t="array" ref="G762">_xlfn.LET(_xlpm.x, M762,
         _xlpm.cellAddress, "【 选项表!" &amp; ADDRESS(ROW(选规格[[#This Row],[X自检]]),COLUMN(选规格[[#This Row],[X自检]])) &amp; "】",
         _xlfn.IFS(ISBLANK(_xlpm.x),   "error:右侧选项不足:" &amp;  _xlpm.cellAddress,
               ISERROR(_xlpm.x),   "error:右侧选项执行失败:" &amp; _xlpm.cellAddress,
               TRUE,             "ok")
)</f>
        <v>ok</v>
      </c>
      <c r="M762" t="str" cm="1">
        <f t="array" ref="M762">IFERROR(_xlfn._xlws.SORT(
    _xlfn.UNIQUE(
        TRANSPOSE(
            _xlfn.FILTERXML("&lt;select&gt;&lt;x&gt;"&amp;SUBSTITUTE(选规格[[#This Row],[选项表]],",","&lt;/x&gt;&lt;x&gt;") &amp;"&lt;/x&gt;&lt;/select&gt;","//x")
        )
    )
),"无合适选项，请联系作者更新数据")</f>
        <v>GPU计算型GN8</v>
      </c>
    </row>
    <row r="763" spans="1:14" x14ac:dyDescent="0.4">
      <c r="A763" s="4" t="s">
        <v>59</v>
      </c>
      <c r="B763" s="4" t="s">
        <v>11</v>
      </c>
      <c r="C763" s="4" t="s">
        <v>1939</v>
      </c>
      <c r="D763">
        <v>28</v>
      </c>
      <c r="E763">
        <v>224</v>
      </c>
      <c r="F763" s="4" t="str">
        <f t="shared" si="11"/>
        <v>选规格!$M$763#</v>
      </c>
      <c r="G763" s="4" t="str" cm="1">
        <f t="array" ref="G763">_xlfn.LET(_xlpm.x, M763,
         _xlpm.cellAddress, "【 选项表!" &amp; ADDRESS(ROW(选规格[[#This Row],[X自检]]),COLUMN(选规格[[#This Row],[X自检]])) &amp; "】",
         _xlfn.IFS(ISBLANK(_xlpm.x),   "error:右侧选项不足:" &amp;  _xlpm.cellAddress,
               ISERROR(_xlpm.x),   "error:右侧选项执行失败:" &amp; _xlpm.cellAddress,
               TRUE,             "ok")
)</f>
        <v>ok</v>
      </c>
      <c r="M763" t="str" cm="1">
        <f t="array" ref="M763">IFERROR(_xlfn._xlws.SORT(
    _xlfn.UNIQUE(
        TRANSPOSE(
            _xlfn.FILTERXML("&lt;select&gt;&lt;x&gt;"&amp;SUBSTITUTE(选规格[[#This Row],[选项表]],",","&lt;/x&gt;&lt;x&gt;") &amp;"&lt;/x&gt;&lt;/select&gt;","//x")
        )
    )
),"无合适选项，请联系作者更新数据")</f>
        <v>GPU计算型GN8</v>
      </c>
    </row>
    <row r="764" spans="1:14" x14ac:dyDescent="0.4">
      <c r="A764" s="4" t="s">
        <v>59</v>
      </c>
      <c r="B764" s="4" t="s">
        <v>11</v>
      </c>
      <c r="C764" s="4" t="s">
        <v>1943</v>
      </c>
      <c r="D764">
        <v>36</v>
      </c>
      <c r="E764">
        <v>160</v>
      </c>
      <c r="F764" s="4" t="str">
        <f t="shared" si="11"/>
        <v>选规格!$M$764#</v>
      </c>
      <c r="G764" s="4" t="str" cm="1">
        <f t="array" ref="G764">_xlfn.LET(_xlpm.x, M764,
         _xlpm.cellAddress, "【 选项表!" &amp; ADDRESS(ROW(选规格[[#This Row],[X自检]]),COLUMN(选规格[[#This Row],[X自检]])) &amp; "】",
         _xlfn.IFS(ISBLANK(_xlpm.x),   "error:右侧选项不足:" &amp;  _xlpm.cellAddress,
               ISERROR(_xlpm.x),   "error:右侧选项执行失败:" &amp; _xlpm.cellAddress,
               TRUE,             "ok")
)</f>
        <v>ok</v>
      </c>
      <c r="M764" t="str" cm="1">
        <f t="array" ref="M764">IFERROR(_xlfn._xlws.SORT(
    _xlfn.UNIQUE(
        TRANSPOSE(
            _xlfn.FILTERXML("&lt;select&gt;&lt;x&gt;"&amp;SUBSTITUTE(选规格[[#This Row],[选项表]],",","&lt;/x&gt;&lt;x&gt;") &amp;"&lt;/x&gt;&lt;/select&gt;","//x")
        )
    )
),"无合适选项，请联系作者更新数据")</f>
        <v>GPU计算型GN10X</v>
      </c>
    </row>
    <row r="765" spans="1:14" x14ac:dyDescent="0.4">
      <c r="A765" s="4" t="s">
        <v>59</v>
      </c>
      <c r="B765" s="4" t="s">
        <v>11</v>
      </c>
      <c r="C765" s="4" t="s">
        <v>1943</v>
      </c>
      <c r="D765">
        <v>72</v>
      </c>
      <c r="E765">
        <v>320</v>
      </c>
      <c r="F765" s="4" t="str">
        <f t="shared" si="11"/>
        <v>选规格!$M$765#</v>
      </c>
      <c r="G765" s="4" t="str" cm="1">
        <f t="array" ref="G765">_xlfn.LET(_xlpm.x, M765,
         _xlpm.cellAddress, "【 选项表!" &amp; ADDRESS(ROW(选规格[[#This Row],[X自检]]),COLUMN(选规格[[#This Row],[X自检]])) &amp; "】",
         _xlfn.IFS(ISBLANK(_xlpm.x),   "error:右侧选项不足:" &amp;  _xlpm.cellAddress,
               ISERROR(_xlpm.x),   "error:右侧选项执行失败:" &amp; _xlpm.cellAddress,
               TRUE,             "ok")
)</f>
        <v>ok</v>
      </c>
      <c r="M765" t="str" cm="1">
        <f t="array" ref="M765">IFERROR(_xlfn._xlws.SORT(
    _xlfn.UNIQUE(
        TRANSPOSE(
            _xlfn.FILTERXML("&lt;select&gt;&lt;x&gt;"&amp;SUBSTITUTE(选规格[[#This Row],[选项表]],",","&lt;/x&gt;&lt;x&gt;") &amp;"&lt;/x&gt;&lt;/select&gt;","//x")
        )
    )
),"无合适选项，请联系作者更新数据")</f>
        <v>GPU计算型GN10X</v>
      </c>
    </row>
    <row r="766" spans="1:14" x14ac:dyDescent="0.4">
      <c r="A766" s="4" t="s">
        <v>59</v>
      </c>
      <c r="B766" s="4" t="s">
        <v>11</v>
      </c>
      <c r="C766" s="4" t="s">
        <v>1944</v>
      </c>
      <c r="D766">
        <v>90</v>
      </c>
      <c r="E766">
        <v>226</v>
      </c>
      <c r="F766" s="4" t="str">
        <f t="shared" si="11"/>
        <v>选规格!$M$766#</v>
      </c>
      <c r="G766" s="4" t="str" cm="1">
        <f t="array" ref="G766">_xlfn.LET(_xlpm.x, M766,
         _xlpm.cellAddress, "【 选项表!" &amp; ADDRESS(ROW(选规格[[#This Row],[X自检]]),COLUMN(选规格[[#This Row],[X自检]])) &amp; "】",
         _xlfn.IFS(ISBLANK(_xlpm.x),   "error:右侧选项不足:" &amp;  _xlpm.cellAddress,
               ISERROR(_xlpm.x),   "error:右侧选项执行失败:" &amp; _xlpm.cellAddress,
               TRUE,             "ok")
)</f>
        <v>ok</v>
      </c>
      <c r="M766" t="str" cm="1">
        <f t="array" ref="M766">IFERROR(_xlfn._xlws.SORT(
    _xlfn.UNIQUE(
        TRANSPOSE(
            _xlfn.FILTERXML("&lt;select&gt;&lt;x&gt;"&amp;SUBSTITUTE(选规格[[#This Row],[选项表]],",","&lt;/x&gt;&lt;x&gt;") &amp;"&lt;/x&gt;&lt;/select&gt;","//x")
        )
    )
),"无合适选项，请联系作者更新数据")</f>
        <v>GPU推理型GI3X</v>
      </c>
    </row>
    <row r="767" spans="1:14" x14ac:dyDescent="0.4">
      <c r="A767" s="4" t="s">
        <v>59</v>
      </c>
      <c r="B767" s="4" t="s">
        <v>11</v>
      </c>
      <c r="C767" s="4" t="s">
        <v>1944</v>
      </c>
      <c r="D767">
        <v>180</v>
      </c>
      <c r="E767">
        <v>452</v>
      </c>
      <c r="F767" s="4" t="str">
        <f t="shared" si="11"/>
        <v>选规格!$M$767#</v>
      </c>
      <c r="G767" s="4" t="str" cm="1">
        <f t="array" ref="G767">_xlfn.LET(_xlpm.x, M767,
         _xlpm.cellAddress, "【 选项表!" &amp; ADDRESS(ROW(选规格[[#This Row],[X自检]]),COLUMN(选规格[[#This Row],[X自检]])) &amp; "】",
         _xlfn.IFS(ISBLANK(_xlpm.x),   "error:右侧选项不足:" &amp;  _xlpm.cellAddress,
               ISERROR(_xlpm.x),   "error:右侧选项执行失败:" &amp; _xlpm.cellAddress,
               TRUE,             "ok")
)</f>
        <v>ok</v>
      </c>
      <c r="M767" t="str" cm="1">
        <f t="array" ref="M767">IFERROR(_xlfn._xlws.SORT(
    _xlfn.UNIQUE(
        TRANSPOSE(
            _xlfn.FILTERXML("&lt;select&gt;&lt;x&gt;"&amp;SUBSTITUTE(选规格[[#This Row],[选项表]],",","&lt;/x&gt;&lt;x&gt;") &amp;"&lt;/x&gt;&lt;/select&gt;","//x")
        )
    )
),"无合适选项，请联系作者更新数据")</f>
        <v>GPU推理型GI3X</v>
      </c>
    </row>
    <row r="768" spans="1:14" x14ac:dyDescent="0.4">
      <c r="A768" s="4" t="s">
        <v>59</v>
      </c>
      <c r="B768" s="4" t="s">
        <v>11</v>
      </c>
      <c r="C768" s="4" t="s">
        <v>1938</v>
      </c>
      <c r="D768">
        <v>16</v>
      </c>
      <c r="E768">
        <v>96</v>
      </c>
      <c r="F768" s="4" t="str">
        <f t="shared" si="11"/>
        <v>选规格!$M$768#</v>
      </c>
      <c r="G768" s="4" t="str" cm="1">
        <f t="array" ref="G768">_xlfn.LET(_xlpm.x, M768,
         _xlpm.cellAddress, "【 选项表!" &amp; ADDRESS(ROW(选规格[[#This Row],[X自检]]),COLUMN(选规格[[#This Row],[X自检]])) &amp; "】",
         _xlfn.IFS(ISBLANK(_xlpm.x),   "error:右侧选项不足:" &amp;  _xlpm.cellAddress,
               ISERROR(_xlpm.x),   "error:右侧选项执行失败:" &amp; _xlpm.cellAddress,
               TRUE,             "ok")
)</f>
        <v>ok</v>
      </c>
      <c r="M768" t="str" cm="1">
        <f t="array" ref="M768">IFERROR(_xlfn._xlws.SORT(
    _xlfn.UNIQUE(
        TRANSPOSE(
            _xlfn.FILTERXML("&lt;select&gt;&lt;x&gt;"&amp;SUBSTITUTE(选规格[[#This Row],[选项表]],",","&lt;/x&gt;&lt;x&gt;") &amp;"&lt;/x&gt;&lt;/select&gt;","//x")
        )
    )
),"无合适选项，请联系作者更新数据")</f>
        <v>GPU计算型GT4</v>
      </c>
    </row>
    <row r="769" spans="1:31" x14ac:dyDescent="0.4">
      <c r="A769" s="4" t="s">
        <v>59</v>
      </c>
      <c r="B769" s="4" t="s">
        <v>11</v>
      </c>
      <c r="C769" s="4" t="s">
        <v>1938</v>
      </c>
      <c r="D769">
        <v>32</v>
      </c>
      <c r="E769">
        <v>192</v>
      </c>
      <c r="F769" s="4" t="str">
        <f t="shared" si="11"/>
        <v>选规格!$M$769#</v>
      </c>
      <c r="G769" s="4" t="str" cm="1">
        <f t="array" ref="G769">_xlfn.LET(_xlpm.x, M769,
         _xlpm.cellAddress, "【 选项表!" &amp; ADDRESS(ROW(选规格[[#This Row],[X自检]]),COLUMN(选规格[[#This Row],[X自检]])) &amp; "】",
         _xlfn.IFS(ISBLANK(_xlpm.x),   "error:右侧选项不足:" &amp;  _xlpm.cellAddress,
               ISERROR(_xlpm.x),   "error:右侧选项执行失败:" &amp; _xlpm.cellAddress,
               TRUE,             "ok")
)</f>
        <v>ok</v>
      </c>
      <c r="M769" t="str" cm="1">
        <f t="array" ref="M769">IFERROR(_xlfn._xlws.SORT(
    _xlfn.UNIQUE(
        TRANSPOSE(
            _xlfn.FILTERXML("&lt;select&gt;&lt;x&gt;"&amp;SUBSTITUTE(选规格[[#This Row],[选项表]],",","&lt;/x&gt;&lt;x&gt;") &amp;"&lt;/x&gt;&lt;/select&gt;","//x")
        )
    )
),"无合适选项，请联系作者更新数据")</f>
        <v>GPU计算型GT4</v>
      </c>
    </row>
    <row r="770" spans="1:31" x14ac:dyDescent="0.4">
      <c r="A770" s="4" t="s">
        <v>59</v>
      </c>
      <c r="B770" s="4" t="s">
        <v>11</v>
      </c>
      <c r="C770" s="4" t="s">
        <v>1938</v>
      </c>
      <c r="D770">
        <v>82</v>
      </c>
      <c r="E770">
        <v>474</v>
      </c>
      <c r="F770" s="4" t="str">
        <f t="shared" ref="F770:F833" si="12">"选规格!" &amp; ADDRESS(ROW(M770),COLUMN(M770)) &amp; "#"</f>
        <v>选规格!$M$770#</v>
      </c>
      <c r="G770" s="4" t="str" cm="1">
        <f t="array" ref="G770">_xlfn.LET(_xlpm.x, M770,
         _xlpm.cellAddress, "【 选项表!" &amp; ADDRESS(ROW(选规格[[#This Row],[X自检]]),COLUMN(选规格[[#This Row],[X自检]])) &amp; "】",
         _xlfn.IFS(ISBLANK(_xlpm.x),   "error:右侧选项不足:" &amp;  _xlpm.cellAddress,
               ISERROR(_xlpm.x),   "error:右侧选项执行失败:" &amp; _xlpm.cellAddress,
               TRUE,             "ok")
)</f>
        <v>ok</v>
      </c>
      <c r="M770" t="str" cm="1">
        <f t="array" ref="M770">IFERROR(_xlfn._xlws.SORT(
    _xlfn.UNIQUE(
        TRANSPOSE(
            _xlfn.FILTERXML("&lt;select&gt;&lt;x&gt;"&amp;SUBSTITUTE(选规格[[#This Row],[选项表]],",","&lt;/x&gt;&lt;x&gt;") &amp;"&lt;/x&gt;&lt;/select&gt;","//x")
        )
    )
),"无合适选项，请联系作者更新数据")</f>
        <v>GPU计算型GT4</v>
      </c>
    </row>
    <row r="771" spans="1:31" x14ac:dyDescent="0.4">
      <c r="A771" s="4" t="s">
        <v>59</v>
      </c>
      <c r="B771" s="4" t="s">
        <v>11</v>
      </c>
      <c r="C771" s="4" t="s">
        <v>1938</v>
      </c>
      <c r="D771">
        <v>164</v>
      </c>
      <c r="E771">
        <v>948</v>
      </c>
      <c r="F771" s="4" t="str">
        <f t="shared" si="12"/>
        <v>选规格!$M$771#</v>
      </c>
      <c r="G771" s="4" t="str" cm="1">
        <f t="array" ref="G771">_xlfn.LET(_xlpm.x, M771,
         _xlpm.cellAddress, "【 选项表!" &amp; ADDRESS(ROW(选规格[[#This Row],[X自检]]),COLUMN(选规格[[#This Row],[X自检]])) &amp; "】",
         _xlfn.IFS(ISBLANK(_xlpm.x),   "error:右侧选项不足:" &amp;  _xlpm.cellAddress,
               ISERROR(_xlpm.x),   "error:右侧选项执行失败:" &amp; _xlpm.cellAddress,
               TRUE,             "ok")
)</f>
        <v>ok</v>
      </c>
      <c r="M771" t="str" cm="1">
        <f t="array" ref="M771">IFERROR(_xlfn._xlws.SORT(
    _xlfn.UNIQUE(
        TRANSPOSE(
            _xlfn.FILTERXML("&lt;select&gt;&lt;x&gt;"&amp;SUBSTITUTE(选规格[[#This Row],[选项表]],",","&lt;/x&gt;&lt;x&gt;") &amp;"&lt;/x&gt;&lt;/select&gt;","//x")
        )
    )
),"无合适选项，请联系作者更新数据")</f>
        <v>GPU计算型GT4</v>
      </c>
    </row>
    <row r="772" spans="1:31" x14ac:dyDescent="0.4">
      <c r="A772" s="4" t="s">
        <v>59</v>
      </c>
      <c r="B772" s="4" t="s">
        <v>11</v>
      </c>
      <c r="C772" s="4" t="s">
        <v>1946</v>
      </c>
      <c r="D772">
        <v>10</v>
      </c>
      <c r="E772">
        <v>88</v>
      </c>
      <c r="F772" s="4" t="str">
        <f t="shared" si="12"/>
        <v>选规格!$M$772#</v>
      </c>
      <c r="G772" s="4" t="str" cm="1">
        <f t="array" ref="G772">_xlfn.LET(_xlpm.x, M772,
         _xlpm.cellAddress, "【 选项表!" &amp; ADDRESS(ROW(选规格[[#This Row],[X自检]]),COLUMN(选规格[[#This Row],[X自检]])) &amp; "】",
         _xlfn.IFS(ISBLANK(_xlpm.x),   "error:右侧选项不足:" &amp;  _xlpm.cellAddress,
               ISERROR(_xlpm.x),   "error:右侧选项执行失败:" &amp; _xlpm.cellAddress,
               TRUE,             "ok")
)</f>
        <v>ok</v>
      </c>
      <c r="M772" t="str" cm="1">
        <f t="array" ref="M772">IFERROR(_xlfn._xlws.SORT(
    _xlfn.UNIQUE(
        TRANSPOSE(
            _xlfn.FILTERXML("&lt;select&gt;&lt;x&gt;"&amp;SUBSTITUTE(选规格[[#This Row],[选项表]],",","&lt;/x&gt;&lt;x&gt;") &amp;"&lt;/x&gt;&lt;/select&gt;","//x")
        )
    )
),"无合适选项，请联系作者更新数据")</f>
        <v>FPGA加速型FX4</v>
      </c>
    </row>
    <row r="773" spans="1:31" x14ac:dyDescent="0.4">
      <c r="A773" s="4" t="s">
        <v>59</v>
      </c>
      <c r="B773" s="4" t="s">
        <v>11</v>
      </c>
      <c r="C773" s="4" t="s">
        <v>1946</v>
      </c>
      <c r="D773">
        <v>22</v>
      </c>
      <c r="E773">
        <v>176</v>
      </c>
      <c r="F773" s="4" t="str">
        <f t="shared" si="12"/>
        <v>选规格!$M$773#</v>
      </c>
      <c r="G773" s="4" t="str" cm="1">
        <f t="array" ref="G773">_xlfn.LET(_xlpm.x, M773,
         _xlpm.cellAddress, "【 选项表!" &amp; ADDRESS(ROW(选规格[[#This Row],[X自检]]),COLUMN(选规格[[#This Row],[X自检]])) &amp; "】",
         _xlfn.IFS(ISBLANK(_xlpm.x),   "error:右侧选项不足:" &amp;  _xlpm.cellAddress,
               ISERROR(_xlpm.x),   "error:右侧选项执行失败:" &amp; _xlpm.cellAddress,
               TRUE,             "ok")
)</f>
        <v>ok</v>
      </c>
      <c r="M773" t="str" cm="1">
        <f t="array" ref="M773">IFERROR(_xlfn._xlws.SORT(
    _xlfn.UNIQUE(
        TRANSPOSE(
            _xlfn.FILTERXML("&lt;select&gt;&lt;x&gt;"&amp;SUBSTITUTE(选规格[[#This Row],[选项表]],",","&lt;/x&gt;&lt;x&gt;") &amp;"&lt;/x&gt;&lt;/select&gt;","//x")
        )
    )
),"无合适选项，请联系作者更新数据")</f>
        <v>FPGA加速型FX4</v>
      </c>
    </row>
    <row r="774" spans="1:31" x14ac:dyDescent="0.4">
      <c r="A774" s="4" t="s">
        <v>59</v>
      </c>
      <c r="B774" s="4" t="s">
        <v>11</v>
      </c>
      <c r="C774" s="4" t="s">
        <v>1946</v>
      </c>
      <c r="D774">
        <v>44</v>
      </c>
      <c r="E774">
        <v>352</v>
      </c>
      <c r="F774" s="4" t="str">
        <f t="shared" si="12"/>
        <v>选规格!$M$774#</v>
      </c>
      <c r="G774" s="4" t="str" cm="1">
        <f t="array" ref="G774">_xlfn.LET(_xlpm.x, M774,
         _xlpm.cellAddress, "【 选项表!" &amp; ADDRESS(ROW(选规格[[#This Row],[X自检]]),COLUMN(选规格[[#This Row],[X自检]])) &amp; "】",
         _xlfn.IFS(ISBLANK(_xlpm.x),   "error:右侧选项不足:" &amp;  _xlpm.cellAddress,
               ISERROR(_xlpm.x),   "error:右侧选项执行失败:" &amp; _xlpm.cellAddress,
               TRUE,             "ok")
)</f>
        <v>ok</v>
      </c>
      <c r="M774" t="str" cm="1">
        <f t="array" ref="M774">IFERROR(_xlfn._xlws.SORT(
    _xlfn.UNIQUE(
        TRANSPOSE(
            _xlfn.FILTERXML("&lt;select&gt;&lt;x&gt;"&amp;SUBSTITUTE(选规格[[#This Row],[选项表]],",","&lt;/x&gt;&lt;x&gt;") &amp;"&lt;/x&gt;&lt;/select&gt;","//x")
        )
    )
),"无合适选项，请联系作者更新数据")</f>
        <v>FPGA加速型FX4</v>
      </c>
    </row>
    <row r="775" spans="1:31" x14ac:dyDescent="0.4">
      <c r="A775" s="4" t="s">
        <v>59</v>
      </c>
      <c r="B775" s="4" t="s">
        <v>11</v>
      </c>
      <c r="C775" s="4" t="s">
        <v>2007</v>
      </c>
      <c r="D775">
        <v>80</v>
      </c>
      <c r="E775">
        <v>384</v>
      </c>
      <c r="F775" s="4" t="str">
        <f t="shared" si="12"/>
        <v>选规格!$M$775#</v>
      </c>
      <c r="G775" s="4" t="str" cm="1">
        <f t="array" ref="G775">_xlfn.LET(_xlpm.x, M775,
         _xlpm.cellAddress, "【 选项表!" &amp; ADDRESS(ROW(选规格[[#This Row],[X自检]]),COLUMN(选规格[[#This Row],[X自检]])) &amp; "】",
         _xlfn.IFS(ISBLANK(_xlpm.x),   "error:右侧选项不足:" &amp;  _xlpm.cellAddress,
               ISERROR(_xlpm.x),   "error:右侧选项执行失败:" &amp; _xlpm.cellAddress,
               TRUE,             "ok")
)</f>
        <v>ok</v>
      </c>
      <c r="M775" t="str" cm="1">
        <f t="array" ref="M775:N775">IFERROR(_xlfn._xlws.SORT(
    _xlfn.UNIQUE(
        TRANSPOSE(
            _xlfn.FILTERXML("&lt;select&gt;&lt;x&gt;"&amp;SUBSTITUTE(选规格[[#This Row],[选项表]],",","&lt;/x&gt;&lt;x&gt;") &amp;"&lt;/x&gt;&lt;/select&gt;","//x")
        )
    )
),"无合适选项，请联系作者更新数据")</f>
        <v>标准型黑石物理服务器BMS4</v>
      </c>
      <c r="N775" t="str">
        <v>大数据型黑石物理服务器BMD2</v>
      </c>
    </row>
    <row r="776" spans="1:31" x14ac:dyDescent="0.4">
      <c r="A776" s="4" t="s">
        <v>59</v>
      </c>
      <c r="B776" s="4" t="s">
        <v>1869</v>
      </c>
      <c r="C776" s="4" t="s">
        <v>2188</v>
      </c>
      <c r="D776">
        <v>32</v>
      </c>
      <c r="E776">
        <v>64</v>
      </c>
      <c r="F776" s="4" t="str">
        <f t="shared" si="12"/>
        <v>选规格!$M$776#</v>
      </c>
      <c r="G776" s="4" t="str" cm="1">
        <f t="array" ref="G776">_xlfn.LET(_xlpm.x, M776,
         _xlpm.cellAddress, "【 选项表!" &amp; ADDRESS(ROW(选规格[[#This Row],[X自检]]),COLUMN(选规格[[#This Row],[X自检]])) &amp; "】",
         _xlfn.IFS(ISBLANK(_xlpm.x),   "error:右侧选项不足:" &amp;  _xlpm.cellAddress,
               ISERROR(_xlpm.x),   "error:右侧选项执行失败:" &amp; _xlpm.cellAddress,
               TRUE,             "ok")
)</f>
        <v>ok</v>
      </c>
      <c r="M776" t="str" cm="1">
        <f t="array" ref="M776:AA776">IFERROR(_xlfn._xlws.SORT(
    _xlfn.UNIQUE(
        TRANSPOSE(
            _xlfn.FILTERXML("&lt;select&gt;&lt;x&gt;"&amp;SUBSTITUTE(选规格[[#This Row],[选项表]],",","&lt;/x&gt;&lt;x&gt;") &amp;"&lt;/x&gt;&lt;/select&gt;","//x")
        )
    )
),"无合适选项，请联系作者更新数据")</f>
        <v>标准型S6</v>
      </c>
      <c r="N776" t="str">
        <v>标准型SA2</v>
      </c>
      <c r="O776" t="str">
        <v>标准型S5</v>
      </c>
      <c r="P776" t="str">
        <v>标准存储增强型S5se</v>
      </c>
      <c r="Q776" t="str">
        <v>标准型SA3</v>
      </c>
      <c r="R776" t="str">
        <v>标准型S4</v>
      </c>
      <c r="S776" t="str">
        <v>标准网络优化型SN3ne</v>
      </c>
      <c r="T776" t="str">
        <v>标准型S3</v>
      </c>
      <c r="U776" t="str">
        <v>标准型SA1</v>
      </c>
      <c r="V776" t="str">
        <v>标准型S2</v>
      </c>
      <c r="W776" t="str">
        <v>标准型S1</v>
      </c>
      <c r="X776" t="str">
        <v>计算型C5</v>
      </c>
      <c r="Y776" t="str">
        <v>计算网络增强型CN3</v>
      </c>
      <c r="Z776" t="str">
        <v>计算型C3</v>
      </c>
      <c r="AA776" t="str">
        <v>GPU推理型GI3X</v>
      </c>
    </row>
    <row r="777" spans="1:31" x14ac:dyDescent="0.4">
      <c r="A777" s="4" t="s">
        <v>59</v>
      </c>
      <c r="B777" s="4" t="s">
        <v>1869</v>
      </c>
      <c r="C777" s="4" t="s">
        <v>2189</v>
      </c>
      <c r="D777">
        <v>32</v>
      </c>
      <c r="E777">
        <v>128</v>
      </c>
      <c r="F777" s="4" t="str">
        <f t="shared" si="12"/>
        <v>选规格!$M$777#</v>
      </c>
      <c r="G777" s="4" t="str" cm="1">
        <f t="array" ref="G777">_xlfn.LET(_xlpm.x, M777,
         _xlpm.cellAddress, "【 选项表!" &amp; ADDRESS(ROW(选规格[[#This Row],[X自检]]),COLUMN(选规格[[#This Row],[X自检]])) &amp; "】",
         _xlfn.IFS(ISBLANK(_xlpm.x),   "error:右侧选项不足:" &amp;  _xlpm.cellAddress,
               ISERROR(_xlpm.x),   "error:右侧选项执行失败:" &amp; _xlpm.cellAddress,
               TRUE,             "ok")
)</f>
        <v>ok</v>
      </c>
      <c r="M777" t="str" cm="1">
        <f t="array" ref="M777:AE777">IFERROR(_xlfn._xlws.SORT(
    _xlfn.UNIQUE(
        TRANSPOSE(
            _xlfn.FILTERXML("&lt;select&gt;&lt;x&gt;"&amp;SUBSTITUTE(选规格[[#This Row],[选项表]],",","&lt;/x&gt;&lt;x&gt;") &amp;"&lt;/x&gt;&lt;/select&gt;","//x")
        )
    )
),"无合适选项，请联系作者更新数据")</f>
        <v>标准型S6</v>
      </c>
      <c r="N777" t="str">
        <v>标准型SA2</v>
      </c>
      <c r="O777" t="str">
        <v>标准型S5</v>
      </c>
      <c r="P777" t="str">
        <v>标准存储增强型S5se</v>
      </c>
      <c r="Q777" t="str">
        <v>标准型SA3</v>
      </c>
      <c r="R777" t="str">
        <v>标准型S4</v>
      </c>
      <c r="S777" t="str">
        <v>标准型S3</v>
      </c>
      <c r="T777" t="str">
        <v>标准型SA1</v>
      </c>
      <c r="U777" t="str">
        <v>标准型S2</v>
      </c>
      <c r="V777" t="str">
        <v>高IO型IT5</v>
      </c>
      <c r="W777" t="str">
        <v>高IO型IT3</v>
      </c>
      <c r="X777" t="str">
        <v>高IO型I3</v>
      </c>
      <c r="Y777" t="str">
        <v>计算型C6</v>
      </c>
      <c r="Z777" t="str">
        <v>计算型C5</v>
      </c>
      <c r="AA777" t="str">
        <v>计算网络增强型CN3</v>
      </c>
      <c r="AB777" t="str">
        <v>计算型C3</v>
      </c>
      <c r="AC777" t="str">
        <v>GPU计算型GN7</v>
      </c>
      <c r="AD777" t="str">
        <v>大数据型D3</v>
      </c>
      <c r="AE777" t="str">
        <v>大数据型D2</v>
      </c>
    </row>
    <row r="778" spans="1:31" x14ac:dyDescent="0.4">
      <c r="A778" s="4" t="s">
        <v>59</v>
      </c>
      <c r="B778" s="4" t="s">
        <v>1869</v>
      </c>
      <c r="C778" s="4" t="s">
        <v>2190</v>
      </c>
      <c r="D778">
        <v>64</v>
      </c>
      <c r="E778">
        <v>256</v>
      </c>
      <c r="F778" s="4" t="str">
        <f t="shared" si="12"/>
        <v>选规格!$M$778#</v>
      </c>
      <c r="G778" s="4" t="str" cm="1">
        <f t="array" ref="G778">_xlfn.LET(_xlpm.x, M778,
         _xlpm.cellAddress, "【 选项表!" &amp; ADDRESS(ROW(选规格[[#This Row],[X自检]]),COLUMN(选规格[[#This Row],[X自检]])) &amp; "】",
         _xlfn.IFS(ISBLANK(_xlpm.x),   "error:右侧选项不足:" &amp;  _xlpm.cellAddress,
               ISERROR(_xlpm.x),   "error:右侧选项执行失败:" &amp; _xlpm.cellAddress,
               TRUE,             "ok")
)</f>
        <v>ok</v>
      </c>
      <c r="M778" t="str" cm="1">
        <f t="array" ref="M778:Z778">IFERROR(_xlfn._xlws.SORT(
    _xlfn.UNIQUE(
        TRANSPOSE(
            _xlfn.FILTERXML("&lt;select&gt;&lt;x&gt;"&amp;SUBSTITUTE(选规格[[#This Row],[选项表]],",","&lt;/x&gt;&lt;x&gt;") &amp;"&lt;/x&gt;&lt;/select&gt;","//x")
        )
    )
),"无合适选项，请联系作者更新数据")</f>
        <v>标准型S6</v>
      </c>
      <c r="N778" t="str">
        <v>标准型SA2</v>
      </c>
      <c r="O778" t="str">
        <v>标准型S5</v>
      </c>
      <c r="P778" t="str">
        <v>标准型SA3</v>
      </c>
      <c r="Q778" t="str">
        <v>标准型S4</v>
      </c>
      <c r="R778" t="str">
        <v>标准型S3</v>
      </c>
      <c r="S778" t="str">
        <v>标准型SA1</v>
      </c>
      <c r="T778" t="str">
        <v>高IO型IT5</v>
      </c>
      <c r="U778" t="str">
        <v>高IO型IT3</v>
      </c>
      <c r="V778" t="str">
        <v>高IO型I3</v>
      </c>
      <c r="W778" t="str">
        <v>计算型C6</v>
      </c>
      <c r="X778" t="str">
        <v>计算型C5</v>
      </c>
      <c r="Y778" t="str">
        <v>大数据型D3</v>
      </c>
      <c r="Z778" t="str">
        <v>大数据型D2</v>
      </c>
    </row>
    <row r="779" spans="1:31" x14ac:dyDescent="0.4">
      <c r="A779" s="4" t="s">
        <v>59</v>
      </c>
      <c r="B779" s="4" t="s">
        <v>1869</v>
      </c>
      <c r="C779" s="4" t="s">
        <v>1922</v>
      </c>
      <c r="D779">
        <v>124</v>
      </c>
      <c r="E779">
        <v>432</v>
      </c>
      <c r="F779" s="4" t="str">
        <f t="shared" si="12"/>
        <v>选规格!$M$779#</v>
      </c>
      <c r="G779" s="4" t="str" cm="1">
        <f t="array" ref="G779">_xlfn.LET(_xlpm.x, M779,
         _xlpm.cellAddress, "【 选项表!" &amp; ADDRESS(ROW(选规格[[#This Row],[X自检]]),COLUMN(选规格[[#This Row],[X自检]])) &amp; "】",
         _xlfn.IFS(ISBLANK(_xlpm.x),   "error:右侧选项不足:" &amp;  _xlpm.cellAddress,
               ISERROR(_xlpm.x),   "error:右侧选项执行失败:" &amp; _xlpm.cellAddress,
               TRUE,             "ok")
)</f>
        <v>ok</v>
      </c>
      <c r="M779" t="str" cm="1">
        <f t="array" ref="M779">IFERROR(_xlfn._xlws.SORT(
    _xlfn.UNIQUE(
        TRANSPOSE(
            _xlfn.FILTERXML("&lt;select&gt;&lt;x&gt;"&amp;SUBSTITUTE(选规格[[#This Row],[选项表]],",","&lt;/x&gt;&lt;x&gt;") &amp;"&lt;/x&gt;&lt;/select&gt;","//x")
        )
    )
),"无合适选项，请联系作者更新数据")</f>
        <v>标准型S6</v>
      </c>
    </row>
    <row r="780" spans="1:31" x14ac:dyDescent="0.4">
      <c r="A780" s="4" t="s">
        <v>59</v>
      </c>
      <c r="B780" s="4" t="s">
        <v>1869</v>
      </c>
      <c r="C780" s="4" t="s">
        <v>2191</v>
      </c>
      <c r="D780">
        <v>1</v>
      </c>
      <c r="E780">
        <v>1</v>
      </c>
      <c r="F780" s="4" t="str">
        <f t="shared" si="12"/>
        <v>选规格!$M$780#</v>
      </c>
      <c r="G780" s="4" t="str" cm="1">
        <f t="array" ref="G780">_xlfn.LET(_xlpm.x, M780,
         _xlpm.cellAddress, "【 选项表!" &amp; ADDRESS(ROW(选规格[[#This Row],[X自检]]),COLUMN(选规格[[#This Row],[X自检]])) &amp; "】",
         _xlfn.IFS(ISBLANK(_xlpm.x),   "error:右侧选项不足:" &amp;  _xlpm.cellAddress,
               ISERROR(_xlpm.x),   "error:右侧选项执行失败:" &amp; _xlpm.cellAddress,
               TRUE,             "ok")
)</f>
        <v>ok</v>
      </c>
      <c r="M780" t="str" cm="1">
        <f t="array" ref="M780:T780">IFERROR(_xlfn._xlws.SORT(
    _xlfn.UNIQUE(
        TRANSPOSE(
            _xlfn.FILTERXML("&lt;select&gt;&lt;x&gt;"&amp;SUBSTITUTE(选规格[[#This Row],[选项表]],",","&lt;/x&gt;&lt;x&gt;") &amp;"&lt;/x&gt;&lt;/select&gt;","//x")
        )
    )
),"无合适选项，请联系作者更新数据")</f>
        <v>标准型SA2</v>
      </c>
      <c r="N780" t="str">
        <v>标准型S5</v>
      </c>
      <c r="O780" t="str">
        <v>标准型SA3</v>
      </c>
      <c r="P780" t="str">
        <v>标准型S4</v>
      </c>
      <c r="Q780" t="str">
        <v>标准型S3</v>
      </c>
      <c r="R780" t="str">
        <v>标准型SA1</v>
      </c>
      <c r="S780" t="str">
        <v>标准型S2</v>
      </c>
      <c r="T780" t="str">
        <v>标准型S1</v>
      </c>
    </row>
    <row r="781" spans="1:31" x14ac:dyDescent="0.4">
      <c r="A781" s="4" t="s">
        <v>59</v>
      </c>
      <c r="B781" s="4" t="s">
        <v>1869</v>
      </c>
      <c r="C781" s="4" t="s">
        <v>2192</v>
      </c>
      <c r="D781">
        <v>1</v>
      </c>
      <c r="E781">
        <v>2</v>
      </c>
      <c r="F781" s="4" t="str">
        <f t="shared" si="12"/>
        <v>选规格!$M$781#</v>
      </c>
      <c r="G781" s="4" t="str" cm="1">
        <f t="array" ref="G781">_xlfn.LET(_xlpm.x, M781,
         _xlpm.cellAddress, "【 选项表!" &amp; ADDRESS(ROW(选规格[[#This Row],[X自检]]),COLUMN(选规格[[#This Row],[X自检]])) &amp; "】",
         _xlfn.IFS(ISBLANK(_xlpm.x),   "error:右侧选项不足:" &amp;  _xlpm.cellAddress,
               ISERROR(_xlpm.x),   "error:右侧选项执行失败:" &amp; _xlpm.cellAddress,
               TRUE,             "ok")
)</f>
        <v>ok</v>
      </c>
      <c r="M781" t="str" cm="1">
        <f t="array" ref="M781:S781">IFERROR(_xlfn._xlws.SORT(
    _xlfn.UNIQUE(
        TRANSPOSE(
            _xlfn.FILTERXML("&lt;select&gt;&lt;x&gt;"&amp;SUBSTITUTE(选规格[[#This Row],[选项表]],",","&lt;/x&gt;&lt;x&gt;") &amp;"&lt;/x&gt;&lt;/select&gt;","//x")
        )
    )
),"无合适选项，请联系作者更新数据")</f>
        <v>标准型SA2</v>
      </c>
      <c r="N781" t="str">
        <v>标准型S5</v>
      </c>
      <c r="O781" t="str">
        <v>标准型SA3</v>
      </c>
      <c r="P781" t="str">
        <v>标准型S4</v>
      </c>
      <c r="Q781" t="str">
        <v>标准型SA1</v>
      </c>
      <c r="R781" t="str">
        <v>标准型S2</v>
      </c>
      <c r="S781" t="str">
        <v>标准型S1</v>
      </c>
    </row>
    <row r="782" spans="1:31" x14ac:dyDescent="0.4">
      <c r="A782" s="4" t="s">
        <v>59</v>
      </c>
      <c r="B782" s="4" t="s">
        <v>1869</v>
      </c>
      <c r="C782" s="4" t="s">
        <v>2191</v>
      </c>
      <c r="D782">
        <v>1</v>
      </c>
      <c r="E782">
        <v>4</v>
      </c>
      <c r="F782" s="4" t="str">
        <f t="shared" si="12"/>
        <v>选规格!$M$782#</v>
      </c>
      <c r="G782" s="4" t="str" cm="1">
        <f t="array" ref="G782">_xlfn.LET(_xlpm.x, M782,
         _xlpm.cellAddress, "【 选项表!" &amp; ADDRESS(ROW(选规格[[#This Row],[X自检]]),COLUMN(选规格[[#This Row],[X自检]])) &amp; "】",
         _xlfn.IFS(ISBLANK(_xlpm.x),   "error:右侧选项不足:" &amp;  _xlpm.cellAddress,
               ISERROR(_xlpm.x),   "error:右侧选项执行失败:" &amp; _xlpm.cellAddress,
               TRUE,             "ok")
)</f>
        <v>ok</v>
      </c>
      <c r="M782" t="str" cm="1">
        <f t="array" ref="M782:T782">IFERROR(_xlfn._xlws.SORT(
    _xlfn.UNIQUE(
        TRANSPOSE(
            _xlfn.FILTERXML("&lt;select&gt;&lt;x&gt;"&amp;SUBSTITUTE(选规格[[#This Row],[选项表]],",","&lt;/x&gt;&lt;x&gt;") &amp;"&lt;/x&gt;&lt;/select&gt;","//x")
        )
    )
),"无合适选项，请联系作者更新数据")</f>
        <v>标准型SA2</v>
      </c>
      <c r="N782" t="str">
        <v>标准型S5</v>
      </c>
      <c r="O782" t="str">
        <v>标准型SA3</v>
      </c>
      <c r="P782" t="str">
        <v>标准型S4</v>
      </c>
      <c r="Q782" t="str">
        <v>标准型S3</v>
      </c>
      <c r="R782" t="str">
        <v>标准型SA1</v>
      </c>
      <c r="S782" t="str">
        <v>标准型S2</v>
      </c>
      <c r="T782" t="str">
        <v>标准型S1</v>
      </c>
    </row>
    <row r="783" spans="1:31" x14ac:dyDescent="0.4">
      <c r="A783" s="4" t="s">
        <v>59</v>
      </c>
      <c r="B783" s="4" t="s">
        <v>1869</v>
      </c>
      <c r="C783" s="4" t="s">
        <v>2191</v>
      </c>
      <c r="D783">
        <v>2</v>
      </c>
      <c r="E783">
        <v>4</v>
      </c>
      <c r="F783" s="4" t="str">
        <f t="shared" si="12"/>
        <v>选规格!$M$783#</v>
      </c>
      <c r="G783" s="4" t="str" cm="1">
        <f t="array" ref="G783">_xlfn.LET(_xlpm.x, M783,
         _xlpm.cellAddress, "【 选项表!" &amp; ADDRESS(ROW(选规格[[#This Row],[X自检]]),COLUMN(选规格[[#This Row],[X自检]])) &amp; "】",
         _xlfn.IFS(ISBLANK(_xlpm.x),   "error:右侧选项不足:" &amp;  _xlpm.cellAddress,
               ISERROR(_xlpm.x),   "error:右侧选项执行失败:" &amp; _xlpm.cellAddress,
               TRUE,             "ok")
)</f>
        <v>ok</v>
      </c>
      <c r="M783" t="str" cm="1">
        <f t="array" ref="M783:T783">IFERROR(_xlfn._xlws.SORT(
    _xlfn.UNIQUE(
        TRANSPOSE(
            _xlfn.FILTERXML("&lt;select&gt;&lt;x&gt;"&amp;SUBSTITUTE(选规格[[#This Row],[选项表]],",","&lt;/x&gt;&lt;x&gt;") &amp;"&lt;/x&gt;&lt;/select&gt;","//x")
        )
    )
),"无合适选项，请联系作者更新数据")</f>
        <v>标准型SA2</v>
      </c>
      <c r="N783" t="str">
        <v>标准型S5</v>
      </c>
      <c r="O783" t="str">
        <v>标准型SA3</v>
      </c>
      <c r="P783" t="str">
        <v>标准型S4</v>
      </c>
      <c r="Q783" t="str">
        <v>标准型S3</v>
      </c>
      <c r="R783" t="str">
        <v>标准型SA1</v>
      </c>
      <c r="S783" t="str">
        <v>标准型S2</v>
      </c>
      <c r="T783" t="str">
        <v>标准型S1</v>
      </c>
    </row>
    <row r="784" spans="1:31" x14ac:dyDescent="0.4">
      <c r="A784" s="4" t="s">
        <v>59</v>
      </c>
      <c r="B784" s="4" t="s">
        <v>1869</v>
      </c>
      <c r="C784" s="4" t="s">
        <v>2191</v>
      </c>
      <c r="D784">
        <v>2</v>
      </c>
      <c r="E784">
        <v>8</v>
      </c>
      <c r="F784" s="4" t="str">
        <f t="shared" si="12"/>
        <v>选规格!$M$784#</v>
      </c>
      <c r="G784" s="4" t="str" cm="1">
        <f t="array" ref="G784">_xlfn.LET(_xlpm.x, M784,
         _xlpm.cellAddress, "【 选项表!" &amp; ADDRESS(ROW(选规格[[#This Row],[X自检]]),COLUMN(选规格[[#This Row],[X自检]])) &amp; "】",
         _xlfn.IFS(ISBLANK(_xlpm.x),   "error:右侧选项不足:" &amp;  _xlpm.cellAddress,
               ISERROR(_xlpm.x),   "error:右侧选项执行失败:" &amp; _xlpm.cellAddress,
               TRUE,             "ok")
)</f>
        <v>ok</v>
      </c>
      <c r="M784" t="str" cm="1">
        <f t="array" ref="M784:T784">IFERROR(_xlfn._xlws.SORT(
    _xlfn.UNIQUE(
        TRANSPOSE(
            _xlfn.FILTERXML("&lt;select&gt;&lt;x&gt;"&amp;SUBSTITUTE(选规格[[#This Row],[选项表]],",","&lt;/x&gt;&lt;x&gt;") &amp;"&lt;/x&gt;&lt;/select&gt;","//x")
        )
    )
),"无合适选项，请联系作者更新数据")</f>
        <v>标准型SA2</v>
      </c>
      <c r="N784" t="str">
        <v>标准型S5</v>
      </c>
      <c r="O784" t="str">
        <v>标准型SA3</v>
      </c>
      <c r="P784" t="str">
        <v>标准型S4</v>
      </c>
      <c r="Q784" t="str">
        <v>标准型S3</v>
      </c>
      <c r="R784" t="str">
        <v>标准型SA1</v>
      </c>
      <c r="S784" t="str">
        <v>标准型S2</v>
      </c>
      <c r="T784" t="str">
        <v>标准型S1</v>
      </c>
    </row>
    <row r="785" spans="1:32" x14ac:dyDescent="0.4">
      <c r="A785" s="4" t="s">
        <v>59</v>
      </c>
      <c r="B785" s="4" t="s">
        <v>1869</v>
      </c>
      <c r="C785" s="4" t="s">
        <v>2193</v>
      </c>
      <c r="D785">
        <v>4</v>
      </c>
      <c r="E785">
        <v>8</v>
      </c>
      <c r="F785" s="4" t="str">
        <f t="shared" si="12"/>
        <v>选规格!$M$785#</v>
      </c>
      <c r="G785" s="4" t="str" cm="1">
        <f t="array" ref="G785">_xlfn.LET(_xlpm.x, M785,
         _xlpm.cellAddress, "【 选项表!" &amp; ADDRESS(ROW(选规格[[#This Row],[X自检]]),COLUMN(选规格[[#This Row],[X自检]])) &amp; "】",
         _xlfn.IFS(ISBLANK(_xlpm.x),   "error:右侧选项不足:" &amp;  _xlpm.cellAddress,
               ISERROR(_xlpm.x),   "error:右侧选项执行失败:" &amp; _xlpm.cellAddress,
               TRUE,             "ok")
)</f>
        <v>ok</v>
      </c>
      <c r="M785" t="str" cm="1">
        <f t="array" ref="M785:Z785">IFERROR(_xlfn._xlws.SORT(
    _xlfn.UNIQUE(
        TRANSPOSE(
            _xlfn.FILTERXML("&lt;select&gt;&lt;x&gt;"&amp;SUBSTITUTE(选规格[[#This Row],[选项表]],",","&lt;/x&gt;&lt;x&gt;") &amp;"&lt;/x&gt;&lt;/select&gt;","//x")
        )
    )
),"无合适选项，请联系作者更新数据")</f>
        <v>标准型SA2</v>
      </c>
      <c r="N785" t="str">
        <v>标准型S5</v>
      </c>
      <c r="O785" t="str">
        <v>标准型SA3</v>
      </c>
      <c r="P785" t="str">
        <v>标准型S4</v>
      </c>
      <c r="Q785" t="str">
        <v>标准型S3</v>
      </c>
      <c r="R785" t="str">
        <v>标准型SA1</v>
      </c>
      <c r="S785" t="str">
        <v>标准型S2</v>
      </c>
      <c r="T785" t="str">
        <v>标准型S1</v>
      </c>
      <c r="U785" t="str">
        <v>计算型C6</v>
      </c>
      <c r="V785" t="str">
        <v>计算型C5</v>
      </c>
      <c r="W785" t="str">
        <v>计算型C4</v>
      </c>
      <c r="X785" t="str">
        <v>计算网络增强型CN3</v>
      </c>
      <c r="Y785" t="str">
        <v>计算型C3</v>
      </c>
      <c r="Z785" t="str">
        <v>计算型C2</v>
      </c>
    </row>
    <row r="786" spans="1:32" x14ac:dyDescent="0.4">
      <c r="A786" s="4" t="s">
        <v>59</v>
      </c>
      <c r="B786" s="4" t="s">
        <v>1869</v>
      </c>
      <c r="C786" s="4" t="s">
        <v>2194</v>
      </c>
      <c r="D786">
        <v>4</v>
      </c>
      <c r="E786">
        <v>16</v>
      </c>
      <c r="F786" s="4" t="str">
        <f t="shared" si="12"/>
        <v>选规格!$M$786#</v>
      </c>
      <c r="G786" s="4" t="str" cm="1">
        <f t="array" ref="G786">_xlfn.LET(_xlpm.x, M786,
         _xlpm.cellAddress, "【 选项表!" &amp; ADDRESS(ROW(选规格[[#This Row],[X自检]]),COLUMN(选规格[[#This Row],[X自检]])) &amp; "】",
         _xlfn.IFS(ISBLANK(_xlpm.x),   "error:右侧选项不足:" &amp;  _xlpm.cellAddress,
               ISERROR(_xlpm.x),   "error:右侧选项执行失败:" &amp; _xlpm.cellAddress,
               TRUE,             "ok")
)</f>
        <v>ok</v>
      </c>
      <c r="M786" t="str" cm="1">
        <f t="array" ref="M786:AA786">IFERROR(_xlfn._xlws.SORT(
    _xlfn.UNIQUE(
        TRANSPOSE(
            _xlfn.FILTERXML("&lt;select&gt;&lt;x&gt;"&amp;SUBSTITUTE(选规格[[#This Row],[选项表]],",","&lt;/x&gt;&lt;x&gt;") &amp;"&lt;/x&gt;&lt;/select&gt;","//x")
        )
    )
),"无合适选项，请联系作者更新数据")</f>
        <v>标准型SA2</v>
      </c>
      <c r="N786" t="str">
        <v>标准型S5</v>
      </c>
      <c r="O786" t="str">
        <v>标准存储增强型S5se</v>
      </c>
      <c r="P786" t="str">
        <v>标准型SA3</v>
      </c>
      <c r="Q786" t="str">
        <v>标准型S4</v>
      </c>
      <c r="R786" t="str">
        <v>标准型S3</v>
      </c>
      <c r="S786" t="str">
        <v>标准型SA1</v>
      </c>
      <c r="T786" t="str">
        <v>标准型S2</v>
      </c>
      <c r="U786" t="str">
        <v>标准型S1</v>
      </c>
      <c r="V786" t="str">
        <v>计算型C6</v>
      </c>
      <c r="W786" t="str">
        <v>计算型C5</v>
      </c>
      <c r="X786" t="str">
        <v>计算型C4</v>
      </c>
      <c r="Y786" t="str">
        <v>计算网络增强型CN3</v>
      </c>
      <c r="Z786" t="str">
        <v>计算型C3</v>
      </c>
      <c r="AA786" t="str">
        <v>计算型C2</v>
      </c>
    </row>
    <row r="787" spans="1:32" x14ac:dyDescent="0.4">
      <c r="A787" s="4" t="s">
        <v>59</v>
      </c>
      <c r="B787" s="4" t="s">
        <v>1869</v>
      </c>
      <c r="C787" s="4" t="s">
        <v>2194</v>
      </c>
      <c r="D787">
        <v>8</v>
      </c>
      <c r="E787">
        <v>16</v>
      </c>
      <c r="F787" s="4" t="str">
        <f t="shared" si="12"/>
        <v>选规格!$M$787#</v>
      </c>
      <c r="G787" s="4" t="str" cm="1">
        <f t="array" ref="G787">_xlfn.LET(_xlpm.x, M787,
         _xlpm.cellAddress, "【 选项表!" &amp; ADDRESS(ROW(选规格[[#This Row],[X自检]]),COLUMN(选规格[[#This Row],[X自检]])) &amp; "】",
         _xlfn.IFS(ISBLANK(_xlpm.x),   "error:右侧选项不足:" &amp;  _xlpm.cellAddress,
               ISERROR(_xlpm.x),   "error:右侧选项执行失败:" &amp; _xlpm.cellAddress,
               TRUE,             "ok")
)</f>
        <v>ok</v>
      </c>
      <c r="M787" t="str" cm="1">
        <f t="array" ref="M787:AA787">IFERROR(_xlfn._xlws.SORT(
    _xlfn.UNIQUE(
        TRANSPOSE(
            _xlfn.FILTERXML("&lt;select&gt;&lt;x&gt;"&amp;SUBSTITUTE(选规格[[#This Row],[选项表]],",","&lt;/x&gt;&lt;x&gt;") &amp;"&lt;/x&gt;&lt;/select&gt;","//x")
        )
    )
),"无合适选项，请联系作者更新数据")</f>
        <v>标准型SA2</v>
      </c>
      <c r="N787" t="str">
        <v>标准型S5</v>
      </c>
      <c r="O787" t="str">
        <v>标准存储增强型S5se</v>
      </c>
      <c r="P787" t="str">
        <v>标准型SA3</v>
      </c>
      <c r="Q787" t="str">
        <v>标准型S4</v>
      </c>
      <c r="R787" t="str">
        <v>标准型S3</v>
      </c>
      <c r="S787" t="str">
        <v>标准型SA1</v>
      </c>
      <c r="T787" t="str">
        <v>标准型S2</v>
      </c>
      <c r="U787" t="str">
        <v>标准型S1</v>
      </c>
      <c r="V787" t="str">
        <v>计算型C6</v>
      </c>
      <c r="W787" t="str">
        <v>计算型C5</v>
      </c>
      <c r="X787" t="str">
        <v>计算型C4</v>
      </c>
      <c r="Y787" t="str">
        <v>计算网络增强型CN3</v>
      </c>
      <c r="Z787" t="str">
        <v>计算型C3</v>
      </c>
      <c r="AA787" t="str">
        <v>计算型C2</v>
      </c>
    </row>
    <row r="788" spans="1:32" x14ac:dyDescent="0.4">
      <c r="A788" s="4" t="s">
        <v>59</v>
      </c>
      <c r="B788" s="4" t="s">
        <v>1869</v>
      </c>
      <c r="C788" s="4" t="s">
        <v>2195</v>
      </c>
      <c r="D788">
        <v>8</v>
      </c>
      <c r="E788">
        <v>32</v>
      </c>
      <c r="F788" s="4" t="str">
        <f t="shared" si="12"/>
        <v>选规格!$M$788#</v>
      </c>
      <c r="G788" s="4" t="str" cm="1">
        <f t="array" ref="G788">_xlfn.LET(_xlpm.x, M788,
         _xlpm.cellAddress, "【 选项表!" &amp; ADDRESS(ROW(选规格[[#This Row],[X自检]]),COLUMN(选规格[[#This Row],[X自检]])) &amp; "】",
         _xlfn.IFS(ISBLANK(_xlpm.x),   "error:右侧选项不足:" &amp;  _xlpm.cellAddress,
               ISERROR(_xlpm.x),   "error:右侧选项执行失败:" &amp; _xlpm.cellAddress,
               TRUE,             "ok")
)</f>
        <v>ok</v>
      </c>
      <c r="M788" t="str" cm="1">
        <f t="array" ref="M788:AF788">IFERROR(_xlfn._xlws.SORT(
    _xlfn.UNIQUE(
        TRANSPOSE(
            _xlfn.FILTERXML("&lt;select&gt;&lt;x&gt;"&amp;SUBSTITUTE(选规格[[#This Row],[选项表]],",","&lt;/x&gt;&lt;x&gt;") &amp;"&lt;/x&gt;&lt;/select&gt;","//x")
        )
    )
),"无合适选项，请联系作者更新数据")</f>
        <v>标准型SA2</v>
      </c>
      <c r="N788" t="str">
        <v>标准型S5</v>
      </c>
      <c r="O788" t="str">
        <v>标准存储增强型S5se</v>
      </c>
      <c r="P788" t="str">
        <v>标准型SA3</v>
      </c>
      <c r="Q788" t="str">
        <v>标准型S4</v>
      </c>
      <c r="R788" t="str">
        <v>标准型S3</v>
      </c>
      <c r="S788" t="str">
        <v>标准型SA1</v>
      </c>
      <c r="T788" t="str">
        <v>标准型S2</v>
      </c>
      <c r="U788" t="str">
        <v>标准型S1</v>
      </c>
      <c r="V788" t="str">
        <v>高IO型IT3</v>
      </c>
      <c r="W788" t="str">
        <v>高IO型I3</v>
      </c>
      <c r="X788" t="str">
        <v>计算型C6</v>
      </c>
      <c r="Y788" t="str">
        <v>计算型C5</v>
      </c>
      <c r="Z788" t="str">
        <v>计算型C4</v>
      </c>
      <c r="AA788" t="str">
        <v>计算网络增强型CN3</v>
      </c>
      <c r="AB788" t="str">
        <v>计算型C3</v>
      </c>
      <c r="AC788" t="str">
        <v>计算型C2</v>
      </c>
      <c r="AD788" t="str">
        <v>GPU计算型GN7</v>
      </c>
      <c r="AE788" t="str">
        <v>大数据型D3</v>
      </c>
      <c r="AF788" t="str">
        <v>大数据型D2</v>
      </c>
    </row>
    <row r="789" spans="1:32" x14ac:dyDescent="0.4">
      <c r="A789" s="4" t="s">
        <v>59</v>
      </c>
      <c r="B789" s="4" t="s">
        <v>1869</v>
      </c>
      <c r="C789" s="4" t="s">
        <v>2194</v>
      </c>
      <c r="D789">
        <v>16</v>
      </c>
      <c r="E789">
        <v>32</v>
      </c>
      <c r="F789" s="4" t="str">
        <f t="shared" si="12"/>
        <v>选规格!$M$789#</v>
      </c>
      <c r="G789" s="4" t="str" cm="1">
        <f t="array" ref="G789">_xlfn.LET(_xlpm.x, M789,
         _xlpm.cellAddress, "【 选项表!" &amp; ADDRESS(ROW(选规格[[#This Row],[X自检]]),COLUMN(选规格[[#This Row],[X自检]])) &amp; "】",
         _xlfn.IFS(ISBLANK(_xlpm.x),   "error:右侧选项不足:" &amp;  _xlpm.cellAddress,
               ISERROR(_xlpm.x),   "error:右侧选项执行失败:" &amp; _xlpm.cellAddress,
               TRUE,             "ok")
)</f>
        <v>ok</v>
      </c>
      <c r="M789" t="str" cm="1">
        <f t="array" ref="M789:AA789">IFERROR(_xlfn._xlws.SORT(
    _xlfn.UNIQUE(
        TRANSPOSE(
            _xlfn.FILTERXML("&lt;select&gt;&lt;x&gt;"&amp;SUBSTITUTE(选规格[[#This Row],[选项表]],",","&lt;/x&gt;&lt;x&gt;") &amp;"&lt;/x&gt;&lt;/select&gt;","//x")
        )
    )
),"无合适选项，请联系作者更新数据")</f>
        <v>标准型SA2</v>
      </c>
      <c r="N789" t="str">
        <v>标准型S5</v>
      </c>
      <c r="O789" t="str">
        <v>标准存储增强型S5se</v>
      </c>
      <c r="P789" t="str">
        <v>标准型SA3</v>
      </c>
      <c r="Q789" t="str">
        <v>标准型S4</v>
      </c>
      <c r="R789" t="str">
        <v>标准型S3</v>
      </c>
      <c r="S789" t="str">
        <v>标准型SA1</v>
      </c>
      <c r="T789" t="str">
        <v>标准型S2</v>
      </c>
      <c r="U789" t="str">
        <v>标准型S1</v>
      </c>
      <c r="V789" t="str">
        <v>计算型C6</v>
      </c>
      <c r="W789" t="str">
        <v>计算型C5</v>
      </c>
      <c r="X789" t="str">
        <v>计算型C4</v>
      </c>
      <c r="Y789" t="str">
        <v>计算网络增强型CN3</v>
      </c>
      <c r="Z789" t="str">
        <v>计算型C3</v>
      </c>
      <c r="AA789" t="str">
        <v>计算型C2</v>
      </c>
    </row>
    <row r="790" spans="1:32" x14ac:dyDescent="0.4">
      <c r="A790" s="4" t="s">
        <v>59</v>
      </c>
      <c r="B790" s="4" t="s">
        <v>1869</v>
      </c>
      <c r="C790" s="4" t="s">
        <v>2196</v>
      </c>
      <c r="D790">
        <v>16</v>
      </c>
      <c r="E790">
        <v>64</v>
      </c>
      <c r="F790" s="4" t="str">
        <f t="shared" si="12"/>
        <v>选规格!$M$790#</v>
      </c>
      <c r="G790" s="4" t="str" cm="1">
        <f t="array" ref="G790">_xlfn.LET(_xlpm.x, M790,
         _xlpm.cellAddress, "【 选项表!" &amp; ADDRESS(ROW(选规格[[#This Row],[X自检]]),COLUMN(选规格[[#This Row],[X自检]])) &amp; "】",
         _xlfn.IFS(ISBLANK(_xlpm.x),   "error:右侧选项不足:" &amp;  _xlpm.cellAddress,
               ISERROR(_xlpm.x),   "error:右侧选项执行失败:" &amp; _xlpm.cellAddress,
               TRUE,             "ok")
)</f>
        <v>ok</v>
      </c>
      <c r="M790" t="str" cm="1">
        <f t="array" ref="M790:AE790">IFERROR(_xlfn._xlws.SORT(
    _xlfn.UNIQUE(
        TRANSPOSE(
            _xlfn.FILTERXML("&lt;select&gt;&lt;x&gt;"&amp;SUBSTITUTE(选规格[[#This Row],[选项表]],",","&lt;/x&gt;&lt;x&gt;") &amp;"&lt;/x&gt;&lt;/select&gt;","//x")
        )
    )
),"无合适选项，请联系作者更新数据")</f>
        <v>标准型SA2</v>
      </c>
      <c r="N790" t="str">
        <v>标准型S5</v>
      </c>
      <c r="O790" t="str">
        <v>标准存储增强型S5se</v>
      </c>
      <c r="P790" t="str">
        <v>标准型SA3</v>
      </c>
      <c r="Q790" t="str">
        <v>标准型S4</v>
      </c>
      <c r="R790" t="str">
        <v>标准型S3</v>
      </c>
      <c r="S790" t="str">
        <v>标准型SA1</v>
      </c>
      <c r="T790" t="str">
        <v>标准型S2</v>
      </c>
      <c r="U790" t="str">
        <v>高IO型IT5</v>
      </c>
      <c r="V790" t="str">
        <v>高IO型IT3</v>
      </c>
      <c r="W790" t="str">
        <v>高IO型I3</v>
      </c>
      <c r="X790" t="str">
        <v>计算型C6</v>
      </c>
      <c r="Y790" t="str">
        <v>计算型C5</v>
      </c>
      <c r="Z790" t="str">
        <v>计算型C4</v>
      </c>
      <c r="AA790" t="str">
        <v>计算网络增强型CN3</v>
      </c>
      <c r="AB790" t="str">
        <v>计算型C3</v>
      </c>
      <c r="AC790" t="str">
        <v>计算型C2</v>
      </c>
      <c r="AD790" t="str">
        <v>大数据型D3</v>
      </c>
      <c r="AE790" t="str">
        <v>大数据型D2</v>
      </c>
    </row>
    <row r="791" spans="1:32" x14ac:dyDescent="0.4">
      <c r="A791" s="4" t="s">
        <v>59</v>
      </c>
      <c r="B791" s="4" t="s">
        <v>1869</v>
      </c>
      <c r="C791" s="4" t="s">
        <v>2197</v>
      </c>
      <c r="D791">
        <v>48</v>
      </c>
      <c r="E791">
        <v>96</v>
      </c>
      <c r="F791" s="4" t="str">
        <f t="shared" si="12"/>
        <v>选规格!$M$791#</v>
      </c>
      <c r="G791" s="4" t="str" cm="1">
        <f t="array" ref="G791">_xlfn.LET(_xlpm.x, M791,
         _xlpm.cellAddress, "【 选项表!" &amp; ADDRESS(ROW(选规格[[#This Row],[X自检]]),COLUMN(选规格[[#This Row],[X自检]])) &amp; "】",
         _xlfn.IFS(ISBLANK(_xlpm.x),   "error:右侧选项不足:" &amp;  _xlpm.cellAddress,
               ISERROR(_xlpm.x),   "error:右侧选项执行失败:" &amp; _xlpm.cellAddress,
               TRUE,             "ok")
)</f>
        <v>ok</v>
      </c>
      <c r="M791" t="str" cm="1">
        <f t="array" ref="M791:S791">IFERROR(_xlfn._xlws.SORT(
    _xlfn.UNIQUE(
        TRANSPOSE(
            _xlfn.FILTERXML("&lt;select&gt;&lt;x&gt;"&amp;SUBSTITUTE(选规格[[#This Row],[选项表]],",","&lt;/x&gt;&lt;x&gt;") &amp;"&lt;/x&gt;&lt;/select&gt;","//x")
        )
    )
),"无合适选项，请联系作者更新数据")</f>
        <v>标准型SA2</v>
      </c>
      <c r="N791" t="str">
        <v>标准型S5</v>
      </c>
      <c r="O791" t="str">
        <v>标准型SA3</v>
      </c>
      <c r="P791" t="str">
        <v>标准型S4</v>
      </c>
      <c r="Q791" t="str">
        <v>标准型S3</v>
      </c>
      <c r="R791" t="str">
        <v>标准型S1</v>
      </c>
      <c r="S791" t="str">
        <v>计算型C5</v>
      </c>
    </row>
    <row r="792" spans="1:32" x14ac:dyDescent="0.4">
      <c r="A792" s="4" t="s">
        <v>59</v>
      </c>
      <c r="B792" s="4" t="s">
        <v>1869</v>
      </c>
      <c r="C792" s="4" t="s">
        <v>1920</v>
      </c>
      <c r="D792">
        <v>48</v>
      </c>
      <c r="E792">
        <v>128</v>
      </c>
      <c r="F792" s="4" t="str">
        <f t="shared" si="12"/>
        <v>选规格!$M$792#</v>
      </c>
      <c r="G792" s="4" t="str" cm="1">
        <f t="array" ref="G792">_xlfn.LET(_xlpm.x, M792,
         _xlpm.cellAddress, "【 选项表!" &amp; ADDRESS(ROW(选规格[[#This Row],[X自检]]),COLUMN(选规格[[#This Row],[X自检]])) &amp; "】",
         _xlfn.IFS(ISBLANK(_xlpm.x),   "error:右侧选项不足:" &amp;  _xlpm.cellAddress,
               ISERROR(_xlpm.x),   "error:右侧选项执行失败:" &amp; _xlpm.cellAddress,
               TRUE,             "ok")
)</f>
        <v>ok</v>
      </c>
      <c r="M792" t="str" cm="1">
        <f t="array" ref="M792">IFERROR(_xlfn._xlws.SORT(
    _xlfn.UNIQUE(
        TRANSPOSE(
            _xlfn.FILTERXML("&lt;select&gt;&lt;x&gt;"&amp;SUBSTITUTE(选规格[[#This Row],[选项表]],",","&lt;/x&gt;&lt;x&gt;") &amp;"&lt;/x&gt;&lt;/select&gt;","//x")
        )
    )
),"无合适选项，请联系作者更新数据")</f>
        <v>标准型SA2</v>
      </c>
    </row>
    <row r="793" spans="1:32" x14ac:dyDescent="0.4">
      <c r="A793" s="4" t="s">
        <v>59</v>
      </c>
      <c r="B793" s="4" t="s">
        <v>1869</v>
      </c>
      <c r="C793" s="4" t="s">
        <v>2198</v>
      </c>
      <c r="D793">
        <v>48</v>
      </c>
      <c r="E793">
        <v>192</v>
      </c>
      <c r="F793" s="4" t="str">
        <f t="shared" si="12"/>
        <v>选规格!$M$793#</v>
      </c>
      <c r="G793" s="4" t="str" cm="1">
        <f t="array" ref="G793">_xlfn.LET(_xlpm.x, M793,
         _xlpm.cellAddress, "【 选项表!" &amp; ADDRESS(ROW(选规格[[#This Row],[X自检]]),COLUMN(选规格[[#This Row],[X自检]])) &amp; "】",
         _xlfn.IFS(ISBLANK(_xlpm.x),   "error:右侧选项不足:" &amp;  _xlpm.cellAddress,
               ISERROR(_xlpm.x),   "error:右侧选项执行失败:" &amp; _xlpm.cellAddress,
               TRUE,             "ok")
)</f>
        <v>ok</v>
      </c>
      <c r="M793" t="str" cm="1">
        <f t="array" ref="M793:R793">IFERROR(_xlfn._xlws.SORT(
    _xlfn.UNIQUE(
        TRANSPOSE(
            _xlfn.FILTERXML("&lt;select&gt;&lt;x&gt;"&amp;SUBSTITUTE(选规格[[#This Row],[选项表]],",","&lt;/x&gt;&lt;x&gt;") &amp;"&lt;/x&gt;&lt;/select&gt;","//x")
        )
    )
),"无合适选项，请联系作者更新数据")</f>
        <v>标准型SA2</v>
      </c>
      <c r="N793" t="str">
        <v>标准型S5</v>
      </c>
      <c r="O793" t="str">
        <v>标准型SA3</v>
      </c>
      <c r="P793" t="str">
        <v>标准型S4</v>
      </c>
      <c r="Q793" t="str">
        <v>标准型S3</v>
      </c>
      <c r="R793" t="str">
        <v>计算型C5</v>
      </c>
    </row>
    <row r="794" spans="1:32" x14ac:dyDescent="0.4">
      <c r="A794" s="4" t="s">
        <v>59</v>
      </c>
      <c r="B794" s="4" t="s">
        <v>1869</v>
      </c>
      <c r="C794" s="4" t="s">
        <v>2199</v>
      </c>
      <c r="D794">
        <v>64</v>
      </c>
      <c r="E794">
        <v>128</v>
      </c>
      <c r="F794" s="4" t="str">
        <f t="shared" si="12"/>
        <v>选规格!$M$794#</v>
      </c>
      <c r="G794" s="4" t="str" cm="1">
        <f t="array" ref="G794">_xlfn.LET(_xlpm.x, M794,
         _xlpm.cellAddress, "【 选项表!" &amp; ADDRESS(ROW(选规格[[#This Row],[X自检]]),COLUMN(选规格[[#This Row],[X自检]])) &amp; "】",
         _xlfn.IFS(ISBLANK(_xlpm.x),   "error:右侧选项不足:" &amp;  _xlpm.cellAddress,
               ISERROR(_xlpm.x),   "error:右侧选项执行失败:" &amp; _xlpm.cellAddress,
               TRUE,             "ok")
)</f>
        <v>ok</v>
      </c>
      <c r="M794" t="str" cm="1">
        <f t="array" ref="M794:P794">IFERROR(_xlfn._xlws.SORT(
    _xlfn.UNIQUE(
        TRANSPOSE(
            _xlfn.FILTERXML("&lt;select&gt;&lt;x&gt;"&amp;SUBSTITUTE(选规格[[#This Row],[选项表]],",","&lt;/x&gt;&lt;x&gt;") &amp;"&lt;/x&gt;&lt;/select&gt;","//x")
        )
    )
),"无合适选项，请联系作者更新数据")</f>
        <v>标准型SA2</v>
      </c>
      <c r="N794" t="str">
        <v>标准型SA3</v>
      </c>
      <c r="O794" t="str">
        <v>标准型SA1</v>
      </c>
      <c r="P794" t="str">
        <v>计算型C5</v>
      </c>
    </row>
    <row r="795" spans="1:32" x14ac:dyDescent="0.4">
      <c r="A795" s="4" t="s">
        <v>59</v>
      </c>
      <c r="B795" s="4" t="s">
        <v>1869</v>
      </c>
      <c r="C795" s="4" t="s">
        <v>2200</v>
      </c>
      <c r="D795">
        <v>80</v>
      </c>
      <c r="E795">
        <v>160</v>
      </c>
      <c r="F795" s="4" t="str">
        <f t="shared" si="12"/>
        <v>选规格!$M$795#</v>
      </c>
      <c r="G795" s="4" t="str" cm="1">
        <f t="array" ref="G795">_xlfn.LET(_xlpm.x, M795,
         _xlpm.cellAddress, "【 选项表!" &amp; ADDRESS(ROW(选规格[[#This Row],[X自检]]),COLUMN(选规格[[#This Row],[X自检]])) &amp; "】",
         _xlfn.IFS(ISBLANK(_xlpm.x),   "error:右侧选项不足:" &amp;  _xlpm.cellAddress,
               ISERROR(_xlpm.x),   "error:右侧选项执行失败:" &amp; _xlpm.cellAddress,
               TRUE,             "ok")
)</f>
        <v>ok</v>
      </c>
      <c r="M795" t="str" cm="1">
        <f t="array" ref="M795:O795">IFERROR(_xlfn._xlws.SORT(
    _xlfn.UNIQUE(
        TRANSPOSE(
            _xlfn.FILTERXML("&lt;select&gt;&lt;x&gt;"&amp;SUBSTITUTE(选规格[[#This Row],[选项表]],",","&lt;/x&gt;&lt;x&gt;") &amp;"&lt;/x&gt;&lt;/select&gt;","//x")
        )
    )
),"无合适选项，请联系作者更新数据")</f>
        <v>标准型SA2</v>
      </c>
      <c r="N795" t="str">
        <v>标准型S5</v>
      </c>
      <c r="O795" t="str">
        <v>标准型SA3</v>
      </c>
    </row>
    <row r="796" spans="1:32" x14ac:dyDescent="0.4">
      <c r="A796" s="4" t="s">
        <v>59</v>
      </c>
      <c r="B796" s="4" t="s">
        <v>1869</v>
      </c>
      <c r="C796" s="4" t="s">
        <v>1920</v>
      </c>
      <c r="D796">
        <v>90</v>
      </c>
      <c r="E796">
        <v>224</v>
      </c>
      <c r="F796" s="4" t="str">
        <f t="shared" si="12"/>
        <v>选规格!$M$796#</v>
      </c>
      <c r="G796" s="4" t="str" cm="1">
        <f t="array" ref="G796">_xlfn.LET(_xlpm.x, M796,
         _xlpm.cellAddress, "【 选项表!" &amp; ADDRESS(ROW(选规格[[#This Row],[X自检]]),COLUMN(选规格[[#This Row],[X自检]])) &amp; "】",
         _xlfn.IFS(ISBLANK(_xlpm.x),   "error:右侧选项不足:" &amp;  _xlpm.cellAddress,
               ISERROR(_xlpm.x),   "error:右侧选项执行失败:" &amp; _xlpm.cellAddress,
               TRUE,             "ok")
)</f>
        <v>ok</v>
      </c>
      <c r="M796" t="str" cm="1">
        <f t="array" ref="M796">IFERROR(_xlfn._xlws.SORT(
    _xlfn.UNIQUE(
        TRANSPOSE(
            _xlfn.FILTERXML("&lt;select&gt;&lt;x&gt;"&amp;SUBSTITUTE(选规格[[#This Row],[选项表]],",","&lt;/x&gt;&lt;x&gt;") &amp;"&lt;/x&gt;&lt;/select&gt;","//x")
        )
    )
),"无合适选项，请联系作者更新数据")</f>
        <v>标准型SA2</v>
      </c>
    </row>
    <row r="797" spans="1:32" x14ac:dyDescent="0.4">
      <c r="A797" s="4" t="s">
        <v>59</v>
      </c>
      <c r="B797" s="4" t="s">
        <v>1869</v>
      </c>
      <c r="C797" s="4" t="s">
        <v>1920</v>
      </c>
      <c r="D797">
        <v>90</v>
      </c>
      <c r="E797">
        <v>480</v>
      </c>
      <c r="F797" s="4" t="str">
        <f t="shared" si="12"/>
        <v>选规格!$M$797#</v>
      </c>
      <c r="G797" s="4" t="str" cm="1">
        <f t="array" ref="G797">_xlfn.LET(_xlpm.x, M797,
         _xlpm.cellAddress, "【 选项表!" &amp; ADDRESS(ROW(选规格[[#This Row],[X自检]]),COLUMN(选规格[[#This Row],[X自检]])) &amp; "】",
         _xlfn.IFS(ISBLANK(_xlpm.x),   "error:右侧选项不足:" &amp;  _xlpm.cellAddress,
               ISERROR(_xlpm.x),   "error:右侧选项执行失败:" &amp; _xlpm.cellAddress,
               TRUE,             "ok")
)</f>
        <v>ok</v>
      </c>
      <c r="M797" t="str" cm="1">
        <f t="array" ref="M797">IFERROR(_xlfn._xlws.SORT(
    _xlfn.UNIQUE(
        TRANSPOSE(
            _xlfn.FILTERXML("&lt;select&gt;&lt;x&gt;"&amp;SUBSTITUTE(选规格[[#This Row],[选项表]],",","&lt;/x&gt;&lt;x&gt;") &amp;"&lt;/x&gt;&lt;/select&gt;","//x")
        )
    )
),"无合适选项，请联系作者更新数据")</f>
        <v>标准型SA2</v>
      </c>
    </row>
    <row r="798" spans="1:32" x14ac:dyDescent="0.4">
      <c r="A798" s="4" t="s">
        <v>59</v>
      </c>
      <c r="B798" s="4" t="s">
        <v>1869</v>
      </c>
      <c r="C798" s="4" t="s">
        <v>2201</v>
      </c>
      <c r="D798">
        <v>96</v>
      </c>
      <c r="E798">
        <v>192</v>
      </c>
      <c r="F798" s="4" t="str">
        <f t="shared" si="12"/>
        <v>选规格!$M$798#</v>
      </c>
      <c r="G798" s="4" t="str" cm="1">
        <f t="array" ref="G798">_xlfn.LET(_xlpm.x, M798,
         _xlpm.cellAddress, "【 选项表!" &amp; ADDRESS(ROW(选规格[[#This Row],[X自检]]),COLUMN(选规格[[#This Row],[X自检]])) &amp; "】",
         _xlfn.IFS(ISBLANK(_xlpm.x),   "error:右侧选项不足:" &amp;  _xlpm.cellAddress,
               ISERROR(_xlpm.x),   "error:右侧选项执行失败:" &amp; _xlpm.cellAddress,
               TRUE,             "ok")
)</f>
        <v>ok</v>
      </c>
      <c r="M798" t="str" cm="1">
        <f t="array" ref="M798:O798">IFERROR(_xlfn._xlws.SORT(
    _xlfn.UNIQUE(
        TRANSPOSE(
            _xlfn.FILTERXML("&lt;select&gt;&lt;x&gt;"&amp;SUBSTITUTE(选规格[[#This Row],[选项表]],",","&lt;/x&gt;&lt;x&gt;") &amp;"&lt;/x&gt;&lt;/select&gt;","//x")
        )
    )
),"无合适选项，请联系作者更新数据")</f>
        <v>标准型SA2</v>
      </c>
      <c r="N798" t="str">
        <v>标准型SA3</v>
      </c>
      <c r="O798" t="str">
        <v>大数据型黑石物理服务器BMD3s</v>
      </c>
    </row>
    <row r="799" spans="1:32" x14ac:dyDescent="0.4">
      <c r="A799" s="4" t="s">
        <v>59</v>
      </c>
      <c r="B799" s="4" t="s">
        <v>1869</v>
      </c>
      <c r="C799" s="4" t="s">
        <v>2154</v>
      </c>
      <c r="D799">
        <v>128</v>
      </c>
      <c r="E799">
        <v>256</v>
      </c>
      <c r="F799" s="4" t="str">
        <f t="shared" si="12"/>
        <v>选规格!$M$799#</v>
      </c>
      <c r="G799" s="4" t="str" cm="1">
        <f t="array" ref="G799">_xlfn.LET(_xlpm.x, M799,
         _xlpm.cellAddress, "【 选项表!" &amp; ADDRESS(ROW(选规格[[#This Row],[X自检]]),COLUMN(选规格[[#This Row],[X自检]])) &amp; "】",
         _xlfn.IFS(ISBLANK(_xlpm.x),   "error:右侧选项不足:" &amp;  _xlpm.cellAddress,
               ISERROR(_xlpm.x),   "error:右侧选项执行失败:" &amp; _xlpm.cellAddress,
               TRUE,             "ok")
)</f>
        <v>ok</v>
      </c>
      <c r="M799" t="str" cm="1">
        <f t="array" ref="M799:N799">IFERROR(_xlfn._xlws.SORT(
    _xlfn.UNIQUE(
        TRANSPOSE(
            _xlfn.FILTERXML("&lt;select&gt;&lt;x&gt;"&amp;SUBSTITUTE(选规格[[#This Row],[选项表]],",","&lt;/x&gt;&lt;x&gt;") &amp;"&lt;/x&gt;&lt;/select&gt;","//x")
        )
    )
),"无合适选项，请联系作者更新数据")</f>
        <v>标准型SA2</v>
      </c>
      <c r="N799" t="str">
        <v>标准型SA3</v>
      </c>
    </row>
    <row r="800" spans="1:32" x14ac:dyDescent="0.4">
      <c r="A800" s="4" t="s">
        <v>59</v>
      </c>
      <c r="B800" s="4" t="s">
        <v>1869</v>
      </c>
      <c r="C800" s="4" t="s">
        <v>2154</v>
      </c>
      <c r="D800">
        <v>160</v>
      </c>
      <c r="E800">
        <v>320</v>
      </c>
      <c r="F800" s="4" t="str">
        <f t="shared" si="12"/>
        <v>选规格!$M$800#</v>
      </c>
      <c r="G800" s="4" t="str" cm="1">
        <f t="array" ref="G800">_xlfn.LET(_xlpm.x, M800,
         _xlpm.cellAddress, "【 选项表!" &amp; ADDRESS(ROW(选规格[[#This Row],[X自检]]),COLUMN(选规格[[#This Row],[X自检]])) &amp; "】",
         _xlfn.IFS(ISBLANK(_xlpm.x),   "error:右侧选项不足:" &amp;  _xlpm.cellAddress,
               ISERROR(_xlpm.x),   "error:右侧选项执行失败:" &amp; _xlpm.cellAddress,
               TRUE,             "ok")
)</f>
        <v>ok</v>
      </c>
      <c r="M800" t="str" cm="1">
        <f t="array" ref="M800:N800">IFERROR(_xlfn._xlws.SORT(
    _xlfn.UNIQUE(
        TRANSPOSE(
            _xlfn.FILTERXML("&lt;select&gt;&lt;x&gt;"&amp;SUBSTITUTE(选规格[[#This Row],[选项表]],",","&lt;/x&gt;&lt;x&gt;") &amp;"&lt;/x&gt;&lt;/select&gt;","//x")
        )
    )
),"无合适选项，请联系作者更新数据")</f>
        <v>标准型SA2</v>
      </c>
      <c r="N800" t="str">
        <v>标准型SA3</v>
      </c>
    </row>
    <row r="801" spans="1:18" x14ac:dyDescent="0.4">
      <c r="A801" s="4" t="s">
        <v>59</v>
      </c>
      <c r="B801" s="4" t="s">
        <v>1869</v>
      </c>
      <c r="C801" s="4" t="s">
        <v>1920</v>
      </c>
      <c r="D801">
        <v>180</v>
      </c>
      <c r="E801">
        <v>464</v>
      </c>
      <c r="F801" s="4" t="str">
        <f t="shared" si="12"/>
        <v>选规格!$M$801#</v>
      </c>
      <c r="G801" s="4" t="str" cm="1">
        <f t="array" ref="G801">_xlfn.LET(_xlpm.x, M801,
         _xlpm.cellAddress, "【 选项表!" &amp; ADDRESS(ROW(选规格[[#This Row],[X自检]]),COLUMN(选规格[[#This Row],[X自检]])) &amp; "】",
         _xlfn.IFS(ISBLANK(_xlpm.x),   "error:右侧选项不足:" &amp;  _xlpm.cellAddress,
               ISERROR(_xlpm.x),   "error:右侧选项执行失败:" &amp; _xlpm.cellAddress,
               TRUE,             "ok")
)</f>
        <v>ok</v>
      </c>
      <c r="M801" t="str" cm="1">
        <f t="array" ref="M801">IFERROR(_xlfn._xlws.SORT(
    _xlfn.UNIQUE(
        TRANSPOSE(
            _xlfn.FILTERXML("&lt;select&gt;&lt;x&gt;"&amp;SUBSTITUTE(选规格[[#This Row],[选项表]],",","&lt;/x&gt;&lt;x&gt;") &amp;"&lt;/x&gt;&lt;/select&gt;","//x")
        )
    )
),"无合适选项，请联系作者更新数据")</f>
        <v>标准型SA2</v>
      </c>
    </row>
    <row r="802" spans="1:18" x14ac:dyDescent="0.4">
      <c r="A802" s="4" t="s">
        <v>59</v>
      </c>
      <c r="B802" s="4" t="s">
        <v>1869</v>
      </c>
      <c r="C802" s="4" t="s">
        <v>1920</v>
      </c>
      <c r="D802">
        <v>180</v>
      </c>
      <c r="E802">
        <v>960</v>
      </c>
      <c r="F802" s="4" t="str">
        <f t="shared" si="12"/>
        <v>选规格!$M$802#</v>
      </c>
      <c r="G802" s="4" t="str" cm="1">
        <f t="array" ref="G802">_xlfn.LET(_xlpm.x, M802,
         _xlpm.cellAddress, "【 选项表!" &amp; ADDRESS(ROW(选规格[[#This Row],[X自检]]),COLUMN(选规格[[#This Row],[X自检]])) &amp; "】",
         _xlfn.IFS(ISBLANK(_xlpm.x),   "error:右侧选项不足:" &amp;  _xlpm.cellAddress,
               ISERROR(_xlpm.x),   "error:右侧选项执行失败:" &amp; _xlpm.cellAddress,
               TRUE,             "ok")
)</f>
        <v>ok</v>
      </c>
      <c r="M802" t="str" cm="1">
        <f t="array" ref="M802">IFERROR(_xlfn._xlws.SORT(
    _xlfn.UNIQUE(
        TRANSPOSE(
            _xlfn.FILTERXML("&lt;select&gt;&lt;x&gt;"&amp;SUBSTITUTE(选规格[[#This Row],[选项表]],",","&lt;/x&gt;&lt;x&gt;") &amp;"&lt;/x&gt;&lt;/select&gt;","//x")
        )
    )
),"无合适选项，请联系作者更新数据")</f>
        <v>标准型SA2</v>
      </c>
    </row>
    <row r="803" spans="1:18" x14ac:dyDescent="0.4">
      <c r="A803" s="4" t="s">
        <v>59</v>
      </c>
      <c r="B803" s="4" t="s">
        <v>1869</v>
      </c>
      <c r="C803" s="4" t="s">
        <v>2018</v>
      </c>
      <c r="D803">
        <v>24</v>
      </c>
      <c r="E803">
        <v>48</v>
      </c>
      <c r="F803" s="4" t="str">
        <f t="shared" si="12"/>
        <v>选规格!$M$803#</v>
      </c>
      <c r="G803" s="4" t="str" cm="1">
        <f t="array" ref="G803">_xlfn.LET(_xlpm.x, M803,
         _xlpm.cellAddress, "【 选项表!" &amp; ADDRESS(ROW(选规格[[#This Row],[X自检]]),COLUMN(选规格[[#This Row],[X自检]])) &amp; "】",
         _xlfn.IFS(ISBLANK(_xlpm.x),   "error:右侧选项不足:" &amp;  _xlpm.cellAddress,
               ISERROR(_xlpm.x),   "error:右侧选项执行失败:" &amp; _xlpm.cellAddress,
               TRUE,             "ok")
)</f>
        <v>ok</v>
      </c>
      <c r="M803" t="str" cm="1">
        <f t="array" ref="M803:Q803">IFERROR(_xlfn._xlws.SORT(
    _xlfn.UNIQUE(
        TRANSPOSE(
            _xlfn.FILTERXML("&lt;select&gt;&lt;x&gt;"&amp;SUBSTITUTE(选规格[[#This Row],[选项表]],",","&lt;/x&gt;&lt;x&gt;") &amp;"&lt;/x&gt;&lt;/select&gt;","//x")
        )
    )
),"无合适选项，请联系作者更新数据")</f>
        <v>标准型S5</v>
      </c>
      <c r="N803" t="str">
        <v>标准型S4</v>
      </c>
      <c r="O803" t="str">
        <v>标准型S3</v>
      </c>
      <c r="P803" t="str">
        <v>标准型S2</v>
      </c>
      <c r="Q803" t="str">
        <v>标准型S1</v>
      </c>
    </row>
    <row r="804" spans="1:18" x14ac:dyDescent="0.4">
      <c r="A804" s="4" t="s">
        <v>59</v>
      </c>
      <c r="B804" s="4" t="s">
        <v>1869</v>
      </c>
      <c r="C804" s="4" t="s">
        <v>2202</v>
      </c>
      <c r="D804">
        <v>24</v>
      </c>
      <c r="E804">
        <v>96</v>
      </c>
      <c r="F804" s="4" t="str">
        <f t="shared" si="12"/>
        <v>选规格!$M$804#</v>
      </c>
      <c r="G804" s="4" t="str" cm="1">
        <f t="array" ref="G804">_xlfn.LET(_xlpm.x, M804,
         _xlpm.cellAddress, "【 选项表!" &amp; ADDRESS(ROW(选规格[[#This Row],[X自检]]),COLUMN(选规格[[#This Row],[X自检]])) &amp; "】",
         _xlfn.IFS(ISBLANK(_xlpm.x),   "error:右侧选项不足:" &amp;  _xlpm.cellAddress,
               ISERROR(_xlpm.x),   "error:右侧选项执行失败:" &amp; _xlpm.cellAddress,
               TRUE,             "ok")
)</f>
        <v>ok</v>
      </c>
      <c r="M804" t="str" cm="1">
        <f t="array" ref="M804:R804">IFERROR(_xlfn._xlws.SORT(
    _xlfn.UNIQUE(
        TRANSPOSE(
            _xlfn.FILTERXML("&lt;select&gt;&lt;x&gt;"&amp;SUBSTITUTE(选规格[[#This Row],[选项表]],",","&lt;/x&gt;&lt;x&gt;") &amp;"&lt;/x&gt;&lt;/select&gt;","//x")
        )
    )
),"无合适选项，请联系作者更新数据")</f>
        <v>标准型S5</v>
      </c>
      <c r="N804" t="str">
        <v>标准型S4</v>
      </c>
      <c r="O804" t="str">
        <v>标准型S3</v>
      </c>
      <c r="P804" t="str">
        <v>标准型S2</v>
      </c>
      <c r="Q804" t="str">
        <v>高IO型I3</v>
      </c>
      <c r="R804" t="str">
        <v>大数据型D2</v>
      </c>
    </row>
    <row r="805" spans="1:18" x14ac:dyDescent="0.4">
      <c r="A805" s="4" t="s">
        <v>59</v>
      </c>
      <c r="B805" s="4" t="s">
        <v>1869</v>
      </c>
      <c r="C805" s="4" t="s">
        <v>1923</v>
      </c>
      <c r="D805">
        <v>76</v>
      </c>
      <c r="E805">
        <v>256</v>
      </c>
      <c r="F805" s="4" t="str">
        <f t="shared" si="12"/>
        <v>选规格!$M$805#</v>
      </c>
      <c r="G805" s="4" t="str" cm="1">
        <f t="array" ref="G805">_xlfn.LET(_xlpm.x, M805,
         _xlpm.cellAddress, "【 选项表!" &amp; ADDRESS(ROW(选规格[[#This Row],[X自检]]),COLUMN(选规格[[#This Row],[X自检]])) &amp; "】",
         _xlfn.IFS(ISBLANK(_xlpm.x),   "error:右侧选项不足:" &amp;  _xlpm.cellAddress,
               ISERROR(_xlpm.x),   "error:右侧选项执行失败:" &amp; _xlpm.cellAddress,
               TRUE,             "ok")
)</f>
        <v>ok</v>
      </c>
      <c r="M805" t="str" cm="1">
        <f t="array" ref="M805">IFERROR(_xlfn._xlws.SORT(
    _xlfn.UNIQUE(
        TRANSPOSE(
            _xlfn.FILTERXML("&lt;select&gt;&lt;x&gt;"&amp;SUBSTITUTE(选规格[[#This Row],[选项表]],",","&lt;/x&gt;&lt;x&gt;") &amp;"&lt;/x&gt;&lt;/select&gt;","//x")
        )
    )
),"无合适选项，请联系作者更新数据")</f>
        <v>标准型S5</v>
      </c>
    </row>
    <row r="806" spans="1:18" x14ac:dyDescent="0.4">
      <c r="A806" s="4" t="s">
        <v>59</v>
      </c>
      <c r="B806" s="4" t="s">
        <v>1869</v>
      </c>
      <c r="C806" s="4" t="s">
        <v>2019</v>
      </c>
      <c r="D806">
        <v>84</v>
      </c>
      <c r="E806">
        <v>320</v>
      </c>
      <c r="F806" s="4" t="str">
        <f t="shared" si="12"/>
        <v>选规格!$M$806#</v>
      </c>
      <c r="G806" s="4" t="str" cm="1">
        <f t="array" ref="G806">_xlfn.LET(_xlpm.x, M806,
         _xlpm.cellAddress, "【 选项表!" &amp; ADDRESS(ROW(选规格[[#This Row],[X自检]]),COLUMN(选规格[[#This Row],[X自检]])) &amp; "】",
         _xlfn.IFS(ISBLANK(_xlpm.x),   "error:右侧选项不足:" &amp;  _xlpm.cellAddress,
               ISERROR(_xlpm.x),   "error:右侧选项执行失败:" &amp; _xlpm.cellAddress,
               TRUE,             "ok")
)</f>
        <v>ok</v>
      </c>
      <c r="M806" t="str" cm="1">
        <f t="array" ref="M806:N806">IFERROR(_xlfn._xlws.SORT(
    _xlfn.UNIQUE(
        TRANSPOSE(
            _xlfn.FILTERXML("&lt;select&gt;&lt;x&gt;"&amp;SUBSTITUTE(选规格[[#This Row],[选项表]],",","&lt;/x&gt;&lt;x&gt;") &amp;"&lt;/x&gt;&lt;/select&gt;","//x")
        )
    )
),"无合适选项，请联系作者更新数据")</f>
        <v>标准型S5</v>
      </c>
      <c r="N806" t="str">
        <v>大数据型D3</v>
      </c>
    </row>
    <row r="807" spans="1:18" x14ac:dyDescent="0.4">
      <c r="A807" s="4" t="s">
        <v>59</v>
      </c>
      <c r="B807" s="4" t="s">
        <v>1869</v>
      </c>
      <c r="C807" s="4" t="s">
        <v>1917</v>
      </c>
      <c r="D807">
        <v>68</v>
      </c>
      <c r="E807">
        <v>316</v>
      </c>
      <c r="F807" s="4" t="str">
        <f t="shared" si="12"/>
        <v>选规格!$M$807#</v>
      </c>
      <c r="G807" s="4" t="str" cm="1">
        <f t="array" ref="G807">_xlfn.LET(_xlpm.x, M807,
         _xlpm.cellAddress, "【 选项表!" &amp; ADDRESS(ROW(选规格[[#This Row],[X自检]]),COLUMN(选规格[[#This Row],[X自检]])) &amp; "】",
         _xlfn.IFS(ISBLANK(_xlpm.x),   "error:右侧选项不足:" &amp;  _xlpm.cellAddress,
               ISERROR(_xlpm.x),   "error:右侧选项执行失败:" &amp; _xlpm.cellAddress,
               TRUE,             "ok")
)</f>
        <v>ok</v>
      </c>
      <c r="M807" t="str" cm="1">
        <f t="array" ref="M807">IFERROR(_xlfn._xlws.SORT(
    _xlfn.UNIQUE(
        TRANSPOSE(
            _xlfn.FILTERXML("&lt;select&gt;&lt;x&gt;"&amp;SUBSTITUTE(选规格[[#This Row],[选项表]],",","&lt;/x&gt;&lt;x&gt;") &amp;"&lt;/x&gt;&lt;/select&gt;","//x")
        )
    )
),"无合适选项，请联系作者更新数据")</f>
        <v>标准存储增强型S5se</v>
      </c>
    </row>
    <row r="808" spans="1:18" x14ac:dyDescent="0.4">
      <c r="A808" s="4" t="s">
        <v>59</v>
      </c>
      <c r="B808" s="4" t="s">
        <v>1869</v>
      </c>
      <c r="C808" s="4" t="s">
        <v>2157</v>
      </c>
      <c r="D808">
        <v>80</v>
      </c>
      <c r="E808">
        <v>320</v>
      </c>
      <c r="F808" s="4" t="str">
        <f t="shared" si="12"/>
        <v>选规格!$M$808#</v>
      </c>
      <c r="G808" s="4" t="str" cm="1">
        <f t="array" ref="G808">_xlfn.LET(_xlpm.x, M808,
         _xlpm.cellAddress, "【 选项表!" &amp; ADDRESS(ROW(选规格[[#This Row],[X自检]]),COLUMN(选规格[[#This Row],[X自检]])) &amp; "】",
         _xlfn.IFS(ISBLANK(_xlpm.x),   "error:右侧选项不足:" &amp;  _xlpm.cellAddress,
               ISERROR(_xlpm.x),   "error:右侧选项执行失败:" &amp; _xlpm.cellAddress,
               TRUE,             "ok")
)</f>
        <v>ok</v>
      </c>
      <c r="M808" t="str" cm="1">
        <f t="array" ref="M808:Q808">IFERROR(_xlfn._xlws.SORT(
    _xlfn.UNIQUE(
        TRANSPOSE(
            _xlfn.FILTERXML("&lt;select&gt;&lt;x&gt;"&amp;SUBSTITUTE(选规格[[#This Row],[选项表]],",","&lt;/x&gt;&lt;x&gt;") &amp;"&lt;/x&gt;&lt;/select&gt;","//x")
        )
    )
),"无合适选项，请联系作者更新数据")</f>
        <v>标准型SA3</v>
      </c>
      <c r="N808" t="str">
        <v>标准型S3</v>
      </c>
      <c r="O808" t="str">
        <v>计算型C6</v>
      </c>
      <c r="P808" t="str">
        <v>GPU计算型GN7</v>
      </c>
      <c r="Q808" t="str">
        <v>GPU计算型GN10Xp</v>
      </c>
    </row>
    <row r="809" spans="1:18" x14ac:dyDescent="0.4">
      <c r="A809" s="4" t="s">
        <v>59</v>
      </c>
      <c r="B809" s="4" t="s">
        <v>1869</v>
      </c>
      <c r="C809" s="4" t="s">
        <v>2203</v>
      </c>
      <c r="D809">
        <v>96</v>
      </c>
      <c r="E809">
        <v>384</v>
      </c>
      <c r="F809" s="4" t="str">
        <f t="shared" si="12"/>
        <v>选规格!$M$809#</v>
      </c>
      <c r="G809" s="4" t="str" cm="1">
        <f t="array" ref="G809">_xlfn.LET(_xlpm.x, M809,
         _xlpm.cellAddress, "【 选项表!" &amp; ADDRESS(ROW(选规格[[#This Row],[X自检]]),COLUMN(选规格[[#This Row],[X自检]])) &amp; "】",
         _xlfn.IFS(ISBLANK(_xlpm.x),   "error:右侧选项不足:" &amp;  _xlpm.cellAddress,
               ISERROR(_xlpm.x),   "error:右侧选项执行失败:" &amp; _xlpm.cellAddress,
               TRUE,             "ok")
)</f>
        <v>ok</v>
      </c>
      <c r="M809" t="str" cm="1">
        <f t="array" ref="M809:P809">IFERROR(_xlfn._xlws.SORT(
    _xlfn.UNIQUE(
        TRANSPOSE(
            _xlfn.FILTERXML("&lt;select&gt;&lt;x&gt;"&amp;SUBSTITUTE(选规格[[#This Row],[选项表]],",","&lt;/x&gt;&lt;x&gt;") &amp;"&lt;/x&gt;&lt;/select&gt;","//x")
        )
    )
),"无合适选项，请联系作者更新数据")</f>
        <v>标准型SA3</v>
      </c>
      <c r="N809" t="str">
        <v>高IO型黑石物理服务器BMI5</v>
      </c>
      <c r="O809" t="str">
        <v>GPU型黑石物理服务器BMG5t</v>
      </c>
      <c r="P809" t="str">
        <v>GPU型黑石物理服务器BMG5v</v>
      </c>
    </row>
    <row r="810" spans="1:18" x14ac:dyDescent="0.4">
      <c r="A810" s="4" t="s">
        <v>59</v>
      </c>
      <c r="B810" s="4" t="s">
        <v>1869</v>
      </c>
      <c r="C810" s="4" t="s">
        <v>1919</v>
      </c>
      <c r="D810">
        <v>116</v>
      </c>
      <c r="E810">
        <v>216</v>
      </c>
      <c r="F810" s="4" t="str">
        <f t="shared" si="12"/>
        <v>选规格!$M$810#</v>
      </c>
      <c r="G810" s="4" t="str" cm="1">
        <f t="array" ref="G810">_xlfn.LET(_xlpm.x, M810,
         _xlpm.cellAddress, "【 选项表!" &amp; ADDRESS(ROW(选规格[[#This Row],[X自检]]),COLUMN(选规格[[#This Row],[X自检]])) &amp; "】",
         _xlfn.IFS(ISBLANK(_xlpm.x),   "error:右侧选项不足:" &amp;  _xlpm.cellAddress,
               ISERROR(_xlpm.x),   "error:右侧选项执行失败:" &amp; _xlpm.cellAddress,
               TRUE,             "ok")
)</f>
        <v>ok</v>
      </c>
      <c r="M810" t="str" cm="1">
        <f t="array" ref="M810">IFERROR(_xlfn._xlws.SORT(
    _xlfn.UNIQUE(
        TRANSPOSE(
            _xlfn.FILTERXML("&lt;select&gt;&lt;x&gt;"&amp;SUBSTITUTE(选规格[[#This Row],[选项表]],",","&lt;/x&gt;&lt;x&gt;") &amp;"&lt;/x&gt;&lt;/select&gt;","//x")
        )
    )
),"无合适选项，请联系作者更新数据")</f>
        <v>标准型SA3</v>
      </c>
    </row>
    <row r="811" spans="1:18" x14ac:dyDescent="0.4">
      <c r="A811" s="4" t="s">
        <v>59</v>
      </c>
      <c r="B811" s="4" t="s">
        <v>1869</v>
      </c>
      <c r="C811" s="4" t="s">
        <v>1919</v>
      </c>
      <c r="D811">
        <v>116</v>
      </c>
      <c r="E811">
        <v>470</v>
      </c>
      <c r="F811" s="4" t="str">
        <f t="shared" si="12"/>
        <v>选规格!$M$811#</v>
      </c>
      <c r="G811" s="4" t="str" cm="1">
        <f t="array" ref="G811">_xlfn.LET(_xlpm.x, M811,
         _xlpm.cellAddress, "【 选项表!" &amp; ADDRESS(ROW(选规格[[#This Row],[X自检]]),COLUMN(选规格[[#This Row],[X自检]])) &amp; "】",
         _xlfn.IFS(ISBLANK(_xlpm.x),   "error:右侧选项不足:" &amp;  _xlpm.cellAddress,
               ISERROR(_xlpm.x),   "error:右侧选项执行失败:" &amp; _xlpm.cellAddress,
               TRUE,             "ok")
)</f>
        <v>ok</v>
      </c>
      <c r="M811" t="str" cm="1">
        <f t="array" ref="M811">IFERROR(_xlfn._xlws.SORT(
    _xlfn.UNIQUE(
        TRANSPOSE(
            _xlfn.FILTERXML("&lt;select&gt;&lt;x&gt;"&amp;SUBSTITUTE(选规格[[#This Row],[选项表]],",","&lt;/x&gt;&lt;x&gt;") &amp;"&lt;/x&gt;&lt;/select&gt;","//x")
        )
    )
),"无合适选项，请联系作者更新数据")</f>
        <v>标准型SA3</v>
      </c>
    </row>
    <row r="812" spans="1:18" x14ac:dyDescent="0.4">
      <c r="A812" s="4" t="s">
        <v>59</v>
      </c>
      <c r="B812" s="4" t="s">
        <v>1869</v>
      </c>
      <c r="C812" s="4" t="s">
        <v>1919</v>
      </c>
      <c r="D812">
        <v>128</v>
      </c>
      <c r="E812">
        <v>215</v>
      </c>
      <c r="F812" s="4" t="str">
        <f t="shared" si="12"/>
        <v>选规格!$M$812#</v>
      </c>
      <c r="G812" s="4" t="str" cm="1">
        <f t="array" ref="G812">_xlfn.LET(_xlpm.x, M812,
         _xlpm.cellAddress, "【 选项表!" &amp; ADDRESS(ROW(选规格[[#This Row],[X自检]]),COLUMN(选规格[[#This Row],[X自检]])) &amp; "】",
         _xlfn.IFS(ISBLANK(_xlpm.x),   "error:右侧选项不足:" &amp;  _xlpm.cellAddress,
               ISERROR(_xlpm.x),   "error:右侧选项执行失败:" &amp; _xlpm.cellAddress,
               TRUE,             "ok")
)</f>
        <v>ok</v>
      </c>
      <c r="M812" t="str" cm="1">
        <f t="array" ref="M812">IFERROR(_xlfn._xlws.SORT(
    _xlfn.UNIQUE(
        TRANSPOSE(
            _xlfn.FILTERXML("&lt;select&gt;&lt;x&gt;"&amp;SUBSTITUTE(选规格[[#This Row],[选项表]],",","&lt;/x&gt;&lt;x&gt;") &amp;"&lt;/x&gt;&lt;/select&gt;","//x")
        )
    )
),"无合适选项，请联系作者更新数据")</f>
        <v>标准型SA3</v>
      </c>
    </row>
    <row r="813" spans="1:18" x14ac:dyDescent="0.4">
      <c r="A813" s="4" t="s">
        <v>59</v>
      </c>
      <c r="B813" s="4" t="s">
        <v>1869</v>
      </c>
      <c r="C813" s="4" t="s">
        <v>1919</v>
      </c>
      <c r="D813">
        <v>160</v>
      </c>
      <c r="E813">
        <v>640</v>
      </c>
      <c r="F813" s="4" t="str">
        <f t="shared" si="12"/>
        <v>选规格!$M$813#</v>
      </c>
      <c r="G813" s="4" t="str" cm="1">
        <f t="array" ref="G813">_xlfn.LET(_xlpm.x, M813,
         _xlpm.cellAddress, "【 选项表!" &amp; ADDRESS(ROW(选规格[[#This Row],[X自检]]),COLUMN(选规格[[#This Row],[X自检]])) &amp; "】",
         _xlfn.IFS(ISBLANK(_xlpm.x),   "error:右侧选项不足:" &amp;  _xlpm.cellAddress,
               ISERROR(_xlpm.x),   "error:右侧选项执行失败:" &amp; _xlpm.cellAddress,
               TRUE,             "ok")
)</f>
        <v>ok</v>
      </c>
      <c r="M813" t="str" cm="1">
        <f t="array" ref="M813">IFERROR(_xlfn._xlws.SORT(
    _xlfn.UNIQUE(
        TRANSPOSE(
            _xlfn.FILTERXML("&lt;select&gt;&lt;x&gt;"&amp;SUBSTITUTE(选规格[[#This Row],[选项表]],",","&lt;/x&gt;&lt;x&gt;") &amp;"&lt;/x&gt;&lt;/select&gt;","//x")
        )
    )
),"无合适选项，请联系作者更新数据")</f>
        <v>标准型SA3</v>
      </c>
    </row>
    <row r="814" spans="1:18" x14ac:dyDescent="0.4">
      <c r="A814" s="4" t="s">
        <v>59</v>
      </c>
      <c r="B814" s="4" t="s">
        <v>1869</v>
      </c>
      <c r="C814" s="4" t="s">
        <v>1919</v>
      </c>
      <c r="D814">
        <v>232</v>
      </c>
      <c r="E814">
        <v>432</v>
      </c>
      <c r="F814" s="4" t="str">
        <f t="shared" si="12"/>
        <v>选规格!$M$814#</v>
      </c>
      <c r="G814" s="4" t="str" cm="1">
        <f t="array" ref="G814">_xlfn.LET(_xlpm.x, M814,
         _xlpm.cellAddress, "【 选项表!" &amp; ADDRESS(ROW(选规格[[#This Row],[X自检]]),COLUMN(选规格[[#This Row],[X自检]])) &amp; "】",
         _xlfn.IFS(ISBLANK(_xlpm.x),   "error:右侧选项不足:" &amp;  _xlpm.cellAddress,
               ISERROR(_xlpm.x),   "error:右侧选项执行失败:" &amp; _xlpm.cellAddress,
               TRUE,             "ok")
)</f>
        <v>ok</v>
      </c>
      <c r="M814" t="str" cm="1">
        <f t="array" ref="M814">IFERROR(_xlfn._xlws.SORT(
    _xlfn.UNIQUE(
        TRANSPOSE(
            _xlfn.FILTERXML("&lt;select&gt;&lt;x&gt;"&amp;SUBSTITUTE(选规格[[#This Row],[选项表]],",","&lt;/x&gt;&lt;x&gt;") &amp;"&lt;/x&gt;&lt;/select&gt;","//x")
        )
    )
),"无合适选项，请联系作者更新数据")</f>
        <v>标准型SA3</v>
      </c>
    </row>
    <row r="815" spans="1:18" x14ac:dyDescent="0.4">
      <c r="A815" s="4" t="s">
        <v>59</v>
      </c>
      <c r="B815" s="4" t="s">
        <v>1869</v>
      </c>
      <c r="C815" s="4" t="s">
        <v>1919</v>
      </c>
      <c r="D815">
        <v>232</v>
      </c>
      <c r="E815">
        <v>696</v>
      </c>
      <c r="F815" s="4" t="str">
        <f t="shared" si="12"/>
        <v>选规格!$M$815#</v>
      </c>
      <c r="G815" s="4" t="str" cm="1">
        <f t="array" ref="G815">_xlfn.LET(_xlpm.x, M815,
         _xlpm.cellAddress, "【 选项表!" &amp; ADDRESS(ROW(选规格[[#This Row],[X自检]]),COLUMN(选规格[[#This Row],[X自检]])) &amp; "】",
         _xlfn.IFS(ISBLANK(_xlpm.x),   "error:右侧选项不足:" &amp;  _xlpm.cellAddress,
               ISERROR(_xlpm.x),   "error:右侧选项执行失败:" &amp; _xlpm.cellAddress,
               TRUE,             "ok")
)</f>
        <v>ok</v>
      </c>
      <c r="M815" t="str" cm="1">
        <f t="array" ref="M815">IFERROR(_xlfn._xlws.SORT(
    _xlfn.UNIQUE(
        TRANSPOSE(
            _xlfn.FILTERXML("&lt;select&gt;&lt;x&gt;"&amp;SUBSTITUTE(选规格[[#This Row],[选项表]],",","&lt;/x&gt;&lt;x&gt;") &amp;"&lt;/x&gt;&lt;/select&gt;","//x")
        )
    )
),"无合适选项，请联系作者更新数据")</f>
        <v>标准型SA3</v>
      </c>
    </row>
    <row r="816" spans="1:18" x14ac:dyDescent="0.4">
      <c r="A816" s="4" t="s">
        <v>59</v>
      </c>
      <c r="B816" s="4" t="s">
        <v>1869</v>
      </c>
      <c r="C816" s="4" t="s">
        <v>1919</v>
      </c>
      <c r="D816">
        <v>232</v>
      </c>
      <c r="E816">
        <v>940</v>
      </c>
      <c r="F816" s="4" t="str">
        <f t="shared" si="12"/>
        <v>选规格!$M$816#</v>
      </c>
      <c r="G816" s="4" t="str" cm="1">
        <f t="array" ref="G816">_xlfn.LET(_xlpm.x, M816,
         _xlpm.cellAddress, "【 选项表!" &amp; ADDRESS(ROW(选规格[[#This Row],[X自检]]),COLUMN(选规格[[#This Row],[X自检]])) &amp; "】",
         _xlfn.IFS(ISBLANK(_xlpm.x),   "error:右侧选项不足:" &amp;  _xlpm.cellAddress,
               ISERROR(_xlpm.x),   "error:右侧选项执行失败:" &amp; _xlpm.cellAddress,
               TRUE,             "ok")
)</f>
        <v>ok</v>
      </c>
      <c r="M816" t="str" cm="1">
        <f t="array" ref="M816">IFERROR(_xlfn._xlws.SORT(
    _xlfn.UNIQUE(
        TRANSPOSE(
            _xlfn.FILTERXML("&lt;select&gt;&lt;x&gt;"&amp;SUBSTITUTE(选规格[[#This Row],[选项表]],",","&lt;/x&gt;&lt;x&gt;") &amp;"&lt;/x&gt;&lt;/select&gt;","//x")
        )
    )
),"无合适选项，请联系作者更新数据")</f>
        <v>标准型SA3</v>
      </c>
    </row>
    <row r="817" spans="1:18" x14ac:dyDescent="0.4">
      <c r="A817" s="4" t="s">
        <v>59</v>
      </c>
      <c r="B817" s="4" t="s">
        <v>1869</v>
      </c>
      <c r="C817" s="4" t="s">
        <v>2020</v>
      </c>
      <c r="D817">
        <v>12</v>
      </c>
      <c r="E817">
        <v>48</v>
      </c>
      <c r="F817" s="4" t="str">
        <f t="shared" si="12"/>
        <v>选规格!$M$817#</v>
      </c>
      <c r="G817" s="4" t="str" cm="1">
        <f t="array" ref="G817">_xlfn.LET(_xlpm.x, M817,
         _xlpm.cellAddress, "【 选项表!" &amp; ADDRESS(ROW(选规格[[#This Row],[X自检]]),COLUMN(选规格[[#This Row],[X自检]])) &amp; "】",
         _xlfn.IFS(ISBLANK(_xlpm.x),   "error:右侧选项不足:" &amp;  _xlpm.cellAddress,
               ISERROR(_xlpm.x),   "error:右侧选项执行失败:" &amp; _xlpm.cellAddress,
               TRUE,             "ok")
)</f>
        <v>ok</v>
      </c>
      <c r="M817" t="str" cm="1">
        <f t="array" ref="M817:P817">IFERROR(_xlfn._xlws.SORT(
    _xlfn.UNIQUE(
        TRANSPOSE(
            _xlfn.FILTERXML("&lt;select&gt;&lt;x&gt;"&amp;SUBSTITUTE(选规格[[#This Row],[选项表]],",","&lt;/x&gt;&lt;x&gt;") &amp;"&lt;/x&gt;&lt;/select&gt;","//x")
        )
    )
),"无合适选项，请联系作者更新数据")</f>
        <v>标准型S4</v>
      </c>
      <c r="N817" t="str">
        <v>标准型S3</v>
      </c>
      <c r="O817" t="str">
        <v>标准型S2</v>
      </c>
      <c r="P817" t="str">
        <v>标准型S1</v>
      </c>
    </row>
    <row r="818" spans="1:18" x14ac:dyDescent="0.4">
      <c r="A818" s="4" t="s">
        <v>59</v>
      </c>
      <c r="B818" s="4" t="s">
        <v>1869</v>
      </c>
      <c r="C818" s="4" t="s">
        <v>1924</v>
      </c>
      <c r="D818">
        <v>28</v>
      </c>
      <c r="E818">
        <v>128</v>
      </c>
      <c r="F818" s="4" t="str">
        <f t="shared" si="12"/>
        <v>选规格!$M$818#</v>
      </c>
      <c r="G818" s="4" t="str" cm="1">
        <f t="array" ref="G818">_xlfn.LET(_xlpm.x, M818,
         _xlpm.cellAddress, "【 选项表!" &amp; ADDRESS(ROW(选规格[[#This Row],[X自检]]),COLUMN(选规格[[#This Row],[X自检]])) &amp; "】",
         _xlfn.IFS(ISBLANK(_xlpm.x),   "error:右侧选项不足:" &amp;  _xlpm.cellAddress,
               ISERROR(_xlpm.x),   "error:右侧选项执行失败:" &amp; _xlpm.cellAddress,
               TRUE,             "ok")
)</f>
        <v>ok</v>
      </c>
      <c r="M818" t="str" cm="1">
        <f t="array" ref="M818">IFERROR(_xlfn._xlws.SORT(
    _xlfn.UNIQUE(
        TRANSPOSE(
            _xlfn.FILTERXML("&lt;select&gt;&lt;x&gt;"&amp;SUBSTITUTE(选规格[[#This Row],[选项表]],",","&lt;/x&gt;&lt;x&gt;") &amp;"&lt;/x&gt;&lt;/select&gt;","//x")
        )
    )
),"无合适选项，请联系作者更新数据")</f>
        <v>标准型S4</v>
      </c>
    </row>
    <row r="819" spans="1:18" x14ac:dyDescent="0.4">
      <c r="A819" s="4" t="s">
        <v>59</v>
      </c>
      <c r="B819" s="4" t="s">
        <v>1869</v>
      </c>
      <c r="C819" s="4" t="s">
        <v>1924</v>
      </c>
      <c r="D819">
        <v>72</v>
      </c>
      <c r="E819">
        <v>288</v>
      </c>
      <c r="F819" s="4" t="str">
        <f t="shared" si="12"/>
        <v>选规格!$M$819#</v>
      </c>
      <c r="G819" s="4" t="str" cm="1">
        <f t="array" ref="G819">_xlfn.LET(_xlpm.x, M819,
         _xlpm.cellAddress, "【 选项表!" &amp; ADDRESS(ROW(选规格[[#This Row],[X自检]]),COLUMN(选规格[[#This Row],[X自检]])) &amp; "】",
         _xlfn.IFS(ISBLANK(_xlpm.x),   "error:右侧选项不足:" &amp;  _xlpm.cellAddress,
               ISERROR(_xlpm.x),   "error:右侧选项执行失败:" &amp; _xlpm.cellAddress,
               TRUE,             "ok")
)</f>
        <v>ok</v>
      </c>
      <c r="M819" t="str" cm="1">
        <f t="array" ref="M819">IFERROR(_xlfn._xlws.SORT(
    _xlfn.UNIQUE(
        TRANSPOSE(
            _xlfn.FILTERXML("&lt;select&gt;&lt;x&gt;"&amp;SUBSTITUTE(选规格[[#This Row],[选项表]],",","&lt;/x&gt;&lt;x&gt;") &amp;"&lt;/x&gt;&lt;/select&gt;","//x")
        )
    )
),"无合适选项，请联系作者更新数据")</f>
        <v>标准型S4</v>
      </c>
    </row>
    <row r="820" spans="1:18" x14ac:dyDescent="0.4">
      <c r="A820" s="4" t="s">
        <v>59</v>
      </c>
      <c r="B820" s="4" t="s">
        <v>1869</v>
      </c>
      <c r="C820" s="4" t="s">
        <v>2008</v>
      </c>
      <c r="D820">
        <v>12</v>
      </c>
      <c r="E820">
        <v>24</v>
      </c>
      <c r="F820" s="4" t="str">
        <f t="shared" si="12"/>
        <v>选规格!$M$820#</v>
      </c>
      <c r="G820" s="4" t="str" cm="1">
        <f t="array" ref="G820">_xlfn.LET(_xlpm.x, M820,
         _xlpm.cellAddress, "【 选项表!" &amp; ADDRESS(ROW(选规格[[#This Row],[X自检]]),COLUMN(选规格[[#This Row],[X自检]])) &amp; "】",
         _xlfn.IFS(ISBLANK(_xlpm.x),   "error:右侧选项不足:" &amp;  _xlpm.cellAddress,
               ISERROR(_xlpm.x),   "error:右侧选项执行失败:" &amp; _xlpm.cellAddress,
               TRUE,             "ok")
)</f>
        <v>ok</v>
      </c>
      <c r="M820" t="str" cm="1">
        <f t="array" ref="M820:O820">IFERROR(_xlfn._xlws.SORT(
    _xlfn.UNIQUE(
        TRANSPOSE(
            _xlfn.FILTERXML("&lt;select&gt;&lt;x&gt;"&amp;SUBSTITUTE(选规格[[#This Row],[选项表]],",","&lt;/x&gt;&lt;x&gt;") &amp;"&lt;/x&gt;&lt;/select&gt;","//x")
        )
    )
),"无合适选项，请联系作者更新数据")</f>
        <v>标准型S3</v>
      </c>
      <c r="N820" t="str">
        <v>标准型S2</v>
      </c>
      <c r="O820" t="str">
        <v>标准型S1</v>
      </c>
    </row>
    <row r="821" spans="1:18" x14ac:dyDescent="0.4">
      <c r="A821" s="4" t="s">
        <v>59</v>
      </c>
      <c r="B821" s="4" t="s">
        <v>1869</v>
      </c>
      <c r="C821" s="4" t="s">
        <v>1921</v>
      </c>
      <c r="D821">
        <v>128</v>
      </c>
      <c r="E821">
        <v>448</v>
      </c>
      <c r="F821" s="4" t="str">
        <f t="shared" si="12"/>
        <v>选规格!$M$821#</v>
      </c>
      <c r="G821" s="4" t="str" cm="1">
        <f t="array" ref="G821">_xlfn.LET(_xlpm.x, M821,
         _xlpm.cellAddress, "【 选项表!" &amp; ADDRESS(ROW(选规格[[#This Row],[X自检]]),COLUMN(选规格[[#This Row],[X自检]])) &amp; "】",
         _xlfn.IFS(ISBLANK(_xlpm.x),   "error:右侧选项不足:" &amp;  _xlpm.cellAddress,
               ISERROR(_xlpm.x),   "error:右侧选项执行失败:" &amp; _xlpm.cellAddress,
               TRUE,             "ok")
)</f>
        <v>ok</v>
      </c>
      <c r="M821" t="str" cm="1">
        <f t="array" ref="M821">IFERROR(_xlfn._xlws.SORT(
    _xlfn.UNIQUE(
        TRANSPOSE(
            _xlfn.FILTERXML("&lt;select&gt;&lt;x&gt;"&amp;SUBSTITUTE(选规格[[#This Row],[选项表]],",","&lt;/x&gt;&lt;x&gt;") &amp;"&lt;/x&gt;&lt;/select&gt;","//x")
        )
    )
),"无合适选项，请联系作者更新数据")</f>
        <v>标准型SA1</v>
      </c>
    </row>
    <row r="822" spans="1:18" x14ac:dyDescent="0.4">
      <c r="A822" s="4" t="s">
        <v>59</v>
      </c>
      <c r="B822" s="4" t="s">
        <v>1869</v>
      </c>
      <c r="C822" s="4" t="s">
        <v>2009</v>
      </c>
      <c r="D822">
        <v>2</v>
      </c>
      <c r="E822">
        <v>2</v>
      </c>
      <c r="F822" s="4" t="str">
        <f t="shared" si="12"/>
        <v>选规格!$M$822#</v>
      </c>
      <c r="G822" s="4" t="str" cm="1">
        <f t="array" ref="G822">_xlfn.LET(_xlpm.x, M822,
         _xlpm.cellAddress, "【 选项表!" &amp; ADDRESS(ROW(选规格[[#This Row],[X自检]]),COLUMN(选规格[[#This Row],[X自检]])) &amp; "】",
         _xlfn.IFS(ISBLANK(_xlpm.x),   "error:右侧选项不足:" &amp;  _xlpm.cellAddress,
               ISERROR(_xlpm.x),   "error:右侧选项执行失败:" &amp; _xlpm.cellAddress,
               TRUE,             "ok")
)</f>
        <v>ok</v>
      </c>
      <c r="M822" t="str" cm="1">
        <f t="array" ref="M822:N822">IFERROR(_xlfn._xlws.SORT(
    _xlfn.UNIQUE(
        TRANSPOSE(
            _xlfn.FILTERXML("&lt;select&gt;&lt;x&gt;"&amp;SUBSTITUTE(选规格[[#This Row],[选项表]],",","&lt;/x&gt;&lt;x&gt;") &amp;"&lt;/x&gt;&lt;/select&gt;","//x")
        )
    )
),"无合适选项，请联系作者更新数据")</f>
        <v>标准型S2</v>
      </c>
      <c r="N822" t="str">
        <v>标准型S1</v>
      </c>
    </row>
    <row r="823" spans="1:18" x14ac:dyDescent="0.4">
      <c r="A823" s="4" t="s">
        <v>59</v>
      </c>
      <c r="B823" s="4" t="s">
        <v>1869</v>
      </c>
      <c r="C823" s="4" t="s">
        <v>2021</v>
      </c>
      <c r="D823">
        <v>56</v>
      </c>
      <c r="E823">
        <v>224</v>
      </c>
      <c r="F823" s="4" t="str">
        <f t="shared" si="12"/>
        <v>选规格!$M$823#</v>
      </c>
      <c r="G823" s="4" t="str" cm="1">
        <f t="array" ref="G823">_xlfn.LET(_xlpm.x, M823,
         _xlpm.cellAddress, "【 选项表!" &amp; ADDRESS(ROW(选规格[[#This Row],[X自检]]),COLUMN(选规格[[#This Row],[X自检]])) &amp; "】",
         _xlfn.IFS(ISBLANK(_xlpm.x),   "error:右侧选项不足:" &amp;  _xlpm.cellAddress,
               ISERROR(_xlpm.x),   "error:右侧选项执行失败:" &amp; _xlpm.cellAddress,
               TRUE,             "ok")
)</f>
        <v>ok</v>
      </c>
      <c r="M823" t="str" cm="1">
        <f t="array" ref="M823:N823">IFERROR(_xlfn._xlws.SORT(
    _xlfn.UNIQUE(
        TRANSPOSE(
            _xlfn.FILTERXML("&lt;select&gt;&lt;x&gt;"&amp;SUBSTITUTE(选规格[[#This Row],[选项表]],",","&lt;/x&gt;&lt;x&gt;") &amp;"&lt;/x&gt;&lt;/select&gt;","//x")
        )
    )
),"无合适选项，请联系作者更新数据")</f>
        <v>标准型S2</v>
      </c>
      <c r="N823" t="str">
        <v>大数据型D1</v>
      </c>
    </row>
    <row r="824" spans="1:18" x14ac:dyDescent="0.4">
      <c r="A824" s="4" t="s">
        <v>59</v>
      </c>
      <c r="B824" s="4" t="s">
        <v>1869</v>
      </c>
      <c r="C824" s="4" t="s">
        <v>1927</v>
      </c>
      <c r="D824">
        <v>4</v>
      </c>
      <c r="E824">
        <v>4</v>
      </c>
      <c r="F824" s="4" t="str">
        <f t="shared" si="12"/>
        <v>选规格!$M$824#</v>
      </c>
      <c r="G824" s="4" t="str" cm="1">
        <f t="array" ref="G824">_xlfn.LET(_xlpm.x, M824,
         _xlpm.cellAddress, "【 选项表!" &amp; ADDRESS(ROW(选规格[[#This Row],[X自检]]),COLUMN(选规格[[#This Row],[X自检]])) &amp; "】",
         _xlfn.IFS(ISBLANK(_xlpm.x),   "error:右侧选项不足:" &amp;  _xlpm.cellAddress,
               ISERROR(_xlpm.x),   "error:右侧选项执行失败:" &amp; _xlpm.cellAddress,
               TRUE,             "ok")
)</f>
        <v>ok</v>
      </c>
      <c r="M824" t="str" cm="1">
        <f t="array" ref="M824">IFERROR(_xlfn._xlws.SORT(
    _xlfn.UNIQUE(
        TRANSPOSE(
            _xlfn.FILTERXML("&lt;select&gt;&lt;x&gt;"&amp;SUBSTITUTE(选规格[[#This Row],[选项表]],",","&lt;/x&gt;&lt;x&gt;") &amp;"&lt;/x&gt;&lt;/select&gt;","//x")
        )
    )
),"无合适选项，请联系作者更新数据")</f>
        <v>标准型S1</v>
      </c>
    </row>
    <row r="825" spans="1:18" x14ac:dyDescent="0.4">
      <c r="A825" s="4" t="s">
        <v>59</v>
      </c>
      <c r="B825" s="4" t="s">
        <v>1869</v>
      </c>
      <c r="C825" s="4" t="s">
        <v>1927</v>
      </c>
      <c r="D825">
        <v>16</v>
      </c>
      <c r="E825">
        <v>16</v>
      </c>
      <c r="F825" s="4" t="str">
        <f t="shared" si="12"/>
        <v>选规格!$M$825#</v>
      </c>
      <c r="G825" s="4" t="str" cm="1">
        <f t="array" ref="G825">_xlfn.LET(_xlpm.x, M825,
         _xlpm.cellAddress, "【 选项表!" &amp; ADDRESS(ROW(选规格[[#This Row],[X自检]]),COLUMN(选规格[[#This Row],[X自检]])) &amp; "】",
         _xlfn.IFS(ISBLANK(_xlpm.x),   "error:右侧选项不足:" &amp;  _xlpm.cellAddress,
               ISERROR(_xlpm.x),   "error:右侧选项执行失败:" &amp; _xlpm.cellAddress,
               TRUE,             "ok")
)</f>
        <v>ok</v>
      </c>
      <c r="M825" t="str" cm="1">
        <f t="array" ref="M825">IFERROR(_xlfn._xlws.SORT(
    _xlfn.UNIQUE(
        TRANSPOSE(
            _xlfn.FILTERXML("&lt;select&gt;&lt;x&gt;"&amp;SUBSTITUTE(选规格[[#This Row],[选项表]],",","&lt;/x&gt;&lt;x&gt;") &amp;"&lt;/x&gt;&lt;/select&gt;","//x")
        )
    )
),"无合适选项，请联系作者更新数据")</f>
        <v>标准型S1</v>
      </c>
    </row>
    <row r="826" spans="1:18" x14ac:dyDescent="0.4">
      <c r="A826" s="4" t="s">
        <v>59</v>
      </c>
      <c r="B826" s="4" t="s">
        <v>1869</v>
      </c>
      <c r="C826" s="4" t="s">
        <v>2017</v>
      </c>
      <c r="D826">
        <v>76</v>
      </c>
      <c r="E826">
        <v>320</v>
      </c>
      <c r="F826" s="4" t="str">
        <f t="shared" si="12"/>
        <v>选规格!$M$826#</v>
      </c>
      <c r="G826" s="4" t="str" cm="1">
        <f t="array" ref="G826">_xlfn.LET(_xlpm.x, M826,
         _xlpm.cellAddress, "【 选项表!" &amp; ADDRESS(ROW(选规格[[#This Row],[X自检]]),COLUMN(选规格[[#This Row],[X自检]])) &amp; "】",
         _xlfn.IFS(ISBLANK(_xlpm.x),   "error:右侧选项不足:" &amp;  _xlpm.cellAddress,
               ISERROR(_xlpm.x),   "error:右侧选项执行失败:" &amp; _xlpm.cellAddress,
               TRUE,             "ok")
)</f>
        <v>ok</v>
      </c>
      <c r="M826" t="str" cm="1">
        <f t="array" ref="M826:N826">IFERROR(_xlfn._xlws.SORT(
    _xlfn.UNIQUE(
        TRANSPOSE(
            _xlfn.FILTERXML("&lt;select&gt;&lt;x&gt;"&amp;SUBSTITUTE(选规格[[#This Row],[选项表]],",","&lt;/x&gt;&lt;x&gt;") &amp;"&lt;/x&gt;&lt;/select&gt;","//x")
        )
    )
),"无合适选项，请联系作者更新数据")</f>
        <v>高IO型I3</v>
      </c>
      <c r="N826" t="str">
        <v>大数据型D2</v>
      </c>
    </row>
    <row r="827" spans="1:18" x14ac:dyDescent="0.4">
      <c r="A827" s="4" t="s">
        <v>59</v>
      </c>
      <c r="B827" s="4" t="s">
        <v>1869</v>
      </c>
      <c r="C827" s="4" t="s">
        <v>2204</v>
      </c>
      <c r="D827">
        <v>1</v>
      </c>
      <c r="E827">
        <v>8</v>
      </c>
      <c r="F827" s="4" t="str">
        <f t="shared" si="12"/>
        <v>选规格!$M$827#</v>
      </c>
      <c r="G827" s="4" t="str" cm="1">
        <f t="array" ref="G827">_xlfn.LET(_xlpm.x, M827,
         _xlpm.cellAddress, "【 选项表!" &amp; ADDRESS(ROW(选规格[[#This Row],[X自检]]),COLUMN(选规格[[#This Row],[X自检]])) &amp; "】",
         _xlfn.IFS(ISBLANK(_xlpm.x),   "error:右侧选项不足:" &amp;  _xlpm.cellAddress,
               ISERROR(_xlpm.x),   "error:右侧选项执行失败:" &amp; _xlpm.cellAddress,
               TRUE,             "ok")
)</f>
        <v>ok</v>
      </c>
      <c r="M827" t="str" cm="1">
        <f t="array" ref="M827:R827">IFERROR(_xlfn._xlws.SORT(
    _xlfn.UNIQUE(
        TRANSPOSE(
            _xlfn.FILTERXML("&lt;select&gt;&lt;x&gt;"&amp;SUBSTITUTE(选规格[[#This Row],[选项表]],",","&lt;/x&gt;&lt;x&gt;") &amp;"&lt;/x&gt;&lt;/select&gt;","//x")
        )
    )
),"无合适选项，请联系作者更新数据")</f>
        <v>内存型M6</v>
      </c>
      <c r="N827" t="str">
        <v>内存型MA2</v>
      </c>
      <c r="O827" t="str">
        <v>内存型M5</v>
      </c>
      <c r="P827" t="str">
        <v>内存型M4</v>
      </c>
      <c r="Q827" t="str">
        <v>内存型M2</v>
      </c>
      <c r="R827" t="str">
        <v>内存型M1</v>
      </c>
    </row>
    <row r="828" spans="1:18" x14ac:dyDescent="0.4">
      <c r="A828" s="4" t="s">
        <v>59</v>
      </c>
      <c r="B828" s="4" t="s">
        <v>1869</v>
      </c>
      <c r="C828" s="4" t="s">
        <v>1932</v>
      </c>
      <c r="D828">
        <v>2</v>
      </c>
      <c r="E828">
        <v>12</v>
      </c>
      <c r="F828" s="4" t="str">
        <f t="shared" si="12"/>
        <v>选规格!$M$828#</v>
      </c>
      <c r="G828" s="4" t="str" cm="1">
        <f t="array" ref="G828">_xlfn.LET(_xlpm.x, M828,
         _xlpm.cellAddress, "【 选项表!" &amp; ADDRESS(ROW(选规格[[#This Row],[X自检]]),COLUMN(选规格[[#This Row],[X自检]])) &amp; "】",
         _xlfn.IFS(ISBLANK(_xlpm.x),   "error:右侧选项不足:" &amp;  _xlpm.cellAddress,
               ISERROR(_xlpm.x),   "error:右侧选项执行失败:" &amp; _xlpm.cellAddress,
               TRUE,             "ok")
)</f>
        <v>ok</v>
      </c>
      <c r="M828" t="str" cm="1">
        <f t="array" ref="M828">IFERROR(_xlfn._xlws.SORT(
    _xlfn.UNIQUE(
        TRANSPOSE(
            _xlfn.FILTERXML("&lt;select&gt;&lt;x&gt;"&amp;SUBSTITUTE(选规格[[#This Row],[选项表]],",","&lt;/x&gt;&lt;x&gt;") &amp;"&lt;/x&gt;&lt;/select&gt;","//x")
        )
    )
),"无合适选项，请联系作者更新数据")</f>
        <v>内存型M6</v>
      </c>
    </row>
    <row r="829" spans="1:18" x14ac:dyDescent="0.4">
      <c r="A829" s="4" t="s">
        <v>59</v>
      </c>
      <c r="B829" s="4" t="s">
        <v>1869</v>
      </c>
      <c r="C829" s="4" t="s">
        <v>2204</v>
      </c>
      <c r="D829">
        <v>4</v>
      </c>
      <c r="E829">
        <v>32</v>
      </c>
      <c r="F829" s="4" t="str">
        <f t="shared" si="12"/>
        <v>选规格!$M$829#</v>
      </c>
      <c r="G829" s="4" t="str" cm="1">
        <f t="array" ref="G829">_xlfn.LET(_xlpm.x, M829,
         _xlpm.cellAddress, "【 选项表!" &amp; ADDRESS(ROW(选规格[[#This Row],[X自检]]),COLUMN(选规格[[#This Row],[X自检]])) &amp; "】",
         _xlfn.IFS(ISBLANK(_xlpm.x),   "error:右侧选项不足:" &amp;  _xlpm.cellAddress,
               ISERROR(_xlpm.x),   "error:右侧选项执行失败:" &amp; _xlpm.cellAddress,
               TRUE,             "ok")
)</f>
        <v>ok</v>
      </c>
      <c r="M829" t="str" cm="1">
        <f t="array" ref="M829:R829">IFERROR(_xlfn._xlws.SORT(
    _xlfn.UNIQUE(
        TRANSPOSE(
            _xlfn.FILTERXML("&lt;select&gt;&lt;x&gt;"&amp;SUBSTITUTE(选规格[[#This Row],[选项表]],",","&lt;/x&gt;&lt;x&gt;") &amp;"&lt;/x&gt;&lt;/select&gt;","//x")
        )
    )
),"无合适选项，请联系作者更新数据")</f>
        <v>内存型M6</v>
      </c>
      <c r="N829" t="str">
        <v>内存型MA2</v>
      </c>
      <c r="O829" t="str">
        <v>内存型M5</v>
      </c>
      <c r="P829" t="str">
        <v>内存型M4</v>
      </c>
      <c r="Q829" t="str">
        <v>内存型M2</v>
      </c>
      <c r="R829" t="str">
        <v>内存型M1</v>
      </c>
    </row>
    <row r="830" spans="1:18" x14ac:dyDescent="0.4">
      <c r="A830" s="4" t="s">
        <v>59</v>
      </c>
      <c r="B830" s="4" t="s">
        <v>1869</v>
      </c>
      <c r="C830" s="4" t="s">
        <v>2204</v>
      </c>
      <c r="D830">
        <v>8</v>
      </c>
      <c r="E830">
        <v>64</v>
      </c>
      <c r="F830" s="4" t="str">
        <f t="shared" si="12"/>
        <v>选规格!$M$830#</v>
      </c>
      <c r="G830" s="4" t="str" cm="1">
        <f t="array" ref="G830">_xlfn.LET(_xlpm.x, M830,
         _xlpm.cellAddress, "【 选项表!" &amp; ADDRESS(ROW(选规格[[#This Row],[X自检]]),COLUMN(选规格[[#This Row],[X自检]])) &amp; "】",
         _xlfn.IFS(ISBLANK(_xlpm.x),   "error:右侧选项不足:" &amp;  _xlpm.cellAddress,
               ISERROR(_xlpm.x),   "error:右侧选项执行失败:" &amp; _xlpm.cellAddress,
               TRUE,             "ok")
)</f>
        <v>ok</v>
      </c>
      <c r="M830" t="str" cm="1">
        <f t="array" ref="M830:R830">IFERROR(_xlfn._xlws.SORT(
    _xlfn.UNIQUE(
        TRANSPOSE(
            _xlfn.FILTERXML("&lt;select&gt;&lt;x&gt;"&amp;SUBSTITUTE(选规格[[#This Row],[选项表]],",","&lt;/x&gt;&lt;x&gt;") &amp;"&lt;/x&gt;&lt;/select&gt;","//x")
        )
    )
),"无合适选项，请联系作者更新数据")</f>
        <v>内存型M6</v>
      </c>
      <c r="N830" t="str">
        <v>内存型MA2</v>
      </c>
      <c r="O830" t="str">
        <v>内存型M5</v>
      </c>
      <c r="P830" t="str">
        <v>内存型M4</v>
      </c>
      <c r="Q830" t="str">
        <v>内存型M2</v>
      </c>
      <c r="R830" t="str">
        <v>内存型M1</v>
      </c>
    </row>
    <row r="831" spans="1:18" x14ac:dyDescent="0.4">
      <c r="A831" s="4" t="s">
        <v>59</v>
      </c>
      <c r="B831" s="4" t="s">
        <v>1869</v>
      </c>
      <c r="C831" s="4" t="s">
        <v>2204</v>
      </c>
      <c r="D831">
        <v>16</v>
      </c>
      <c r="E831">
        <v>128</v>
      </c>
      <c r="F831" s="4" t="str">
        <f t="shared" si="12"/>
        <v>选规格!$M$831#</v>
      </c>
      <c r="G831" s="4" t="str" cm="1">
        <f t="array" ref="G831">_xlfn.LET(_xlpm.x, M831,
         _xlpm.cellAddress, "【 选项表!" &amp; ADDRESS(ROW(选规格[[#This Row],[X自检]]),COLUMN(选规格[[#This Row],[X自检]])) &amp; "】",
         _xlfn.IFS(ISBLANK(_xlpm.x),   "error:右侧选项不足:" &amp;  _xlpm.cellAddress,
               ISERROR(_xlpm.x),   "error:右侧选项执行失败:" &amp; _xlpm.cellAddress,
               TRUE,             "ok")
)</f>
        <v>ok</v>
      </c>
      <c r="M831" t="str" cm="1">
        <f t="array" ref="M831:R831">IFERROR(_xlfn._xlws.SORT(
    _xlfn.UNIQUE(
        TRANSPOSE(
            _xlfn.FILTERXML("&lt;select&gt;&lt;x&gt;"&amp;SUBSTITUTE(选规格[[#This Row],[选项表]],",","&lt;/x&gt;&lt;x&gt;") &amp;"&lt;/x&gt;&lt;/select&gt;","//x")
        )
    )
),"无合适选项，请联系作者更新数据")</f>
        <v>内存型M6</v>
      </c>
      <c r="N831" t="str">
        <v>内存型MA2</v>
      </c>
      <c r="O831" t="str">
        <v>内存型M5</v>
      </c>
      <c r="P831" t="str">
        <v>内存型M4</v>
      </c>
      <c r="Q831" t="str">
        <v>内存型M2</v>
      </c>
      <c r="R831" t="str">
        <v>内存型M1</v>
      </c>
    </row>
    <row r="832" spans="1:18" x14ac:dyDescent="0.4">
      <c r="A832" s="4" t="s">
        <v>59</v>
      </c>
      <c r="B832" s="4" t="s">
        <v>1869</v>
      </c>
      <c r="C832" s="4" t="s">
        <v>2204</v>
      </c>
      <c r="D832">
        <v>32</v>
      </c>
      <c r="E832">
        <v>256</v>
      </c>
      <c r="F832" s="4" t="str">
        <f t="shared" si="12"/>
        <v>选规格!$M$832#</v>
      </c>
      <c r="G832" s="4" t="str" cm="1">
        <f t="array" ref="G832">_xlfn.LET(_xlpm.x, M832,
         _xlpm.cellAddress, "【 选项表!" &amp; ADDRESS(ROW(选规格[[#This Row],[X自检]]),COLUMN(选规格[[#This Row],[X自检]])) &amp; "】",
         _xlfn.IFS(ISBLANK(_xlpm.x),   "error:右侧选项不足:" &amp;  _xlpm.cellAddress,
               ISERROR(_xlpm.x),   "error:右侧选项执行失败:" &amp; _xlpm.cellAddress,
               TRUE,             "ok")
)</f>
        <v>ok</v>
      </c>
      <c r="M832" t="str" cm="1">
        <f t="array" ref="M832:R832">IFERROR(_xlfn._xlws.SORT(
    _xlfn.UNIQUE(
        TRANSPOSE(
            _xlfn.FILTERXML("&lt;select&gt;&lt;x&gt;"&amp;SUBSTITUTE(选规格[[#This Row],[选项表]],",","&lt;/x&gt;&lt;x&gt;") &amp;"&lt;/x&gt;&lt;/select&gt;","//x")
        )
    )
),"无合适选项，请联系作者更新数据")</f>
        <v>内存型M6</v>
      </c>
      <c r="N832" t="str">
        <v>内存型MA2</v>
      </c>
      <c r="O832" t="str">
        <v>内存型M5</v>
      </c>
      <c r="P832" t="str">
        <v>内存型M4</v>
      </c>
      <c r="Q832" t="str">
        <v>内存型M2</v>
      </c>
      <c r="R832" t="str">
        <v>内存型M1</v>
      </c>
    </row>
    <row r="833" spans="1:16" x14ac:dyDescent="0.4">
      <c r="A833" s="4" t="s">
        <v>59</v>
      </c>
      <c r="B833" s="4" t="s">
        <v>1869</v>
      </c>
      <c r="C833" s="4" t="s">
        <v>1932</v>
      </c>
      <c r="D833">
        <v>62</v>
      </c>
      <c r="E833">
        <v>470</v>
      </c>
      <c r="F833" s="4" t="str">
        <f t="shared" si="12"/>
        <v>选规格!$M$833#</v>
      </c>
      <c r="G833" s="4" t="str" cm="1">
        <f t="array" ref="G833">_xlfn.LET(_xlpm.x, M833,
         _xlpm.cellAddress, "【 选项表!" &amp; ADDRESS(ROW(选规格[[#This Row],[X自检]]),COLUMN(选规格[[#This Row],[X自检]])) &amp; "】",
         _xlfn.IFS(ISBLANK(_xlpm.x),   "error:右侧选项不足:" &amp;  _xlpm.cellAddress,
               ISERROR(_xlpm.x),   "error:右侧选项执行失败:" &amp; _xlpm.cellAddress,
               TRUE,             "ok")
)</f>
        <v>ok</v>
      </c>
      <c r="M833" t="str" cm="1">
        <f t="array" ref="M833">IFERROR(_xlfn._xlws.SORT(
    _xlfn.UNIQUE(
        TRANSPOSE(
            _xlfn.FILTERXML("&lt;select&gt;&lt;x&gt;"&amp;SUBSTITUTE(选规格[[#This Row],[选项表]],",","&lt;/x&gt;&lt;x&gt;") &amp;"&lt;/x&gt;&lt;/select&gt;","//x")
        )
    )
),"无合适选项，请联系作者更新数据")</f>
        <v>内存型M6</v>
      </c>
    </row>
    <row r="834" spans="1:16" x14ac:dyDescent="0.4">
      <c r="A834" s="4" t="s">
        <v>59</v>
      </c>
      <c r="B834" s="4" t="s">
        <v>1869</v>
      </c>
      <c r="C834" s="4" t="s">
        <v>2022</v>
      </c>
      <c r="D834">
        <v>64</v>
      </c>
      <c r="E834">
        <v>512</v>
      </c>
      <c r="F834" s="4" t="str">
        <f t="shared" ref="F834:F897" si="13">"选规格!" &amp; ADDRESS(ROW(M834),COLUMN(M834)) &amp; "#"</f>
        <v>选规格!$M$834#</v>
      </c>
      <c r="G834" s="4" t="str" cm="1">
        <f t="array" ref="G834">_xlfn.LET(_xlpm.x, M834,
         _xlpm.cellAddress, "【 选项表!" &amp; ADDRESS(ROW(选规格[[#This Row],[X自检]]),COLUMN(选规格[[#This Row],[X自检]])) &amp; "】",
         _xlfn.IFS(ISBLANK(_xlpm.x),   "error:右侧选项不足:" &amp;  _xlpm.cellAddress,
               ISERROR(_xlpm.x),   "error:右侧选项执行失败:" &amp; _xlpm.cellAddress,
               TRUE,             "ok")
)</f>
        <v>ok</v>
      </c>
      <c r="M834" t="str" cm="1">
        <f t="array" ref="M834:O834">IFERROR(_xlfn._xlws.SORT(
    _xlfn.UNIQUE(
        TRANSPOSE(
            _xlfn.FILTERXML("&lt;select&gt;&lt;x&gt;"&amp;SUBSTITUTE(选规格[[#This Row],[选项表]],",","&lt;/x&gt;&lt;x&gt;") &amp;"&lt;/x&gt;&lt;/select&gt;","//x")
        )
    )
),"无合适选项，请联系作者更新数据")</f>
        <v>内存型M6</v>
      </c>
      <c r="N834" t="str">
        <v>内存型M5</v>
      </c>
      <c r="O834" t="str">
        <v>内存型M4</v>
      </c>
    </row>
    <row r="835" spans="1:16" x14ac:dyDescent="0.4">
      <c r="A835" s="4" t="s">
        <v>59</v>
      </c>
      <c r="B835" s="4" t="s">
        <v>1869</v>
      </c>
      <c r="C835" s="4" t="s">
        <v>1932</v>
      </c>
      <c r="D835">
        <v>124</v>
      </c>
      <c r="E835">
        <v>940</v>
      </c>
      <c r="F835" s="4" t="str">
        <f t="shared" si="13"/>
        <v>选规格!$M$835#</v>
      </c>
      <c r="G835" s="4" t="str" cm="1">
        <f t="array" ref="G835">_xlfn.LET(_xlpm.x, M835,
         _xlpm.cellAddress, "【 选项表!" &amp; ADDRESS(ROW(选规格[[#This Row],[X自检]]),COLUMN(选规格[[#This Row],[X自检]])) &amp; "】",
         _xlfn.IFS(ISBLANK(_xlpm.x),   "error:右侧选项不足:" &amp;  _xlpm.cellAddress,
               ISERROR(_xlpm.x),   "error:右侧选项执行失败:" &amp; _xlpm.cellAddress,
               TRUE,             "ok")
)</f>
        <v>ok</v>
      </c>
      <c r="M835" t="str" cm="1">
        <f t="array" ref="M835">IFERROR(_xlfn._xlws.SORT(
    _xlfn.UNIQUE(
        TRANSPOSE(
            _xlfn.FILTERXML("&lt;select&gt;&lt;x&gt;"&amp;SUBSTITUTE(选规格[[#This Row],[选项表]],",","&lt;/x&gt;&lt;x&gt;") &amp;"&lt;/x&gt;&lt;/select&gt;","//x")
        )
    )
),"无合适选项，请联系作者更新数据")</f>
        <v>内存型M6</v>
      </c>
    </row>
    <row r="836" spans="1:16" x14ac:dyDescent="0.4">
      <c r="A836" s="4" t="s">
        <v>59</v>
      </c>
      <c r="B836" s="4" t="s">
        <v>1869</v>
      </c>
      <c r="C836" s="4" t="s">
        <v>2010</v>
      </c>
      <c r="D836">
        <v>48</v>
      </c>
      <c r="E836">
        <v>384</v>
      </c>
      <c r="F836" s="4" t="str">
        <f t="shared" si="13"/>
        <v>选规格!$M$836#</v>
      </c>
      <c r="G836" s="4" t="str" cm="1">
        <f t="array" ref="G836">_xlfn.LET(_xlpm.x, M836,
         _xlpm.cellAddress, "【 选项表!" &amp; ADDRESS(ROW(选规格[[#This Row],[X自检]]),COLUMN(选规格[[#This Row],[X自检]])) &amp; "】",
         _xlfn.IFS(ISBLANK(_xlpm.x),   "error:右侧选项不足:" &amp;  _xlpm.cellAddress,
               ISERROR(_xlpm.x),   "error:右侧选项执行失败:" &amp; _xlpm.cellAddress,
               TRUE,             "ok")
)</f>
        <v>ok</v>
      </c>
      <c r="M836" t="str" cm="1">
        <f t="array" ref="M836:N836">IFERROR(_xlfn._xlws.SORT(
    _xlfn.UNIQUE(
        TRANSPOSE(
            _xlfn.FILTERXML("&lt;select&gt;&lt;x&gt;"&amp;SUBSTITUTE(选规格[[#This Row],[选项表]],",","&lt;/x&gt;&lt;x&gt;") &amp;"&lt;/x&gt;&lt;/select&gt;","//x")
        )
    )
),"无合适选项，请联系作者更新数据")</f>
        <v>内存型MA2</v>
      </c>
      <c r="N836" t="str">
        <v>内存型M2</v>
      </c>
    </row>
    <row r="837" spans="1:16" x14ac:dyDescent="0.4">
      <c r="A837" s="4" t="s">
        <v>59</v>
      </c>
      <c r="B837" s="4" t="s">
        <v>1869</v>
      </c>
      <c r="C837" s="4" t="s">
        <v>2023</v>
      </c>
      <c r="D837">
        <v>2</v>
      </c>
      <c r="E837">
        <v>16</v>
      </c>
      <c r="F837" s="4" t="str">
        <f t="shared" si="13"/>
        <v>选规格!$M$837#</v>
      </c>
      <c r="G837" s="4" t="str" cm="1">
        <f t="array" ref="G837">_xlfn.LET(_xlpm.x, M837,
         _xlpm.cellAddress, "【 选项表!" &amp; ADDRESS(ROW(选规格[[#This Row],[X自检]]),COLUMN(选规格[[#This Row],[X自检]])) &amp; "】",
         _xlfn.IFS(ISBLANK(_xlpm.x),   "error:右侧选项不足:" &amp;  _xlpm.cellAddress,
               ISERROR(_xlpm.x),   "error:右侧选项执行失败:" &amp; _xlpm.cellAddress,
               TRUE,             "ok")
)</f>
        <v>ok</v>
      </c>
      <c r="M837" t="str" cm="1">
        <f t="array" ref="M837:P837">IFERROR(_xlfn._xlws.SORT(
    _xlfn.UNIQUE(
        TRANSPOSE(
            _xlfn.FILTERXML("&lt;select&gt;&lt;x&gt;"&amp;SUBSTITUTE(选规格[[#This Row],[选项表]],",","&lt;/x&gt;&lt;x&gt;") &amp;"&lt;/x&gt;&lt;/select&gt;","//x")
        )
    )
),"无合适选项，请联系作者更新数据")</f>
        <v>内存型M5</v>
      </c>
      <c r="N837" t="str">
        <v>内存型M4</v>
      </c>
      <c r="O837" t="str">
        <v>内存型M2</v>
      </c>
      <c r="P837" t="str">
        <v>内存型M1</v>
      </c>
    </row>
    <row r="838" spans="1:16" x14ac:dyDescent="0.4">
      <c r="A838" s="4" t="s">
        <v>59</v>
      </c>
      <c r="B838" s="4" t="s">
        <v>1869</v>
      </c>
      <c r="C838" s="4" t="s">
        <v>2023</v>
      </c>
      <c r="D838">
        <v>12</v>
      </c>
      <c r="E838">
        <v>96</v>
      </c>
      <c r="F838" s="4" t="str">
        <f t="shared" si="13"/>
        <v>选规格!$M$838#</v>
      </c>
      <c r="G838" s="4" t="str" cm="1">
        <f t="array" ref="G838">_xlfn.LET(_xlpm.x, M838,
         _xlpm.cellAddress, "【 选项表!" &amp; ADDRESS(ROW(选规格[[#This Row],[X自检]]),COLUMN(选规格[[#This Row],[X自检]])) &amp; "】",
         _xlfn.IFS(ISBLANK(_xlpm.x),   "error:右侧选项不足:" &amp;  _xlpm.cellAddress,
               ISERROR(_xlpm.x),   "error:右侧选项执行失败:" &amp; _xlpm.cellAddress,
               TRUE,             "ok")
)</f>
        <v>ok</v>
      </c>
      <c r="M838" t="str" cm="1">
        <f t="array" ref="M838:P838">IFERROR(_xlfn._xlws.SORT(
    _xlfn.UNIQUE(
        TRANSPOSE(
            _xlfn.FILTERXML("&lt;select&gt;&lt;x&gt;"&amp;SUBSTITUTE(选规格[[#This Row],[选项表]],",","&lt;/x&gt;&lt;x&gt;") &amp;"&lt;/x&gt;&lt;/select&gt;","//x")
        )
    )
),"无合适选项，请联系作者更新数据")</f>
        <v>内存型M5</v>
      </c>
      <c r="N838" t="str">
        <v>内存型M4</v>
      </c>
      <c r="O838" t="str">
        <v>内存型M2</v>
      </c>
      <c r="P838" t="str">
        <v>内存型M1</v>
      </c>
    </row>
    <row r="839" spans="1:16" x14ac:dyDescent="0.4">
      <c r="A839" s="4" t="s">
        <v>59</v>
      </c>
      <c r="B839" s="4" t="s">
        <v>1869</v>
      </c>
      <c r="C839" s="4" t="s">
        <v>2024</v>
      </c>
      <c r="D839">
        <v>24</v>
      </c>
      <c r="E839">
        <v>192</v>
      </c>
      <c r="F839" s="4" t="str">
        <f t="shared" si="13"/>
        <v>选规格!$M$839#</v>
      </c>
      <c r="G839" s="4" t="str" cm="1">
        <f t="array" ref="G839">_xlfn.LET(_xlpm.x, M839,
         _xlpm.cellAddress, "【 选项表!" &amp; ADDRESS(ROW(选规格[[#This Row],[X自检]]),COLUMN(选规格[[#This Row],[X自检]])) &amp; "】",
         _xlfn.IFS(ISBLANK(_xlpm.x),   "error:右侧选项不足:" &amp;  _xlpm.cellAddress,
               ISERROR(_xlpm.x),   "error:右侧选项执行失败:" &amp; _xlpm.cellAddress,
               TRUE,             "ok")
)</f>
        <v>ok</v>
      </c>
      <c r="M839" t="str" cm="1">
        <f t="array" ref="M839:O839">IFERROR(_xlfn._xlws.SORT(
    _xlfn.UNIQUE(
        TRANSPOSE(
            _xlfn.FILTERXML("&lt;select&gt;&lt;x&gt;"&amp;SUBSTITUTE(选规格[[#This Row],[选项表]],",","&lt;/x&gt;&lt;x&gt;") &amp;"&lt;/x&gt;&lt;/select&gt;","//x")
        )
    )
),"无合适选项，请联系作者更新数据")</f>
        <v>内存型M5</v>
      </c>
      <c r="N839" t="str">
        <v>内存型M2</v>
      </c>
      <c r="O839" t="str">
        <v>内存型M1</v>
      </c>
    </row>
    <row r="840" spans="1:16" x14ac:dyDescent="0.4">
      <c r="A840" s="4" t="s">
        <v>59</v>
      </c>
      <c r="B840" s="4" t="s">
        <v>1869</v>
      </c>
      <c r="C840" s="4" t="s">
        <v>1933</v>
      </c>
      <c r="D840">
        <v>84</v>
      </c>
      <c r="E840">
        <v>700</v>
      </c>
      <c r="F840" s="4" t="str">
        <f t="shared" si="13"/>
        <v>选规格!$M$840#</v>
      </c>
      <c r="G840" s="4" t="str" cm="1">
        <f t="array" ref="G840">_xlfn.LET(_xlpm.x, M840,
         _xlpm.cellAddress, "【 选项表!" &amp; ADDRESS(ROW(选规格[[#This Row],[X自检]]),COLUMN(选规格[[#This Row],[X自检]])) &amp; "】",
         _xlfn.IFS(ISBLANK(_xlpm.x),   "error:右侧选项不足:" &amp;  _xlpm.cellAddress,
               ISERROR(_xlpm.x),   "error:右侧选项执行失败:" &amp; _xlpm.cellAddress,
               TRUE,             "ok")
)</f>
        <v>ok</v>
      </c>
      <c r="M840" t="str" cm="1">
        <f t="array" ref="M840">IFERROR(_xlfn._xlws.SORT(
    _xlfn.UNIQUE(
        TRANSPOSE(
            _xlfn.FILTERXML("&lt;select&gt;&lt;x&gt;"&amp;SUBSTITUTE(选规格[[#This Row],[选项表]],",","&lt;/x&gt;&lt;x&gt;") &amp;"&lt;/x&gt;&lt;/select&gt;","//x")
        )
    )
),"无合适选项，请联系作者更新数据")</f>
        <v>内存型M5</v>
      </c>
    </row>
    <row r="841" spans="1:16" x14ac:dyDescent="0.4">
      <c r="A841" s="4" t="s">
        <v>59</v>
      </c>
      <c r="B841" s="4" t="s">
        <v>1869</v>
      </c>
      <c r="C841" s="4" t="s">
        <v>1934</v>
      </c>
      <c r="D841">
        <v>12</v>
      </c>
      <c r="E841">
        <v>144</v>
      </c>
      <c r="F841" s="4" t="str">
        <f t="shared" si="13"/>
        <v>选规格!$M$841#</v>
      </c>
      <c r="G841" s="4" t="str" cm="1">
        <f t="array" ref="G841">_xlfn.LET(_xlpm.x, M841,
         _xlpm.cellAddress, "【 选项表!" &amp; ADDRESS(ROW(选规格[[#This Row],[X自检]]),COLUMN(选规格[[#This Row],[X自检]])) &amp; "】",
         _xlfn.IFS(ISBLANK(_xlpm.x),   "error:右侧选项不足:" &amp;  _xlpm.cellAddress,
               ISERROR(_xlpm.x),   "error:右侧选项执行失败:" &amp; _xlpm.cellAddress,
               TRUE,             "ok")
)</f>
        <v>ok</v>
      </c>
      <c r="M841" t="str" cm="1">
        <f t="array" ref="M841">IFERROR(_xlfn._xlws.SORT(
    _xlfn.UNIQUE(
        TRANSPOSE(
            _xlfn.FILTERXML("&lt;select&gt;&lt;x&gt;"&amp;SUBSTITUTE(选规格[[#This Row],[选项表]],",","&lt;/x&gt;&lt;x&gt;") &amp;"&lt;/x&gt;&lt;/select&gt;","//x")
        )
    )
),"无合适选项，请联系作者更新数据")</f>
        <v>内存型M4</v>
      </c>
    </row>
    <row r="842" spans="1:16" x14ac:dyDescent="0.4">
      <c r="A842" s="4" t="s">
        <v>59</v>
      </c>
      <c r="B842" s="4" t="s">
        <v>1869</v>
      </c>
      <c r="C842" s="4" t="s">
        <v>1934</v>
      </c>
      <c r="D842">
        <v>16</v>
      </c>
      <c r="E842">
        <v>192</v>
      </c>
      <c r="F842" s="4" t="str">
        <f t="shared" si="13"/>
        <v>选规格!$M$842#</v>
      </c>
      <c r="G842" s="4" t="str" cm="1">
        <f t="array" ref="G842">_xlfn.LET(_xlpm.x, M842,
         _xlpm.cellAddress, "【 选项表!" &amp; ADDRESS(ROW(选规格[[#This Row],[X自检]]),COLUMN(选规格[[#This Row],[X自检]])) &amp; "】",
         _xlfn.IFS(ISBLANK(_xlpm.x),   "error:右侧选项不足:" &amp;  _xlpm.cellAddress,
               ISERROR(_xlpm.x),   "error:右侧选项执行失败:" &amp; _xlpm.cellAddress,
               TRUE,             "ok")
)</f>
        <v>ok</v>
      </c>
      <c r="M842" t="str" cm="1">
        <f t="array" ref="M842">IFERROR(_xlfn._xlws.SORT(
    _xlfn.UNIQUE(
        TRANSPOSE(
            _xlfn.FILTERXML("&lt;select&gt;&lt;x&gt;"&amp;SUBSTITUTE(选规格[[#This Row],[选项表]],",","&lt;/x&gt;&lt;x&gt;") &amp;"&lt;/x&gt;&lt;/select&gt;","//x")
        )
    )
),"无合适选项，请联系作者更新数据")</f>
        <v>内存型M4</v>
      </c>
    </row>
    <row r="843" spans="1:16" x14ac:dyDescent="0.4">
      <c r="A843" s="4" t="s">
        <v>59</v>
      </c>
      <c r="B843" s="4" t="s">
        <v>1869</v>
      </c>
      <c r="C843" s="4" t="s">
        <v>1934</v>
      </c>
      <c r="D843">
        <v>32</v>
      </c>
      <c r="E843">
        <v>384</v>
      </c>
      <c r="F843" s="4" t="str">
        <f t="shared" si="13"/>
        <v>选规格!$M$843#</v>
      </c>
      <c r="G843" s="4" t="str" cm="1">
        <f t="array" ref="G843">_xlfn.LET(_xlpm.x, M843,
         _xlpm.cellAddress, "【 选项表!" &amp; ADDRESS(ROW(选规格[[#This Row],[X自检]]),COLUMN(选规格[[#This Row],[X自检]])) &amp; "】",
         _xlfn.IFS(ISBLANK(_xlpm.x),   "error:右侧选项不足:" &amp;  _xlpm.cellAddress,
               ISERROR(_xlpm.x),   "error:右侧选项执行失败:" &amp; _xlpm.cellAddress,
               TRUE,             "ok")
)</f>
        <v>ok</v>
      </c>
      <c r="M843" t="str" cm="1">
        <f t="array" ref="M843">IFERROR(_xlfn._xlws.SORT(
    _xlfn.UNIQUE(
        TRANSPOSE(
            _xlfn.FILTERXML("&lt;select&gt;&lt;x&gt;"&amp;SUBSTITUTE(选规格[[#This Row],[选项表]],",","&lt;/x&gt;&lt;x&gt;") &amp;"&lt;/x&gt;&lt;/select&gt;","//x")
        )
    )
),"无合适选项，请联系作者更新数据")</f>
        <v>内存型M4</v>
      </c>
    </row>
    <row r="844" spans="1:16" x14ac:dyDescent="0.4">
      <c r="A844" s="4" t="s">
        <v>59</v>
      </c>
      <c r="B844" s="4" t="s">
        <v>1869</v>
      </c>
      <c r="C844" s="4" t="s">
        <v>1934</v>
      </c>
      <c r="D844">
        <v>72</v>
      </c>
      <c r="E844">
        <v>648</v>
      </c>
      <c r="F844" s="4" t="str">
        <f t="shared" si="13"/>
        <v>选规格!$M$844#</v>
      </c>
      <c r="G844" s="4" t="str" cm="1">
        <f t="array" ref="G844">_xlfn.LET(_xlpm.x, M844,
         _xlpm.cellAddress, "【 选项表!" &amp; ADDRESS(ROW(选规格[[#This Row],[X自检]]),COLUMN(选规格[[#This Row],[X自检]])) &amp; "】",
         _xlfn.IFS(ISBLANK(_xlpm.x),   "error:右侧选项不足:" &amp;  _xlpm.cellAddress,
               ISERROR(_xlpm.x),   "error:右侧选项执行失败:" &amp; _xlpm.cellAddress,
               TRUE,             "ok")
)</f>
        <v>ok</v>
      </c>
      <c r="M844" t="str" cm="1">
        <f t="array" ref="M844">IFERROR(_xlfn._xlws.SORT(
    _xlfn.UNIQUE(
        TRANSPOSE(
            _xlfn.FILTERXML("&lt;select&gt;&lt;x&gt;"&amp;SUBSTITUTE(选规格[[#This Row],[选项表]],",","&lt;/x&gt;&lt;x&gt;") &amp;"&lt;/x&gt;&lt;/select&gt;","//x")
        )
    )
),"无合适选项，请联系作者更新数据")</f>
        <v>内存型M4</v>
      </c>
    </row>
    <row r="845" spans="1:16" x14ac:dyDescent="0.4">
      <c r="A845" s="4" t="s">
        <v>59</v>
      </c>
      <c r="B845" s="4" t="s">
        <v>1869</v>
      </c>
      <c r="C845" s="4" t="s">
        <v>2015</v>
      </c>
      <c r="D845">
        <v>56</v>
      </c>
      <c r="E845">
        <v>448</v>
      </c>
      <c r="F845" s="4" t="str">
        <f t="shared" si="13"/>
        <v>选规格!$M$845#</v>
      </c>
      <c r="G845" s="4" t="str" cm="1">
        <f t="array" ref="G845">_xlfn.LET(_xlpm.x, M845,
         _xlpm.cellAddress, "【 选项表!" &amp; ADDRESS(ROW(选规格[[#This Row],[X自检]]),COLUMN(选规格[[#This Row],[X自检]])) &amp; "】",
         _xlfn.IFS(ISBLANK(_xlpm.x),   "error:右侧选项不足:" &amp;  _xlpm.cellAddress,
               ISERROR(_xlpm.x),   "error:右侧选项执行失败:" &amp; _xlpm.cellAddress,
               TRUE,             "ok")
)</f>
        <v>ok</v>
      </c>
      <c r="M845" t="str" cm="1">
        <f t="array" ref="M845:N845">IFERROR(_xlfn._xlws.SORT(
    _xlfn.UNIQUE(
        TRANSPOSE(
            _xlfn.FILTERXML("&lt;select&gt;&lt;x&gt;"&amp;SUBSTITUTE(选规格[[#This Row],[选项表]],",","&lt;/x&gt;&lt;x&gt;") &amp;"&lt;/x&gt;&lt;/select&gt;","//x")
        )
    )
),"无合适选项，请联系作者更新数据")</f>
        <v>内存型M2</v>
      </c>
      <c r="N845" t="str">
        <v>GPU计算型GN8</v>
      </c>
    </row>
    <row r="846" spans="1:16" x14ac:dyDescent="0.4">
      <c r="A846" s="4" t="s">
        <v>59</v>
      </c>
      <c r="B846" s="4" t="s">
        <v>1869</v>
      </c>
      <c r="C846" s="4" t="s">
        <v>1911</v>
      </c>
      <c r="D846">
        <v>46</v>
      </c>
      <c r="E846">
        <v>216</v>
      </c>
      <c r="F846" s="4" t="str">
        <f t="shared" si="13"/>
        <v>选规格!$M$846#</v>
      </c>
      <c r="G846" s="4" t="str" cm="1">
        <f t="array" ref="G846">_xlfn.LET(_xlpm.x, M846,
         _xlpm.cellAddress, "【 选项表!" &amp; ADDRESS(ROW(选规格[[#This Row],[X自检]]),COLUMN(选规格[[#This Row],[X自检]])) &amp; "】",
         _xlfn.IFS(ISBLANK(_xlpm.x),   "error:右侧选项不足:" &amp;  _xlpm.cellAddress,
               ISERROR(_xlpm.x),   "error:右侧选项执行失败:" &amp; _xlpm.cellAddress,
               TRUE,             "ok")
)</f>
        <v>ok</v>
      </c>
      <c r="M846" t="str" cm="1">
        <f t="array" ref="M846">IFERROR(_xlfn._xlws.SORT(
    _xlfn.UNIQUE(
        TRANSPOSE(
            _xlfn.FILTERXML("&lt;select&gt;&lt;x&gt;"&amp;SUBSTITUTE(选规格[[#This Row],[选项表]],",","&lt;/x&gt;&lt;x&gt;") &amp;"&lt;/x&gt;&lt;/select&gt;","//x")
        )
    )
),"无合适选项，请联系作者更新数据")</f>
        <v>计算型C6</v>
      </c>
    </row>
    <row r="847" spans="1:16" x14ac:dyDescent="0.4">
      <c r="A847" s="4" t="s">
        <v>59</v>
      </c>
      <c r="B847" s="4" t="s">
        <v>1869</v>
      </c>
      <c r="C847" s="4" t="s">
        <v>1911</v>
      </c>
      <c r="D847">
        <v>92</v>
      </c>
      <c r="E847">
        <v>432</v>
      </c>
      <c r="F847" s="4" t="str">
        <f t="shared" si="13"/>
        <v>选规格!$M$847#</v>
      </c>
      <c r="G847" s="4" t="str" cm="1">
        <f t="array" ref="G847">_xlfn.LET(_xlpm.x, M847,
         _xlpm.cellAddress, "【 选项表!" &amp; ADDRESS(ROW(选规格[[#This Row],[X自检]]),COLUMN(选规格[[#This Row],[X自检]])) &amp; "】",
         _xlfn.IFS(ISBLANK(_xlpm.x),   "error:右侧选项不足:" &amp;  _xlpm.cellAddress,
               ISERROR(_xlpm.x),   "error:右侧选项执行失败:" &amp; _xlpm.cellAddress,
               TRUE,             "ok")
)</f>
        <v>ok</v>
      </c>
      <c r="M847" t="str" cm="1">
        <f t="array" ref="M847">IFERROR(_xlfn._xlws.SORT(
    _xlfn.UNIQUE(
        TRANSPOSE(
            _xlfn.FILTERXML("&lt;select&gt;&lt;x&gt;"&amp;SUBSTITUTE(选规格[[#This Row],[选项表]],",","&lt;/x&gt;&lt;x&gt;") &amp;"&lt;/x&gt;&lt;/select&gt;","//x")
        )
    )
),"无合适选项，请联系作者更新数据")</f>
        <v>计算型C6</v>
      </c>
    </row>
    <row r="848" spans="1:16" x14ac:dyDescent="0.4">
      <c r="A848" s="4" t="s">
        <v>59</v>
      </c>
      <c r="B848" s="4" t="s">
        <v>1869</v>
      </c>
      <c r="C848" s="4" t="s">
        <v>1912</v>
      </c>
      <c r="D848">
        <v>52</v>
      </c>
      <c r="E848">
        <v>184</v>
      </c>
      <c r="F848" s="4" t="str">
        <f t="shared" si="13"/>
        <v>选规格!$M$848#</v>
      </c>
      <c r="G848" s="4" t="str" cm="1">
        <f t="array" ref="G848">_xlfn.LET(_xlpm.x, M848,
         _xlpm.cellAddress, "【 选项表!" &amp; ADDRESS(ROW(选规格[[#This Row],[X自检]]),COLUMN(选规格[[#This Row],[X自检]])) &amp; "】",
         _xlfn.IFS(ISBLANK(_xlpm.x),   "error:右侧选项不足:" &amp;  _xlpm.cellAddress,
               ISERROR(_xlpm.x),   "error:右侧选项执行失败:" &amp; _xlpm.cellAddress,
               TRUE,             "ok")
)</f>
        <v>ok</v>
      </c>
      <c r="M848" t="str" cm="1">
        <f t="array" ref="M848">IFERROR(_xlfn._xlws.SORT(
    _xlfn.UNIQUE(
        TRANSPOSE(
            _xlfn.FILTERXML("&lt;select&gt;&lt;x&gt;"&amp;SUBSTITUTE(选规格[[#This Row],[选项表]],",","&lt;/x&gt;&lt;x&gt;") &amp;"&lt;/x&gt;&lt;/select&gt;","//x")
        )
    )
),"无合适选项，请联系作者更新数据")</f>
        <v>计算型C5</v>
      </c>
    </row>
    <row r="849" spans="1:14" x14ac:dyDescent="0.4">
      <c r="A849" s="4" t="s">
        <v>59</v>
      </c>
      <c r="B849" s="4" t="s">
        <v>1869</v>
      </c>
      <c r="C849" s="4" t="s">
        <v>1912</v>
      </c>
      <c r="D849">
        <v>104</v>
      </c>
      <c r="E849">
        <v>368</v>
      </c>
      <c r="F849" s="4" t="str">
        <f t="shared" si="13"/>
        <v>选规格!$M$849#</v>
      </c>
      <c r="G849" s="4" t="str" cm="1">
        <f t="array" ref="G849">_xlfn.LET(_xlpm.x, M849,
         _xlpm.cellAddress, "【 选项表!" &amp; ADDRESS(ROW(选规格[[#This Row],[X自检]]),COLUMN(选规格[[#This Row],[X自检]])) &amp; "】",
         _xlfn.IFS(ISBLANK(_xlpm.x),   "error:右侧选项不足:" &amp;  _xlpm.cellAddress,
               ISERROR(_xlpm.x),   "error:右侧选项执行失败:" &amp; _xlpm.cellAddress,
               TRUE,             "ok")
)</f>
        <v>ok</v>
      </c>
      <c r="M849" t="str" cm="1">
        <f t="array" ref="M849">IFERROR(_xlfn._xlws.SORT(
    _xlfn.UNIQUE(
        TRANSPOSE(
            _xlfn.FILTERXML("&lt;select&gt;&lt;x&gt;"&amp;SUBSTITUTE(选规格[[#This Row],[选项表]],",","&lt;/x&gt;&lt;x&gt;") &amp;"&lt;/x&gt;&lt;/select&gt;","//x")
        )
    )
),"无合适选项，请联系作者更新数据")</f>
        <v>计算型C5</v>
      </c>
    </row>
    <row r="850" spans="1:14" x14ac:dyDescent="0.4">
      <c r="A850" s="4" t="s">
        <v>59</v>
      </c>
      <c r="B850" s="4" t="s">
        <v>1869</v>
      </c>
      <c r="C850" s="4" t="s">
        <v>1913</v>
      </c>
      <c r="D850">
        <v>32</v>
      </c>
      <c r="E850">
        <v>174</v>
      </c>
      <c r="F850" s="4" t="str">
        <f t="shared" si="13"/>
        <v>选规格!$M$850#</v>
      </c>
      <c r="G850" s="4" t="str" cm="1">
        <f t="array" ref="G850">_xlfn.LET(_xlpm.x, M850,
         _xlpm.cellAddress, "【 选项表!" &amp; ADDRESS(ROW(选规格[[#This Row],[X自检]]),COLUMN(选规格[[#This Row],[X自检]])) &amp; "】",
         _xlfn.IFS(ISBLANK(_xlpm.x),   "error:右侧选项不足:" &amp;  _xlpm.cellAddress,
               ISERROR(_xlpm.x),   "error:右侧选项执行失败:" &amp; _xlpm.cellAddress,
               TRUE,             "ok")
)</f>
        <v>ok</v>
      </c>
      <c r="M850" t="str" cm="1">
        <f t="array" ref="M850">IFERROR(_xlfn._xlws.SORT(
    _xlfn.UNIQUE(
        TRANSPOSE(
            _xlfn.FILTERXML("&lt;select&gt;&lt;x&gt;"&amp;SUBSTITUTE(选规格[[#This Row],[选项表]],",","&lt;/x&gt;&lt;x&gt;") &amp;"&lt;/x&gt;&lt;/select&gt;","//x")
        )
    )
),"无合适选项，请联系作者更新数据")</f>
        <v>计算型C4</v>
      </c>
    </row>
    <row r="851" spans="1:14" x14ac:dyDescent="0.4">
      <c r="A851" s="4" t="s">
        <v>59</v>
      </c>
      <c r="B851" s="4" t="s">
        <v>1869</v>
      </c>
      <c r="C851" s="4" t="s">
        <v>1913</v>
      </c>
      <c r="D851">
        <v>64</v>
      </c>
      <c r="E851">
        <v>348</v>
      </c>
      <c r="F851" s="4" t="str">
        <f t="shared" si="13"/>
        <v>选规格!$M$851#</v>
      </c>
      <c r="G851" s="4" t="str" cm="1">
        <f t="array" ref="G851">_xlfn.LET(_xlpm.x, M851,
         _xlpm.cellAddress, "【 选项表!" &amp; ADDRESS(ROW(选规格[[#This Row],[X自检]]),COLUMN(选规格[[#This Row],[X自检]])) &amp; "】",
         _xlfn.IFS(ISBLANK(_xlpm.x),   "error:右侧选项不足:" &amp;  _xlpm.cellAddress,
               ISERROR(_xlpm.x),   "error:右侧选项执行失败:" &amp; _xlpm.cellAddress,
               TRUE,             "ok")
)</f>
        <v>ok</v>
      </c>
      <c r="M851" t="str" cm="1">
        <f t="array" ref="M851">IFERROR(_xlfn._xlws.SORT(
    _xlfn.UNIQUE(
        TRANSPOSE(
            _xlfn.FILTERXML("&lt;select&gt;&lt;x&gt;"&amp;SUBSTITUTE(选规格[[#This Row],[选项表]],",","&lt;/x&gt;&lt;x&gt;") &amp;"&lt;/x&gt;&lt;/select&gt;","//x")
        )
    )
),"无合适选项，请联系作者更新数据")</f>
        <v>计算型C4</v>
      </c>
    </row>
    <row r="852" spans="1:14" x14ac:dyDescent="0.4">
      <c r="A852" s="4" t="s">
        <v>59</v>
      </c>
      <c r="B852" s="4" t="s">
        <v>1869</v>
      </c>
      <c r="C852" s="4" t="s">
        <v>1915</v>
      </c>
      <c r="D852">
        <v>32</v>
      </c>
      <c r="E852">
        <v>96</v>
      </c>
      <c r="F852" s="4" t="str">
        <f t="shared" si="13"/>
        <v>选规格!$M$852#</v>
      </c>
      <c r="G852" s="4" t="str" cm="1">
        <f t="array" ref="G852">_xlfn.LET(_xlpm.x, M852,
         _xlpm.cellAddress, "【 选项表!" &amp; ADDRESS(ROW(选规格[[#This Row],[X自检]]),COLUMN(选规格[[#This Row],[X自检]])) &amp; "】",
         _xlfn.IFS(ISBLANK(_xlpm.x),   "error:右侧选项不足:" &amp;  _xlpm.cellAddress,
               ISERROR(_xlpm.x),   "error:右侧选项执行失败:" &amp; _xlpm.cellAddress,
               TRUE,             "ok")
)</f>
        <v>ok</v>
      </c>
      <c r="M852" t="str" cm="1">
        <f t="array" ref="M852">IFERROR(_xlfn._xlws.SORT(
    _xlfn.UNIQUE(
        TRANSPOSE(
            _xlfn.FILTERXML("&lt;select&gt;&lt;x&gt;"&amp;SUBSTITUTE(选规格[[#This Row],[选项表]],",","&lt;/x&gt;&lt;x&gt;") &amp;"&lt;/x&gt;&lt;/select&gt;","//x")
        )
    )
),"无合适选项，请联系作者更新数据")</f>
        <v>计算型C2</v>
      </c>
    </row>
    <row r="853" spans="1:14" x14ac:dyDescent="0.4">
      <c r="A853" s="4" t="s">
        <v>59</v>
      </c>
      <c r="B853" s="4" t="s">
        <v>1869</v>
      </c>
      <c r="C853" s="4" t="s">
        <v>1949</v>
      </c>
      <c r="D853">
        <v>28</v>
      </c>
      <c r="E853">
        <v>48</v>
      </c>
      <c r="F853" s="4" t="str">
        <f t="shared" si="13"/>
        <v>选规格!$M$853#</v>
      </c>
      <c r="G853" s="4" t="str" cm="1">
        <f t="array" ref="G853">_xlfn.LET(_xlpm.x, M853,
         _xlpm.cellAddress, "【 选项表!" &amp; ADDRESS(ROW(选规格[[#This Row],[X自检]]),COLUMN(选规格[[#This Row],[X自检]])) &amp; "】",
         _xlfn.IFS(ISBLANK(_xlpm.x),   "error:右侧选项不足:" &amp;  _xlpm.cellAddress,
               ISERROR(_xlpm.x),   "error:右侧选项执行失败:" &amp; _xlpm.cellAddress,
               TRUE,             "ok")
)</f>
        <v>ok</v>
      </c>
      <c r="M853" t="str" cm="1">
        <f t="array" ref="M853">IFERROR(_xlfn._xlws.SORT(
    _xlfn.UNIQUE(
        TRANSPOSE(
            _xlfn.FILTERXML("&lt;select&gt;&lt;x&gt;"&amp;SUBSTITUTE(选规格[[#This Row],[选项表]],",","&lt;/x&gt;&lt;x&gt;") &amp;"&lt;/x&gt;&lt;/select&gt;","//x")
        )
    )
),"无合适选项，请联系作者更新数据")</f>
        <v>GPU计算型GN6</v>
      </c>
    </row>
    <row r="854" spans="1:14" x14ac:dyDescent="0.4">
      <c r="A854" s="4" t="s">
        <v>59</v>
      </c>
      <c r="B854" s="4" t="s">
        <v>1869</v>
      </c>
      <c r="C854" s="4" t="s">
        <v>1949</v>
      </c>
      <c r="D854">
        <v>56</v>
      </c>
      <c r="E854">
        <v>96</v>
      </c>
      <c r="F854" s="4" t="str">
        <f t="shared" si="13"/>
        <v>选规格!$M$854#</v>
      </c>
      <c r="G854" s="4" t="str" cm="1">
        <f t="array" ref="G854">_xlfn.LET(_xlpm.x, M854,
         _xlpm.cellAddress, "【 选项表!" &amp; ADDRESS(ROW(选规格[[#This Row],[X自检]]),COLUMN(选规格[[#This Row],[X自检]])) &amp; "】",
         _xlfn.IFS(ISBLANK(_xlpm.x),   "error:右侧选项不足:" &amp;  _xlpm.cellAddress,
               ISERROR(_xlpm.x),   "error:右侧选项执行失败:" &amp; _xlpm.cellAddress,
               TRUE,             "ok")
)</f>
        <v>ok</v>
      </c>
      <c r="M854" t="str" cm="1">
        <f t="array" ref="M854">IFERROR(_xlfn._xlws.SORT(
    _xlfn.UNIQUE(
        TRANSPOSE(
            _xlfn.FILTERXML("&lt;select&gt;&lt;x&gt;"&amp;SUBSTITUTE(选规格[[#This Row],[选项表]],",","&lt;/x&gt;&lt;x&gt;") &amp;"&lt;/x&gt;&lt;/select&gt;","//x")
        )
    )
),"无合适选项，请联系作者更新数据")</f>
        <v>GPU计算型GN6</v>
      </c>
    </row>
    <row r="855" spans="1:14" x14ac:dyDescent="0.4">
      <c r="A855" s="4" t="s">
        <v>59</v>
      </c>
      <c r="B855" s="4" t="s">
        <v>1869</v>
      </c>
      <c r="C855" s="4" t="s">
        <v>2163</v>
      </c>
      <c r="D855">
        <v>4</v>
      </c>
      <c r="E855">
        <v>20</v>
      </c>
      <c r="F855" s="4" t="str">
        <f t="shared" si="13"/>
        <v>选规格!$M$855#</v>
      </c>
      <c r="G855" s="4" t="str" cm="1">
        <f t="array" ref="G855">_xlfn.LET(_xlpm.x, M855,
         _xlpm.cellAddress, "【 选项表!" &amp; ADDRESS(ROW(选规格[[#This Row],[X自检]]),COLUMN(选规格[[#This Row],[X自检]])) &amp; "】",
         _xlfn.IFS(ISBLANK(_xlpm.x),   "error:右侧选项不足:" &amp;  _xlpm.cellAddress,
               ISERROR(_xlpm.x),   "error:右侧选项执行失败:" &amp; _xlpm.cellAddress,
               TRUE,             "ok")
)</f>
        <v>ok</v>
      </c>
      <c r="M855" t="str" cm="1">
        <f t="array" ref="M855:N855">IFERROR(_xlfn._xlws.SORT(
    _xlfn.UNIQUE(
        TRANSPOSE(
            _xlfn.FILTERXML("&lt;select&gt;&lt;x&gt;"&amp;SUBSTITUTE(选规格[[#This Row],[选项表]],",","&lt;/x&gt;&lt;x&gt;") &amp;"&lt;/x&gt;&lt;/select&gt;","//x")
        )
    )
),"无合适选项，请联系作者更新数据")</f>
        <v>GPU计算型GN6S</v>
      </c>
      <c r="N855" t="str">
        <v>GPU计算型GN7</v>
      </c>
    </row>
    <row r="856" spans="1:14" x14ac:dyDescent="0.4">
      <c r="A856" s="4" t="s">
        <v>59</v>
      </c>
      <c r="B856" s="4" t="s">
        <v>1869</v>
      </c>
      <c r="C856" s="4" t="s">
        <v>2016</v>
      </c>
      <c r="D856">
        <v>8</v>
      </c>
      <c r="E856">
        <v>40</v>
      </c>
      <c r="F856" s="4" t="str">
        <f t="shared" si="13"/>
        <v>选规格!$M$856#</v>
      </c>
      <c r="G856" s="4" t="str" cm="1">
        <f t="array" ref="G856">_xlfn.LET(_xlpm.x, M856,
         _xlpm.cellAddress, "【 选项表!" &amp; ADDRESS(ROW(选规格[[#This Row],[X自检]]),COLUMN(选规格[[#This Row],[X自检]])) &amp; "】",
         _xlfn.IFS(ISBLANK(_xlpm.x),   "error:右侧选项不足:" &amp;  _xlpm.cellAddress,
               ISERROR(_xlpm.x),   "error:右侧选项执行失败:" &amp; _xlpm.cellAddress,
               TRUE,             "ok")
)</f>
        <v>ok</v>
      </c>
      <c r="M856" t="str" cm="1">
        <f t="array" ref="M856:N856">IFERROR(_xlfn._xlws.SORT(
    _xlfn.UNIQUE(
        TRANSPOSE(
            _xlfn.FILTERXML("&lt;select&gt;&lt;x&gt;"&amp;SUBSTITUTE(选规格[[#This Row],[选项表]],",","&lt;/x&gt;&lt;x&gt;") &amp;"&lt;/x&gt;&lt;/select&gt;","//x")
        )
    )
),"无合适选项，请联系作者更新数据")</f>
        <v>GPU计算型GN6S</v>
      </c>
      <c r="N856" t="str">
        <v>GPU计算型GN10X</v>
      </c>
    </row>
    <row r="857" spans="1:14" x14ac:dyDescent="0.4">
      <c r="A857" s="4" t="s">
        <v>59</v>
      </c>
      <c r="B857" s="4" t="s">
        <v>1869</v>
      </c>
      <c r="C857" s="4" t="s">
        <v>2000</v>
      </c>
      <c r="D857">
        <v>10</v>
      </c>
      <c r="E857">
        <v>40</v>
      </c>
      <c r="F857" s="4" t="str">
        <f t="shared" si="13"/>
        <v>选规格!$M$857#</v>
      </c>
      <c r="G857" s="4" t="str" cm="1">
        <f t="array" ref="G857">_xlfn.LET(_xlpm.x, M857,
         _xlpm.cellAddress, "【 选项表!" &amp; ADDRESS(ROW(选规格[[#This Row],[X自检]]),COLUMN(选规格[[#This Row],[X自检]])) &amp; "】",
         _xlfn.IFS(ISBLANK(_xlpm.x),   "error:右侧选项不足:" &amp;  _xlpm.cellAddress,
               ISERROR(_xlpm.x),   "error:右侧选项执行失败:" &amp; _xlpm.cellAddress,
               TRUE,             "ok")
)</f>
        <v>ok</v>
      </c>
      <c r="M857" t="str" cm="1">
        <f t="array" ref="M857:N857">IFERROR(_xlfn._xlws.SORT(
    _xlfn.UNIQUE(
        TRANSPOSE(
            _xlfn.FILTERXML("&lt;select&gt;&lt;x&gt;"&amp;SUBSTITUTE(选规格[[#This Row],[选项表]],",","&lt;/x&gt;&lt;x&gt;") &amp;"&lt;/x&gt;&lt;/select&gt;","//x")
        )
    )
),"无合适选项，请联系作者更新数据")</f>
        <v>GPU计算型GN7</v>
      </c>
      <c r="N857" t="str">
        <v>GPU计算型GN10Xp</v>
      </c>
    </row>
    <row r="858" spans="1:14" x14ac:dyDescent="0.4">
      <c r="A858" s="4" t="s">
        <v>59</v>
      </c>
      <c r="B858" s="4" t="s">
        <v>1869</v>
      </c>
      <c r="C858" s="4" t="s">
        <v>2000</v>
      </c>
      <c r="D858">
        <v>20</v>
      </c>
      <c r="E858">
        <v>80</v>
      </c>
      <c r="F858" s="4" t="str">
        <f t="shared" si="13"/>
        <v>选规格!$M$858#</v>
      </c>
      <c r="G858" s="4" t="str" cm="1">
        <f t="array" ref="G858">_xlfn.LET(_xlpm.x, M858,
         _xlpm.cellAddress, "【 选项表!" &amp; ADDRESS(ROW(选规格[[#This Row],[X自检]]),COLUMN(选规格[[#This Row],[X自检]])) &amp; "】",
         _xlfn.IFS(ISBLANK(_xlpm.x),   "error:右侧选项不足:" &amp;  _xlpm.cellAddress,
               ISERROR(_xlpm.x),   "error:右侧选项执行失败:" &amp; _xlpm.cellAddress,
               TRUE,             "ok")
)</f>
        <v>ok</v>
      </c>
      <c r="M858" t="str" cm="1">
        <f t="array" ref="M858:N858">IFERROR(_xlfn._xlws.SORT(
    _xlfn.UNIQUE(
        TRANSPOSE(
            _xlfn.FILTERXML("&lt;select&gt;&lt;x&gt;"&amp;SUBSTITUTE(选规格[[#This Row],[选项表]],",","&lt;/x&gt;&lt;x&gt;") &amp;"&lt;/x&gt;&lt;/select&gt;","//x")
        )
    )
),"无合适选项，请联系作者更新数据")</f>
        <v>GPU计算型GN7</v>
      </c>
      <c r="N858" t="str">
        <v>GPU计算型GN10Xp</v>
      </c>
    </row>
    <row r="859" spans="1:14" x14ac:dyDescent="0.4">
      <c r="A859" s="4" t="s">
        <v>59</v>
      </c>
      <c r="B859" s="4" t="s">
        <v>1869</v>
      </c>
      <c r="C859" s="4" t="s">
        <v>2000</v>
      </c>
      <c r="D859">
        <v>40</v>
      </c>
      <c r="E859">
        <v>160</v>
      </c>
      <c r="F859" s="4" t="str">
        <f t="shared" si="13"/>
        <v>选规格!$M$859#</v>
      </c>
      <c r="G859" s="4" t="str" cm="1">
        <f t="array" ref="G859">_xlfn.LET(_xlpm.x, M859,
         _xlpm.cellAddress, "【 选项表!" &amp; ADDRESS(ROW(选规格[[#This Row],[X自检]]),COLUMN(选规格[[#This Row],[X自检]])) &amp; "】",
         _xlfn.IFS(ISBLANK(_xlpm.x),   "error:右侧选项不足:" &amp;  _xlpm.cellAddress,
               ISERROR(_xlpm.x),   "error:右侧选项执行失败:" &amp; _xlpm.cellAddress,
               TRUE,             "ok")
)</f>
        <v>ok</v>
      </c>
      <c r="M859" t="str" cm="1">
        <f t="array" ref="M859:N859">IFERROR(_xlfn._xlws.SORT(
    _xlfn.UNIQUE(
        TRANSPOSE(
            _xlfn.FILTERXML("&lt;select&gt;&lt;x&gt;"&amp;SUBSTITUTE(选规格[[#This Row],[选项表]],",","&lt;/x&gt;&lt;x&gt;") &amp;"&lt;/x&gt;&lt;/select&gt;","//x")
        )
    )
),"无合适选项，请联系作者更新数据")</f>
        <v>GPU计算型GN7</v>
      </c>
      <c r="N859" t="str">
        <v>GPU计算型GN10Xp</v>
      </c>
    </row>
    <row r="860" spans="1:14" x14ac:dyDescent="0.4">
      <c r="A860" s="4" t="s">
        <v>59</v>
      </c>
      <c r="B860" s="4" t="s">
        <v>1869</v>
      </c>
      <c r="C860" s="4" t="s">
        <v>1939</v>
      </c>
      <c r="D860">
        <v>6</v>
      </c>
      <c r="E860">
        <v>56</v>
      </c>
      <c r="F860" s="4" t="str">
        <f t="shared" si="13"/>
        <v>选规格!$M$860#</v>
      </c>
      <c r="G860" s="4" t="str" cm="1">
        <f t="array" ref="G860">_xlfn.LET(_xlpm.x, M860,
         _xlpm.cellAddress, "【 选项表!" &amp; ADDRESS(ROW(选规格[[#This Row],[X自检]]),COLUMN(选规格[[#This Row],[X自检]])) &amp; "】",
         _xlfn.IFS(ISBLANK(_xlpm.x),   "error:右侧选项不足:" &amp;  _xlpm.cellAddress,
               ISERROR(_xlpm.x),   "error:右侧选项执行失败:" &amp; _xlpm.cellAddress,
               TRUE,             "ok")
)</f>
        <v>ok</v>
      </c>
      <c r="M860" t="str" cm="1">
        <f t="array" ref="M860">IFERROR(_xlfn._xlws.SORT(
    _xlfn.UNIQUE(
        TRANSPOSE(
            _xlfn.FILTERXML("&lt;select&gt;&lt;x&gt;"&amp;SUBSTITUTE(选规格[[#This Row],[选项表]],",","&lt;/x&gt;&lt;x&gt;") &amp;"&lt;/x&gt;&lt;/select&gt;","//x")
        )
    )
),"无合适选项，请联系作者更新数据")</f>
        <v>GPU计算型GN8</v>
      </c>
    </row>
    <row r="861" spans="1:14" x14ac:dyDescent="0.4">
      <c r="A861" s="4" t="s">
        <v>59</v>
      </c>
      <c r="B861" s="4" t="s">
        <v>1869</v>
      </c>
      <c r="C861" s="4" t="s">
        <v>1939</v>
      </c>
      <c r="D861">
        <v>14</v>
      </c>
      <c r="E861">
        <v>112</v>
      </c>
      <c r="F861" s="4" t="str">
        <f t="shared" si="13"/>
        <v>选规格!$M$861#</v>
      </c>
      <c r="G861" s="4" t="str" cm="1">
        <f t="array" ref="G861">_xlfn.LET(_xlpm.x, M861,
         _xlpm.cellAddress, "【 选项表!" &amp; ADDRESS(ROW(选规格[[#This Row],[X自检]]),COLUMN(选规格[[#This Row],[X自检]])) &amp; "】",
         _xlfn.IFS(ISBLANK(_xlpm.x),   "error:右侧选项不足:" &amp;  _xlpm.cellAddress,
               ISERROR(_xlpm.x),   "error:右侧选项执行失败:" &amp; _xlpm.cellAddress,
               TRUE,             "ok")
)</f>
        <v>ok</v>
      </c>
      <c r="M861" t="str" cm="1">
        <f t="array" ref="M861">IFERROR(_xlfn._xlws.SORT(
    _xlfn.UNIQUE(
        TRANSPOSE(
            _xlfn.FILTERXML("&lt;select&gt;&lt;x&gt;"&amp;SUBSTITUTE(选规格[[#This Row],[选项表]],",","&lt;/x&gt;&lt;x&gt;") &amp;"&lt;/x&gt;&lt;/select&gt;","//x")
        )
    )
),"无合适选项，请联系作者更新数据")</f>
        <v>GPU计算型GN8</v>
      </c>
    </row>
    <row r="862" spans="1:14" x14ac:dyDescent="0.4">
      <c r="A862" s="4" t="s">
        <v>59</v>
      </c>
      <c r="B862" s="4" t="s">
        <v>1869</v>
      </c>
      <c r="C862" s="4" t="s">
        <v>1939</v>
      </c>
      <c r="D862">
        <v>28</v>
      </c>
      <c r="E862">
        <v>224</v>
      </c>
      <c r="F862" s="4" t="str">
        <f t="shared" si="13"/>
        <v>选规格!$M$862#</v>
      </c>
      <c r="G862" s="4" t="str" cm="1">
        <f t="array" ref="G862">_xlfn.LET(_xlpm.x, M862,
         _xlpm.cellAddress, "【 选项表!" &amp; ADDRESS(ROW(选规格[[#This Row],[X自检]]),COLUMN(选规格[[#This Row],[X自检]])) &amp; "】",
         _xlfn.IFS(ISBLANK(_xlpm.x),   "error:右侧选项不足:" &amp;  _xlpm.cellAddress,
               ISERROR(_xlpm.x),   "error:右侧选项执行失败:" &amp; _xlpm.cellAddress,
               TRUE,             "ok")
)</f>
        <v>ok</v>
      </c>
      <c r="M862" t="str" cm="1">
        <f t="array" ref="M862">IFERROR(_xlfn._xlws.SORT(
    _xlfn.UNIQUE(
        TRANSPOSE(
            _xlfn.FILTERXML("&lt;select&gt;&lt;x&gt;"&amp;SUBSTITUTE(选规格[[#This Row],[选项表]],",","&lt;/x&gt;&lt;x&gt;") &amp;"&lt;/x&gt;&lt;/select&gt;","//x")
        )
    )
),"无合适选项，请联系作者更新数据")</f>
        <v>GPU计算型GN8</v>
      </c>
    </row>
    <row r="863" spans="1:14" x14ac:dyDescent="0.4">
      <c r="A863" s="4" t="s">
        <v>59</v>
      </c>
      <c r="B863" s="4" t="s">
        <v>1869</v>
      </c>
      <c r="C863" s="4" t="s">
        <v>1943</v>
      </c>
      <c r="D863">
        <v>36</v>
      </c>
      <c r="E863">
        <v>160</v>
      </c>
      <c r="F863" s="4" t="str">
        <f t="shared" si="13"/>
        <v>选规格!$M$863#</v>
      </c>
      <c r="G863" s="4" t="str" cm="1">
        <f t="array" ref="G863">_xlfn.LET(_xlpm.x, M863,
         _xlpm.cellAddress, "【 选项表!" &amp; ADDRESS(ROW(选规格[[#This Row],[X自检]]),COLUMN(选规格[[#This Row],[X自检]])) &amp; "】",
         _xlfn.IFS(ISBLANK(_xlpm.x),   "error:右侧选项不足:" &amp;  _xlpm.cellAddress,
               ISERROR(_xlpm.x),   "error:右侧选项执行失败:" &amp; _xlpm.cellAddress,
               TRUE,             "ok")
)</f>
        <v>ok</v>
      </c>
      <c r="M863" t="str" cm="1">
        <f t="array" ref="M863">IFERROR(_xlfn._xlws.SORT(
    _xlfn.UNIQUE(
        TRANSPOSE(
            _xlfn.FILTERXML("&lt;select&gt;&lt;x&gt;"&amp;SUBSTITUTE(选规格[[#This Row],[选项表]],",","&lt;/x&gt;&lt;x&gt;") &amp;"&lt;/x&gt;&lt;/select&gt;","//x")
        )
    )
),"无合适选项，请联系作者更新数据")</f>
        <v>GPU计算型GN10X</v>
      </c>
    </row>
    <row r="864" spans="1:14" x14ac:dyDescent="0.4">
      <c r="A864" s="4" t="s">
        <v>59</v>
      </c>
      <c r="B864" s="4" t="s">
        <v>1869</v>
      </c>
      <c r="C864" s="4" t="s">
        <v>1943</v>
      </c>
      <c r="D864">
        <v>72</v>
      </c>
      <c r="E864">
        <v>320</v>
      </c>
      <c r="F864" s="4" t="str">
        <f t="shared" si="13"/>
        <v>选规格!$M$864#</v>
      </c>
      <c r="G864" s="4" t="str" cm="1">
        <f t="array" ref="G864">_xlfn.LET(_xlpm.x, M864,
         _xlpm.cellAddress, "【 选项表!" &amp; ADDRESS(ROW(选规格[[#This Row],[X自检]]),COLUMN(选规格[[#This Row],[X自检]])) &amp; "】",
         _xlfn.IFS(ISBLANK(_xlpm.x),   "error:右侧选项不足:" &amp;  _xlpm.cellAddress,
               ISERROR(_xlpm.x),   "error:右侧选项执行失败:" &amp; _xlpm.cellAddress,
               TRUE,             "ok")
)</f>
        <v>ok</v>
      </c>
      <c r="M864" t="str" cm="1">
        <f t="array" ref="M864">IFERROR(_xlfn._xlws.SORT(
    _xlfn.UNIQUE(
        TRANSPOSE(
            _xlfn.FILTERXML("&lt;select&gt;&lt;x&gt;"&amp;SUBSTITUTE(选规格[[#This Row],[选项表]],",","&lt;/x&gt;&lt;x&gt;") &amp;"&lt;/x&gt;&lt;/select&gt;","//x")
        )
    )
),"无合适选项，请联系作者更新数据")</f>
        <v>GPU计算型GN10X</v>
      </c>
    </row>
    <row r="865" spans="1:15" x14ac:dyDescent="0.4">
      <c r="A865" s="4" t="s">
        <v>59</v>
      </c>
      <c r="B865" s="4" t="s">
        <v>1869</v>
      </c>
      <c r="C865" s="4" t="s">
        <v>1944</v>
      </c>
      <c r="D865">
        <v>90</v>
      </c>
      <c r="E865">
        <v>226</v>
      </c>
      <c r="F865" s="4" t="str">
        <f t="shared" si="13"/>
        <v>选规格!$M$865#</v>
      </c>
      <c r="G865" s="4" t="str" cm="1">
        <f t="array" ref="G865">_xlfn.LET(_xlpm.x, M865,
         _xlpm.cellAddress, "【 选项表!" &amp; ADDRESS(ROW(选规格[[#This Row],[X自检]]),COLUMN(选规格[[#This Row],[X自检]])) &amp; "】",
         _xlfn.IFS(ISBLANK(_xlpm.x),   "error:右侧选项不足:" &amp;  _xlpm.cellAddress,
               ISERROR(_xlpm.x),   "error:右侧选项执行失败:" &amp; _xlpm.cellAddress,
               TRUE,             "ok")
)</f>
        <v>ok</v>
      </c>
      <c r="M865" t="str" cm="1">
        <f t="array" ref="M865">IFERROR(_xlfn._xlws.SORT(
    _xlfn.UNIQUE(
        TRANSPOSE(
            _xlfn.FILTERXML("&lt;select&gt;&lt;x&gt;"&amp;SUBSTITUTE(选规格[[#This Row],[选项表]],",","&lt;/x&gt;&lt;x&gt;") &amp;"&lt;/x&gt;&lt;/select&gt;","//x")
        )
    )
),"无合适选项，请联系作者更新数据")</f>
        <v>GPU推理型GI3X</v>
      </c>
    </row>
    <row r="866" spans="1:15" x14ac:dyDescent="0.4">
      <c r="A866" s="4" t="s">
        <v>59</v>
      </c>
      <c r="B866" s="4" t="s">
        <v>1869</v>
      </c>
      <c r="C866" s="4" t="s">
        <v>1944</v>
      </c>
      <c r="D866">
        <v>180</v>
      </c>
      <c r="E866">
        <v>452</v>
      </c>
      <c r="F866" s="4" t="str">
        <f t="shared" si="13"/>
        <v>选规格!$M$866#</v>
      </c>
      <c r="G866" s="4" t="str" cm="1">
        <f t="array" ref="G866">_xlfn.LET(_xlpm.x, M866,
         _xlpm.cellAddress, "【 选项表!" &amp; ADDRESS(ROW(选规格[[#This Row],[X自检]]),COLUMN(选规格[[#This Row],[X自检]])) &amp; "】",
         _xlfn.IFS(ISBLANK(_xlpm.x),   "error:右侧选项不足:" &amp;  _xlpm.cellAddress,
               ISERROR(_xlpm.x),   "error:右侧选项执行失败:" &amp; _xlpm.cellAddress,
               TRUE,             "ok")
)</f>
        <v>ok</v>
      </c>
      <c r="M866" t="str" cm="1">
        <f t="array" ref="M866">IFERROR(_xlfn._xlws.SORT(
    _xlfn.UNIQUE(
        TRANSPOSE(
            _xlfn.FILTERXML("&lt;select&gt;&lt;x&gt;"&amp;SUBSTITUTE(选规格[[#This Row],[选项表]],",","&lt;/x&gt;&lt;x&gt;") &amp;"&lt;/x&gt;&lt;/select&gt;","//x")
        )
    )
),"无合适选项，请联系作者更新数据")</f>
        <v>GPU推理型GI3X</v>
      </c>
    </row>
    <row r="867" spans="1:15" x14ac:dyDescent="0.4">
      <c r="A867" s="4" t="s">
        <v>59</v>
      </c>
      <c r="B867" s="4" t="s">
        <v>1869</v>
      </c>
      <c r="C867" s="4" t="s">
        <v>1938</v>
      </c>
      <c r="D867">
        <v>16</v>
      </c>
      <c r="E867">
        <v>96</v>
      </c>
      <c r="F867" s="4" t="str">
        <f t="shared" si="13"/>
        <v>选规格!$M$867#</v>
      </c>
      <c r="G867" s="4" t="str" cm="1">
        <f t="array" ref="G867">_xlfn.LET(_xlpm.x, M867,
         _xlpm.cellAddress, "【 选项表!" &amp; ADDRESS(ROW(选规格[[#This Row],[X自检]]),COLUMN(选规格[[#This Row],[X自检]])) &amp; "】",
         _xlfn.IFS(ISBLANK(_xlpm.x),   "error:右侧选项不足:" &amp;  _xlpm.cellAddress,
               ISERROR(_xlpm.x),   "error:右侧选项执行失败:" &amp; _xlpm.cellAddress,
               TRUE,             "ok")
)</f>
        <v>ok</v>
      </c>
      <c r="M867" t="str" cm="1">
        <f t="array" ref="M867">IFERROR(_xlfn._xlws.SORT(
    _xlfn.UNIQUE(
        TRANSPOSE(
            _xlfn.FILTERXML("&lt;select&gt;&lt;x&gt;"&amp;SUBSTITUTE(选规格[[#This Row],[选项表]],",","&lt;/x&gt;&lt;x&gt;") &amp;"&lt;/x&gt;&lt;/select&gt;","//x")
        )
    )
),"无合适选项，请联系作者更新数据")</f>
        <v>GPU计算型GT4</v>
      </c>
    </row>
    <row r="868" spans="1:15" x14ac:dyDescent="0.4">
      <c r="A868" s="4" t="s">
        <v>59</v>
      </c>
      <c r="B868" s="4" t="s">
        <v>1869</v>
      </c>
      <c r="C868" s="4" t="s">
        <v>1938</v>
      </c>
      <c r="D868">
        <v>32</v>
      </c>
      <c r="E868">
        <v>192</v>
      </c>
      <c r="F868" s="4" t="str">
        <f t="shared" si="13"/>
        <v>选规格!$M$868#</v>
      </c>
      <c r="G868" s="4" t="str" cm="1">
        <f t="array" ref="G868">_xlfn.LET(_xlpm.x, M868,
         _xlpm.cellAddress, "【 选项表!" &amp; ADDRESS(ROW(选规格[[#This Row],[X自检]]),COLUMN(选规格[[#This Row],[X自检]])) &amp; "】",
         _xlfn.IFS(ISBLANK(_xlpm.x),   "error:右侧选项不足:" &amp;  _xlpm.cellAddress,
               ISERROR(_xlpm.x),   "error:右侧选项执行失败:" &amp; _xlpm.cellAddress,
               TRUE,             "ok")
)</f>
        <v>ok</v>
      </c>
      <c r="M868" t="str" cm="1">
        <f t="array" ref="M868">IFERROR(_xlfn._xlws.SORT(
    _xlfn.UNIQUE(
        TRANSPOSE(
            _xlfn.FILTERXML("&lt;select&gt;&lt;x&gt;"&amp;SUBSTITUTE(选规格[[#This Row],[选项表]],",","&lt;/x&gt;&lt;x&gt;") &amp;"&lt;/x&gt;&lt;/select&gt;","//x")
        )
    )
),"无合适选项，请联系作者更新数据")</f>
        <v>GPU计算型GT4</v>
      </c>
    </row>
    <row r="869" spans="1:15" x14ac:dyDescent="0.4">
      <c r="A869" s="4" t="s">
        <v>59</v>
      </c>
      <c r="B869" s="4" t="s">
        <v>1869</v>
      </c>
      <c r="C869" s="4" t="s">
        <v>1938</v>
      </c>
      <c r="D869">
        <v>82</v>
      </c>
      <c r="E869">
        <v>474</v>
      </c>
      <c r="F869" s="4" t="str">
        <f t="shared" si="13"/>
        <v>选规格!$M$869#</v>
      </c>
      <c r="G869" s="4" t="str" cm="1">
        <f t="array" ref="G869">_xlfn.LET(_xlpm.x, M869,
         _xlpm.cellAddress, "【 选项表!" &amp; ADDRESS(ROW(选规格[[#This Row],[X自检]]),COLUMN(选规格[[#This Row],[X自检]])) &amp; "】",
         _xlfn.IFS(ISBLANK(_xlpm.x),   "error:右侧选项不足:" &amp;  _xlpm.cellAddress,
               ISERROR(_xlpm.x),   "error:右侧选项执行失败:" &amp; _xlpm.cellAddress,
               TRUE,             "ok")
)</f>
        <v>ok</v>
      </c>
      <c r="M869" t="str" cm="1">
        <f t="array" ref="M869">IFERROR(_xlfn._xlws.SORT(
    _xlfn.UNIQUE(
        TRANSPOSE(
            _xlfn.FILTERXML("&lt;select&gt;&lt;x&gt;"&amp;SUBSTITUTE(选规格[[#This Row],[选项表]],",","&lt;/x&gt;&lt;x&gt;") &amp;"&lt;/x&gt;&lt;/select&gt;","//x")
        )
    )
),"无合适选项，请联系作者更新数据")</f>
        <v>GPU计算型GT4</v>
      </c>
    </row>
    <row r="870" spans="1:15" x14ac:dyDescent="0.4">
      <c r="A870" s="4" t="s">
        <v>59</v>
      </c>
      <c r="B870" s="4" t="s">
        <v>1869</v>
      </c>
      <c r="C870" s="4" t="s">
        <v>1938</v>
      </c>
      <c r="D870">
        <v>164</v>
      </c>
      <c r="E870">
        <v>948</v>
      </c>
      <c r="F870" s="4" t="str">
        <f t="shared" si="13"/>
        <v>选规格!$M$870#</v>
      </c>
      <c r="G870" s="4" t="str" cm="1">
        <f t="array" ref="G870">_xlfn.LET(_xlpm.x, M870,
         _xlpm.cellAddress, "【 选项表!" &amp; ADDRESS(ROW(选规格[[#This Row],[X自检]]),COLUMN(选规格[[#This Row],[X自检]])) &amp; "】",
         _xlfn.IFS(ISBLANK(_xlpm.x),   "error:右侧选项不足:" &amp;  _xlpm.cellAddress,
               ISERROR(_xlpm.x),   "error:右侧选项执行失败:" &amp; _xlpm.cellAddress,
               TRUE,             "ok")
)</f>
        <v>ok</v>
      </c>
      <c r="M870" t="str" cm="1">
        <f t="array" ref="M870">IFERROR(_xlfn._xlws.SORT(
    _xlfn.UNIQUE(
        TRANSPOSE(
            _xlfn.FILTERXML("&lt;select&gt;&lt;x&gt;"&amp;SUBSTITUTE(选规格[[#This Row],[选项表]],",","&lt;/x&gt;&lt;x&gt;") &amp;"&lt;/x&gt;&lt;/select&gt;","//x")
        )
    )
),"无合适选项，请联系作者更新数据")</f>
        <v>GPU计算型GT4</v>
      </c>
    </row>
    <row r="871" spans="1:15" x14ac:dyDescent="0.4">
      <c r="A871" s="4" t="s">
        <v>59</v>
      </c>
      <c r="B871" s="4" t="s">
        <v>1869</v>
      </c>
      <c r="C871" s="4" t="s">
        <v>1946</v>
      </c>
      <c r="D871">
        <v>10</v>
      </c>
      <c r="E871">
        <v>88</v>
      </c>
      <c r="F871" s="4" t="str">
        <f t="shared" si="13"/>
        <v>选规格!$M$871#</v>
      </c>
      <c r="G871" s="4" t="str" cm="1">
        <f t="array" ref="G871">_xlfn.LET(_xlpm.x, M871,
         _xlpm.cellAddress, "【 选项表!" &amp; ADDRESS(ROW(选规格[[#This Row],[X自检]]),COLUMN(选规格[[#This Row],[X自检]])) &amp; "】",
         _xlfn.IFS(ISBLANK(_xlpm.x),   "error:右侧选项不足:" &amp;  _xlpm.cellAddress,
               ISERROR(_xlpm.x),   "error:右侧选项执行失败:" &amp; _xlpm.cellAddress,
               TRUE,             "ok")
)</f>
        <v>ok</v>
      </c>
      <c r="M871" t="str" cm="1">
        <f t="array" ref="M871">IFERROR(_xlfn._xlws.SORT(
    _xlfn.UNIQUE(
        TRANSPOSE(
            _xlfn.FILTERXML("&lt;select&gt;&lt;x&gt;"&amp;SUBSTITUTE(选规格[[#This Row],[选项表]],",","&lt;/x&gt;&lt;x&gt;") &amp;"&lt;/x&gt;&lt;/select&gt;","//x")
        )
    )
),"无合适选项，请联系作者更新数据")</f>
        <v>FPGA加速型FX4</v>
      </c>
    </row>
    <row r="872" spans="1:15" x14ac:dyDescent="0.4">
      <c r="A872" s="4" t="s">
        <v>59</v>
      </c>
      <c r="B872" s="4" t="s">
        <v>1869</v>
      </c>
      <c r="C872" s="4" t="s">
        <v>1946</v>
      </c>
      <c r="D872">
        <v>22</v>
      </c>
      <c r="E872">
        <v>176</v>
      </c>
      <c r="F872" s="4" t="str">
        <f t="shared" si="13"/>
        <v>选规格!$M$872#</v>
      </c>
      <c r="G872" s="4" t="str" cm="1">
        <f t="array" ref="G872">_xlfn.LET(_xlpm.x, M872,
         _xlpm.cellAddress, "【 选项表!" &amp; ADDRESS(ROW(选规格[[#This Row],[X自检]]),COLUMN(选规格[[#This Row],[X自检]])) &amp; "】",
         _xlfn.IFS(ISBLANK(_xlpm.x),   "error:右侧选项不足:" &amp;  _xlpm.cellAddress,
               ISERROR(_xlpm.x),   "error:右侧选项执行失败:" &amp; _xlpm.cellAddress,
               TRUE,             "ok")
)</f>
        <v>ok</v>
      </c>
      <c r="M872" t="str" cm="1">
        <f t="array" ref="M872">IFERROR(_xlfn._xlws.SORT(
    _xlfn.UNIQUE(
        TRANSPOSE(
            _xlfn.FILTERXML("&lt;select&gt;&lt;x&gt;"&amp;SUBSTITUTE(选规格[[#This Row],[选项表]],",","&lt;/x&gt;&lt;x&gt;") &amp;"&lt;/x&gt;&lt;/select&gt;","//x")
        )
    )
),"无合适选项，请联系作者更新数据")</f>
        <v>FPGA加速型FX4</v>
      </c>
    </row>
    <row r="873" spans="1:15" x14ac:dyDescent="0.4">
      <c r="A873" s="4" t="s">
        <v>59</v>
      </c>
      <c r="B873" s="4" t="s">
        <v>1869</v>
      </c>
      <c r="C873" s="4" t="s">
        <v>1946</v>
      </c>
      <c r="D873">
        <v>44</v>
      </c>
      <c r="E873">
        <v>352</v>
      </c>
      <c r="F873" s="4" t="str">
        <f t="shared" si="13"/>
        <v>选规格!$M$873#</v>
      </c>
      <c r="G873" s="4" t="str" cm="1">
        <f t="array" ref="G873">_xlfn.LET(_xlpm.x, M873,
         _xlpm.cellAddress, "【 选项表!" &amp; ADDRESS(ROW(选规格[[#This Row],[X自检]]),COLUMN(选规格[[#This Row],[X自检]])) &amp; "】",
         _xlfn.IFS(ISBLANK(_xlpm.x),   "error:右侧选项不足:" &amp;  _xlpm.cellAddress,
               ISERROR(_xlpm.x),   "error:右侧选项执行失败:" &amp; _xlpm.cellAddress,
               TRUE,             "ok")
)</f>
        <v>ok</v>
      </c>
      <c r="M873" t="str" cm="1">
        <f t="array" ref="M873">IFERROR(_xlfn._xlws.SORT(
    _xlfn.UNIQUE(
        TRANSPOSE(
            _xlfn.FILTERXML("&lt;select&gt;&lt;x&gt;"&amp;SUBSTITUTE(选规格[[#This Row],[选项表]],",","&lt;/x&gt;&lt;x&gt;") &amp;"&lt;/x&gt;&lt;/select&gt;","//x")
        )
    )
),"无合适选项，请联系作者更新数据")</f>
        <v>FPGA加速型FX4</v>
      </c>
    </row>
    <row r="874" spans="1:15" x14ac:dyDescent="0.4">
      <c r="A874" s="4" t="s">
        <v>59</v>
      </c>
      <c r="B874" s="4" t="s">
        <v>1869</v>
      </c>
      <c r="C874" s="4" t="s">
        <v>2007</v>
      </c>
      <c r="D874">
        <v>80</v>
      </c>
      <c r="E874">
        <v>384</v>
      </c>
      <c r="F874" s="4" t="str">
        <f t="shared" si="13"/>
        <v>选规格!$M$874#</v>
      </c>
      <c r="G874" s="4" t="str" cm="1">
        <f t="array" ref="G874">_xlfn.LET(_xlpm.x, M874,
         _xlpm.cellAddress, "【 选项表!" &amp; ADDRESS(ROW(选规格[[#This Row],[X自检]]),COLUMN(选规格[[#This Row],[X自检]])) &amp; "】",
         _xlfn.IFS(ISBLANK(_xlpm.x),   "error:右侧选项不足:" &amp;  _xlpm.cellAddress,
               ISERROR(_xlpm.x),   "error:右侧选项执行失败:" &amp; _xlpm.cellAddress,
               TRUE,             "ok")
)</f>
        <v>ok</v>
      </c>
      <c r="M874" t="str" cm="1">
        <f t="array" ref="M874:N874">IFERROR(_xlfn._xlws.SORT(
    _xlfn.UNIQUE(
        TRANSPOSE(
            _xlfn.FILTERXML("&lt;select&gt;&lt;x&gt;"&amp;SUBSTITUTE(选规格[[#This Row],[选项表]],",","&lt;/x&gt;&lt;x&gt;") &amp;"&lt;/x&gt;&lt;/select&gt;","//x")
        )
    )
),"无合适选项，请联系作者更新数据")</f>
        <v>标准型黑石物理服务器BMS4</v>
      </c>
      <c r="N874" t="str">
        <v>大数据型黑石物理服务器BMD2</v>
      </c>
    </row>
    <row r="875" spans="1:15" x14ac:dyDescent="0.4">
      <c r="A875" s="4" t="s">
        <v>2082</v>
      </c>
      <c r="B875" s="4" t="s">
        <v>1869</v>
      </c>
      <c r="C875" s="4" t="s">
        <v>2111</v>
      </c>
      <c r="D875">
        <v>2</v>
      </c>
      <c r="E875">
        <v>4</v>
      </c>
      <c r="F875" s="4" t="str">
        <f t="shared" si="13"/>
        <v>选规格!$M$875#</v>
      </c>
      <c r="G875" s="4" t="str" cm="1">
        <f t="array" ref="G875">_xlfn.LET(_xlpm.x, M875,
         _xlpm.cellAddress, "【 选项表!" &amp; ADDRESS(ROW(选规格[[#This Row],[X自检]]),COLUMN(选规格[[#This Row],[X自检]])) &amp; "】",
         _xlfn.IFS(ISBLANK(_xlpm.x),   "error:右侧选项不足:" &amp;  _xlpm.cellAddress,
               ISERROR(_xlpm.x),   "error:右侧选项执行失败:" &amp; _xlpm.cellAddress,
               TRUE,             "ok")
)</f>
        <v>ok</v>
      </c>
      <c r="M875" t="str" cm="1">
        <f t="array" ref="M875:O875">IFERROR(_xlfn._xlws.SORT(
    _xlfn.UNIQUE(
        TRANSPOSE(
            _xlfn.FILTERXML("&lt;select&gt;&lt;x&gt;"&amp;SUBSTITUTE(选规格[[#This Row],[选项表]],",","&lt;/x&gt;&lt;x&gt;") &amp;"&lt;/x&gt;&lt;/select&gt;","//x")
        )
    )
),"无合适选项，请联系作者更新数据")</f>
        <v>标准型 S5</v>
      </c>
      <c r="N875" t="str">
        <v>标准型 SA3</v>
      </c>
      <c r="O875" t="str">
        <v>标准型 SA2</v>
      </c>
    </row>
    <row r="876" spans="1:15" x14ac:dyDescent="0.4">
      <c r="A876" s="4" t="s">
        <v>2082</v>
      </c>
      <c r="B876" s="4" t="s">
        <v>11</v>
      </c>
      <c r="C876" s="4" t="s">
        <v>2111</v>
      </c>
      <c r="D876">
        <v>2</v>
      </c>
      <c r="E876">
        <v>4</v>
      </c>
      <c r="F876" s="4" t="str">
        <f t="shared" si="13"/>
        <v>选规格!$M$876#</v>
      </c>
      <c r="G876" s="4" t="str" cm="1">
        <f t="array" ref="G876">_xlfn.LET(_xlpm.x, M876,
         _xlpm.cellAddress, "【 选项表!" &amp; ADDRESS(ROW(选规格[[#This Row],[X自检]]),COLUMN(选规格[[#This Row],[X自检]])) &amp; "】",
         _xlfn.IFS(ISBLANK(_xlpm.x),   "error:右侧选项不足:" &amp;  _xlpm.cellAddress,
               ISERROR(_xlpm.x),   "error:右侧选项执行失败:" &amp; _xlpm.cellAddress,
               TRUE,             "ok")
)</f>
        <v>ok</v>
      </c>
      <c r="M876" t="str" cm="1">
        <f t="array" ref="M876:O876">IFERROR(_xlfn._xlws.SORT(
    _xlfn.UNIQUE(
        TRANSPOSE(
            _xlfn.FILTERXML("&lt;select&gt;&lt;x&gt;"&amp;SUBSTITUTE(选规格[[#This Row],[选项表]],",","&lt;/x&gt;&lt;x&gt;") &amp;"&lt;/x&gt;&lt;/select&gt;","//x")
        )
    )
),"无合适选项，请联系作者更新数据")</f>
        <v>标准型 S5</v>
      </c>
      <c r="N876" t="str">
        <v>标准型 SA3</v>
      </c>
      <c r="O876" t="str">
        <v>标准型 SA2</v>
      </c>
    </row>
    <row r="877" spans="1:15" x14ac:dyDescent="0.4">
      <c r="A877" s="4" t="s">
        <v>2082</v>
      </c>
      <c r="B877" s="4" t="s">
        <v>1868</v>
      </c>
      <c r="C877" s="4" t="s">
        <v>2111</v>
      </c>
      <c r="D877">
        <v>2</v>
      </c>
      <c r="E877">
        <v>4</v>
      </c>
      <c r="F877" s="4" t="str">
        <f t="shared" si="13"/>
        <v>选规格!$M$877#</v>
      </c>
      <c r="G877" s="4" t="str" cm="1">
        <f t="array" ref="G877">_xlfn.LET(_xlpm.x, M877,
         _xlpm.cellAddress, "【 选项表!" &amp; ADDRESS(ROW(选规格[[#This Row],[X自检]]),COLUMN(选规格[[#This Row],[X自检]])) &amp; "】",
         _xlfn.IFS(ISBLANK(_xlpm.x),   "error:右侧选项不足:" &amp;  _xlpm.cellAddress,
               ISERROR(_xlpm.x),   "error:右侧选项执行失败:" &amp; _xlpm.cellAddress,
               TRUE,             "ok")
)</f>
        <v>ok</v>
      </c>
      <c r="M877" t="str" cm="1">
        <f t="array" ref="M877:O877">IFERROR(_xlfn._xlws.SORT(
    _xlfn.UNIQUE(
        TRANSPOSE(
            _xlfn.FILTERXML("&lt;select&gt;&lt;x&gt;"&amp;SUBSTITUTE(选规格[[#This Row],[选项表]],",","&lt;/x&gt;&lt;x&gt;") &amp;"&lt;/x&gt;&lt;/select&gt;","//x")
        )
    )
),"无合适选项，请联系作者更新数据")</f>
        <v>标准型 S5</v>
      </c>
      <c r="N877" t="str">
        <v>标准型 SA3</v>
      </c>
      <c r="O877" t="str">
        <v>标准型 SA2</v>
      </c>
    </row>
    <row r="878" spans="1:15" x14ac:dyDescent="0.4">
      <c r="A878" s="4" t="s">
        <v>2082</v>
      </c>
      <c r="B878" s="4" t="s">
        <v>1869</v>
      </c>
      <c r="C878" s="4" t="s">
        <v>2112</v>
      </c>
      <c r="D878">
        <v>2</v>
      </c>
      <c r="E878">
        <v>8</v>
      </c>
      <c r="F878" s="4" t="str">
        <f t="shared" si="13"/>
        <v>选规格!$M$878#</v>
      </c>
      <c r="G878" s="4" t="str" cm="1">
        <f t="array" ref="G878">_xlfn.LET(_xlpm.x, M878,
         _xlpm.cellAddress, "【 选项表!" &amp; ADDRESS(ROW(选规格[[#This Row],[X自检]]),COLUMN(选规格[[#This Row],[X自检]])) &amp; "】",
         _xlfn.IFS(ISBLANK(_xlpm.x),   "error:右侧选项不足:" &amp;  _xlpm.cellAddress,
               ISERROR(_xlpm.x),   "error:右侧选项执行失败:" &amp; _xlpm.cellAddress,
               TRUE,             "ok")
)</f>
        <v>ok</v>
      </c>
      <c r="M878" t="str" cm="1">
        <f t="array" ref="M878:N878">IFERROR(_xlfn._xlws.SORT(
    _xlfn.UNIQUE(
        TRANSPOSE(
            _xlfn.FILTERXML("&lt;select&gt;&lt;x&gt;"&amp;SUBSTITUTE(选规格[[#This Row],[选项表]],",","&lt;/x&gt;&lt;x&gt;") &amp;"&lt;/x&gt;&lt;/select&gt;","//x")
        )
    )
),"无合适选项，请联系作者更新数据")</f>
        <v>标准型 S5</v>
      </c>
      <c r="N878" t="str">
        <v>标准型 SA3</v>
      </c>
    </row>
    <row r="879" spans="1:15" x14ac:dyDescent="0.4">
      <c r="A879" s="4" t="s">
        <v>2082</v>
      </c>
      <c r="B879" s="4" t="s">
        <v>11</v>
      </c>
      <c r="C879" s="4" t="s">
        <v>2112</v>
      </c>
      <c r="D879">
        <v>2</v>
      </c>
      <c r="E879">
        <v>8</v>
      </c>
      <c r="F879" s="4" t="str">
        <f t="shared" si="13"/>
        <v>选规格!$M$879#</v>
      </c>
      <c r="G879" s="4" t="str" cm="1">
        <f t="array" ref="G879">_xlfn.LET(_xlpm.x, M879,
         _xlpm.cellAddress, "【 选项表!" &amp; ADDRESS(ROW(选规格[[#This Row],[X自检]]),COLUMN(选规格[[#This Row],[X自检]])) &amp; "】",
         _xlfn.IFS(ISBLANK(_xlpm.x),   "error:右侧选项不足:" &amp;  _xlpm.cellAddress,
               ISERROR(_xlpm.x),   "error:右侧选项执行失败:" &amp; _xlpm.cellAddress,
               TRUE,             "ok")
)</f>
        <v>ok</v>
      </c>
      <c r="M879" t="str" cm="1">
        <f t="array" ref="M879:N879">IFERROR(_xlfn._xlws.SORT(
    _xlfn.UNIQUE(
        TRANSPOSE(
            _xlfn.FILTERXML("&lt;select&gt;&lt;x&gt;"&amp;SUBSTITUTE(选规格[[#This Row],[选项表]],",","&lt;/x&gt;&lt;x&gt;") &amp;"&lt;/x&gt;&lt;/select&gt;","//x")
        )
    )
),"无合适选项，请联系作者更新数据")</f>
        <v>标准型 S5</v>
      </c>
      <c r="N879" t="str">
        <v>标准型 SA3</v>
      </c>
    </row>
    <row r="880" spans="1:15" x14ac:dyDescent="0.4">
      <c r="A880" s="4" t="s">
        <v>2082</v>
      </c>
      <c r="B880" s="4" t="s">
        <v>1868</v>
      </c>
      <c r="C880" s="4" t="s">
        <v>2112</v>
      </c>
      <c r="D880">
        <v>2</v>
      </c>
      <c r="E880">
        <v>8</v>
      </c>
      <c r="F880" s="4" t="str">
        <f t="shared" si="13"/>
        <v>选规格!$M$880#</v>
      </c>
      <c r="G880" s="4" t="str" cm="1">
        <f t="array" ref="G880">_xlfn.LET(_xlpm.x, M880,
         _xlpm.cellAddress, "【 选项表!" &amp; ADDRESS(ROW(选规格[[#This Row],[X自检]]),COLUMN(选规格[[#This Row],[X自检]])) &amp; "】",
         _xlfn.IFS(ISBLANK(_xlpm.x),   "error:右侧选项不足:" &amp;  _xlpm.cellAddress,
               ISERROR(_xlpm.x),   "error:右侧选项执行失败:" &amp; _xlpm.cellAddress,
               TRUE,             "ok")
)</f>
        <v>ok</v>
      </c>
      <c r="M880" t="str" cm="1">
        <f t="array" ref="M880:N880">IFERROR(_xlfn._xlws.SORT(
    _xlfn.UNIQUE(
        TRANSPOSE(
            _xlfn.FILTERXML("&lt;select&gt;&lt;x&gt;"&amp;SUBSTITUTE(选规格[[#This Row],[选项表]],",","&lt;/x&gt;&lt;x&gt;") &amp;"&lt;/x&gt;&lt;/select&gt;","//x")
        )
    )
),"无合适选项，请联系作者更新数据")</f>
        <v>标准型 S5</v>
      </c>
      <c r="N880" t="str">
        <v>标准型 SA3</v>
      </c>
    </row>
    <row r="881" spans="1:16" x14ac:dyDescent="0.4">
      <c r="A881" s="4" t="s">
        <v>2082</v>
      </c>
      <c r="B881" s="4" t="s">
        <v>1869</v>
      </c>
      <c r="C881" s="4" t="s">
        <v>2111</v>
      </c>
      <c r="D881">
        <v>4</v>
      </c>
      <c r="E881">
        <v>8</v>
      </c>
      <c r="F881" s="4" t="str">
        <f t="shared" si="13"/>
        <v>选规格!$M$881#</v>
      </c>
      <c r="G881" s="4" t="str" cm="1">
        <f t="array" ref="G881">_xlfn.LET(_xlpm.x, M881,
         _xlpm.cellAddress, "【 选项表!" &amp; ADDRESS(ROW(选规格[[#This Row],[X自检]]),COLUMN(选规格[[#This Row],[X自检]])) &amp; "】",
         _xlfn.IFS(ISBLANK(_xlpm.x),   "error:右侧选项不足:" &amp;  _xlpm.cellAddress,
               ISERROR(_xlpm.x),   "error:右侧选项执行失败:" &amp; _xlpm.cellAddress,
               TRUE,             "ok")
)</f>
        <v>ok</v>
      </c>
      <c r="M881" t="str" cm="1">
        <f t="array" ref="M881:O881">IFERROR(_xlfn._xlws.SORT(
    _xlfn.UNIQUE(
        TRANSPOSE(
            _xlfn.FILTERXML("&lt;select&gt;&lt;x&gt;"&amp;SUBSTITUTE(选规格[[#This Row],[选项表]],",","&lt;/x&gt;&lt;x&gt;") &amp;"&lt;/x&gt;&lt;/select&gt;","//x")
        )
    )
),"无合适选项，请联系作者更新数据")</f>
        <v>标准型 S5</v>
      </c>
      <c r="N881" t="str">
        <v>标准型 SA3</v>
      </c>
      <c r="O881" t="str">
        <v>标准型 SA2</v>
      </c>
    </row>
    <row r="882" spans="1:16" x14ac:dyDescent="0.4">
      <c r="A882" s="4" t="s">
        <v>2082</v>
      </c>
      <c r="B882" s="4" t="s">
        <v>11</v>
      </c>
      <c r="C882" s="4" t="s">
        <v>2111</v>
      </c>
      <c r="D882">
        <v>4</v>
      </c>
      <c r="E882">
        <v>8</v>
      </c>
      <c r="F882" s="4" t="str">
        <f t="shared" si="13"/>
        <v>选规格!$M$882#</v>
      </c>
      <c r="G882" s="4" t="str" cm="1">
        <f t="array" ref="G882">_xlfn.LET(_xlpm.x, M882,
         _xlpm.cellAddress, "【 选项表!" &amp; ADDRESS(ROW(选规格[[#This Row],[X自检]]),COLUMN(选规格[[#This Row],[X自检]])) &amp; "】",
         _xlfn.IFS(ISBLANK(_xlpm.x),   "error:右侧选项不足:" &amp;  _xlpm.cellAddress,
               ISERROR(_xlpm.x),   "error:右侧选项执行失败:" &amp; _xlpm.cellAddress,
               TRUE,             "ok")
)</f>
        <v>ok</v>
      </c>
      <c r="M882" t="str" cm="1">
        <f t="array" ref="M882:O882">IFERROR(_xlfn._xlws.SORT(
    _xlfn.UNIQUE(
        TRANSPOSE(
            _xlfn.FILTERXML("&lt;select&gt;&lt;x&gt;"&amp;SUBSTITUTE(选规格[[#This Row],[选项表]],",","&lt;/x&gt;&lt;x&gt;") &amp;"&lt;/x&gt;&lt;/select&gt;","//x")
        )
    )
),"无合适选项，请联系作者更新数据")</f>
        <v>标准型 S5</v>
      </c>
      <c r="N882" t="str">
        <v>标准型 SA3</v>
      </c>
      <c r="O882" t="str">
        <v>标准型 SA2</v>
      </c>
    </row>
    <row r="883" spans="1:16" x14ac:dyDescent="0.4">
      <c r="A883" s="4" t="s">
        <v>2082</v>
      </c>
      <c r="B883" s="4" t="s">
        <v>1868</v>
      </c>
      <c r="C883" s="4" t="s">
        <v>2111</v>
      </c>
      <c r="D883">
        <v>4</v>
      </c>
      <c r="E883">
        <v>8</v>
      </c>
      <c r="F883" s="4" t="str">
        <f t="shared" si="13"/>
        <v>选规格!$M$883#</v>
      </c>
      <c r="G883" s="4" t="str" cm="1">
        <f t="array" ref="G883">_xlfn.LET(_xlpm.x, M883,
         _xlpm.cellAddress, "【 选项表!" &amp; ADDRESS(ROW(选规格[[#This Row],[X自检]]),COLUMN(选规格[[#This Row],[X自检]])) &amp; "】",
         _xlfn.IFS(ISBLANK(_xlpm.x),   "error:右侧选项不足:" &amp;  _xlpm.cellAddress,
               ISERROR(_xlpm.x),   "error:右侧选项执行失败:" &amp; _xlpm.cellAddress,
               TRUE,             "ok")
)</f>
        <v>ok</v>
      </c>
      <c r="M883" t="str" cm="1">
        <f t="array" ref="M883:O883">IFERROR(_xlfn._xlws.SORT(
    _xlfn.UNIQUE(
        TRANSPOSE(
            _xlfn.FILTERXML("&lt;select&gt;&lt;x&gt;"&amp;SUBSTITUTE(选规格[[#This Row],[选项表]],",","&lt;/x&gt;&lt;x&gt;") &amp;"&lt;/x&gt;&lt;/select&gt;","//x")
        )
    )
),"无合适选项，请联系作者更新数据")</f>
        <v>标准型 S5</v>
      </c>
      <c r="N883" t="str">
        <v>标准型 SA3</v>
      </c>
      <c r="O883" t="str">
        <v>标准型 SA2</v>
      </c>
    </row>
    <row r="884" spans="1:16" x14ac:dyDescent="0.4">
      <c r="A884" s="4" t="s">
        <v>2082</v>
      </c>
      <c r="B884" s="4" t="s">
        <v>1869</v>
      </c>
      <c r="C884" s="4" t="s">
        <v>2112</v>
      </c>
      <c r="D884">
        <v>4</v>
      </c>
      <c r="E884">
        <v>16</v>
      </c>
      <c r="F884" s="4" t="str">
        <f t="shared" si="13"/>
        <v>选规格!$M$884#</v>
      </c>
      <c r="G884" s="4" t="str" cm="1">
        <f t="array" ref="G884">_xlfn.LET(_xlpm.x, M884,
         _xlpm.cellAddress, "【 选项表!" &amp; ADDRESS(ROW(选规格[[#This Row],[X自检]]),COLUMN(选规格[[#This Row],[X自检]])) &amp; "】",
         _xlfn.IFS(ISBLANK(_xlpm.x),   "error:右侧选项不足:" &amp;  _xlpm.cellAddress,
               ISERROR(_xlpm.x),   "error:右侧选项执行失败:" &amp; _xlpm.cellAddress,
               TRUE,             "ok")
)</f>
        <v>ok</v>
      </c>
      <c r="M884" t="str" cm="1">
        <f t="array" ref="M884:N884">IFERROR(_xlfn._xlws.SORT(
    _xlfn.UNIQUE(
        TRANSPOSE(
            _xlfn.FILTERXML("&lt;select&gt;&lt;x&gt;"&amp;SUBSTITUTE(选规格[[#This Row],[选项表]],",","&lt;/x&gt;&lt;x&gt;") &amp;"&lt;/x&gt;&lt;/select&gt;","//x")
        )
    )
),"无合适选项，请联系作者更新数据")</f>
        <v>标准型 S5</v>
      </c>
      <c r="N884" t="str">
        <v>标准型 SA3</v>
      </c>
    </row>
    <row r="885" spans="1:16" x14ac:dyDescent="0.4">
      <c r="A885" s="4" t="s">
        <v>2082</v>
      </c>
      <c r="B885" s="4" t="s">
        <v>11</v>
      </c>
      <c r="C885" s="4" t="s">
        <v>2112</v>
      </c>
      <c r="D885">
        <v>4</v>
      </c>
      <c r="E885">
        <v>16</v>
      </c>
      <c r="F885" s="4" t="str">
        <f t="shared" si="13"/>
        <v>选规格!$M$885#</v>
      </c>
      <c r="G885" s="4" t="str" cm="1">
        <f t="array" ref="G885">_xlfn.LET(_xlpm.x, M885,
         _xlpm.cellAddress, "【 选项表!" &amp; ADDRESS(ROW(选规格[[#This Row],[X自检]]),COLUMN(选规格[[#This Row],[X自检]])) &amp; "】",
         _xlfn.IFS(ISBLANK(_xlpm.x),   "error:右侧选项不足:" &amp;  _xlpm.cellAddress,
               ISERROR(_xlpm.x),   "error:右侧选项执行失败:" &amp; _xlpm.cellAddress,
               TRUE,             "ok")
)</f>
        <v>ok</v>
      </c>
      <c r="M885" t="str" cm="1">
        <f t="array" ref="M885:N885">IFERROR(_xlfn._xlws.SORT(
    _xlfn.UNIQUE(
        TRANSPOSE(
            _xlfn.FILTERXML("&lt;select&gt;&lt;x&gt;"&amp;SUBSTITUTE(选规格[[#This Row],[选项表]],",","&lt;/x&gt;&lt;x&gt;") &amp;"&lt;/x&gt;&lt;/select&gt;","//x")
        )
    )
),"无合适选项，请联系作者更新数据")</f>
        <v>标准型 S5</v>
      </c>
      <c r="N885" t="str">
        <v>标准型 SA3</v>
      </c>
    </row>
    <row r="886" spans="1:16" x14ac:dyDescent="0.4">
      <c r="A886" s="4" t="s">
        <v>2082</v>
      </c>
      <c r="B886" s="4" t="s">
        <v>1868</v>
      </c>
      <c r="C886" s="4" t="s">
        <v>2112</v>
      </c>
      <c r="D886">
        <v>4</v>
      </c>
      <c r="E886">
        <v>16</v>
      </c>
      <c r="F886" s="4" t="str">
        <f t="shared" si="13"/>
        <v>选规格!$M$886#</v>
      </c>
      <c r="G886" s="4" t="str" cm="1">
        <f t="array" ref="G886">_xlfn.LET(_xlpm.x, M886,
         _xlpm.cellAddress, "【 选项表!" &amp; ADDRESS(ROW(选规格[[#This Row],[X自检]]),COLUMN(选规格[[#This Row],[X自检]])) &amp; "】",
         _xlfn.IFS(ISBLANK(_xlpm.x),   "error:右侧选项不足:" &amp;  _xlpm.cellAddress,
               ISERROR(_xlpm.x),   "error:右侧选项执行失败:" &amp; _xlpm.cellAddress,
               TRUE,             "ok")
)</f>
        <v>ok</v>
      </c>
      <c r="M886" t="str" cm="1">
        <f t="array" ref="M886:N886">IFERROR(_xlfn._xlws.SORT(
    _xlfn.UNIQUE(
        TRANSPOSE(
            _xlfn.FILTERXML("&lt;select&gt;&lt;x&gt;"&amp;SUBSTITUTE(选规格[[#This Row],[选项表]],",","&lt;/x&gt;&lt;x&gt;") &amp;"&lt;/x&gt;&lt;/select&gt;","//x")
        )
    )
),"无合适选项，请联系作者更新数据")</f>
        <v>标准型 S5</v>
      </c>
      <c r="N886" t="str">
        <v>标准型 SA3</v>
      </c>
    </row>
    <row r="887" spans="1:16" x14ac:dyDescent="0.4">
      <c r="A887" s="4" t="s">
        <v>2082</v>
      </c>
      <c r="B887" s="4" t="s">
        <v>1869</v>
      </c>
      <c r="C887" s="4" t="s">
        <v>2111</v>
      </c>
      <c r="D887">
        <v>8</v>
      </c>
      <c r="E887">
        <v>16</v>
      </c>
      <c r="F887" s="4" t="str">
        <f t="shared" si="13"/>
        <v>选规格!$M$887#</v>
      </c>
      <c r="G887" s="4" t="str" cm="1">
        <f t="array" ref="G887">_xlfn.LET(_xlpm.x, M887,
         _xlpm.cellAddress, "【 选项表!" &amp; ADDRESS(ROW(选规格[[#This Row],[X自检]]),COLUMN(选规格[[#This Row],[X自检]])) &amp; "】",
         _xlfn.IFS(ISBLANK(_xlpm.x),   "error:右侧选项不足:" &amp;  _xlpm.cellAddress,
               ISERROR(_xlpm.x),   "error:右侧选项执行失败:" &amp; _xlpm.cellAddress,
               TRUE,             "ok")
)</f>
        <v>ok</v>
      </c>
      <c r="M887" t="str" cm="1">
        <f t="array" ref="M887:O887">IFERROR(_xlfn._xlws.SORT(
    _xlfn.UNIQUE(
        TRANSPOSE(
            _xlfn.FILTERXML("&lt;select&gt;&lt;x&gt;"&amp;SUBSTITUTE(选规格[[#This Row],[选项表]],",","&lt;/x&gt;&lt;x&gt;") &amp;"&lt;/x&gt;&lt;/select&gt;","//x")
        )
    )
),"无合适选项，请联系作者更新数据")</f>
        <v>标准型 S5</v>
      </c>
      <c r="N887" t="str">
        <v>标准型 SA3</v>
      </c>
      <c r="O887" t="str">
        <v>标准型 SA2</v>
      </c>
    </row>
    <row r="888" spans="1:16" x14ac:dyDescent="0.4">
      <c r="A888" s="4" t="s">
        <v>2082</v>
      </c>
      <c r="B888" s="4" t="s">
        <v>11</v>
      </c>
      <c r="C888" s="4" t="s">
        <v>2111</v>
      </c>
      <c r="D888">
        <v>8</v>
      </c>
      <c r="E888">
        <v>16</v>
      </c>
      <c r="F888" s="4" t="str">
        <f t="shared" si="13"/>
        <v>选规格!$M$888#</v>
      </c>
      <c r="G888" s="4" t="str" cm="1">
        <f t="array" ref="G888">_xlfn.LET(_xlpm.x, M888,
         _xlpm.cellAddress, "【 选项表!" &amp; ADDRESS(ROW(选规格[[#This Row],[X自检]]),COLUMN(选规格[[#This Row],[X自检]])) &amp; "】",
         _xlfn.IFS(ISBLANK(_xlpm.x),   "error:右侧选项不足:" &amp;  _xlpm.cellAddress,
               ISERROR(_xlpm.x),   "error:右侧选项执行失败:" &amp; _xlpm.cellAddress,
               TRUE,             "ok")
)</f>
        <v>ok</v>
      </c>
      <c r="M888" t="str" cm="1">
        <f t="array" ref="M888:O888">IFERROR(_xlfn._xlws.SORT(
    _xlfn.UNIQUE(
        TRANSPOSE(
            _xlfn.FILTERXML("&lt;select&gt;&lt;x&gt;"&amp;SUBSTITUTE(选规格[[#This Row],[选项表]],",","&lt;/x&gt;&lt;x&gt;") &amp;"&lt;/x&gt;&lt;/select&gt;","//x")
        )
    )
),"无合适选项，请联系作者更新数据")</f>
        <v>标准型 S5</v>
      </c>
      <c r="N888" t="str">
        <v>标准型 SA3</v>
      </c>
      <c r="O888" t="str">
        <v>标准型 SA2</v>
      </c>
    </row>
    <row r="889" spans="1:16" x14ac:dyDescent="0.4">
      <c r="A889" s="4" t="s">
        <v>2082</v>
      </c>
      <c r="B889" s="4" t="s">
        <v>1868</v>
      </c>
      <c r="C889" s="4" t="s">
        <v>2111</v>
      </c>
      <c r="D889">
        <v>8</v>
      </c>
      <c r="E889">
        <v>16</v>
      </c>
      <c r="F889" s="4" t="str">
        <f t="shared" si="13"/>
        <v>选规格!$M$889#</v>
      </c>
      <c r="G889" s="4" t="str" cm="1">
        <f t="array" ref="G889">_xlfn.LET(_xlpm.x, M889,
         _xlpm.cellAddress, "【 选项表!" &amp; ADDRESS(ROW(选规格[[#This Row],[X自检]]),COLUMN(选规格[[#This Row],[X自检]])) &amp; "】",
         _xlfn.IFS(ISBLANK(_xlpm.x),   "error:右侧选项不足:" &amp;  _xlpm.cellAddress,
               ISERROR(_xlpm.x),   "error:右侧选项执行失败:" &amp; _xlpm.cellAddress,
               TRUE,             "ok")
)</f>
        <v>ok</v>
      </c>
      <c r="M889" t="str" cm="1">
        <f t="array" ref="M889:O889">IFERROR(_xlfn._xlws.SORT(
    _xlfn.UNIQUE(
        TRANSPOSE(
            _xlfn.FILTERXML("&lt;select&gt;&lt;x&gt;"&amp;SUBSTITUTE(选规格[[#This Row],[选项表]],",","&lt;/x&gt;&lt;x&gt;") &amp;"&lt;/x&gt;&lt;/select&gt;","//x")
        )
    )
),"无合适选项，请联系作者更新数据")</f>
        <v>标准型 S5</v>
      </c>
      <c r="N889" t="str">
        <v>标准型 SA3</v>
      </c>
      <c r="O889" t="str">
        <v>标准型 SA2</v>
      </c>
    </row>
    <row r="890" spans="1:16" x14ac:dyDescent="0.4">
      <c r="A890" s="4" t="s">
        <v>2082</v>
      </c>
      <c r="B890" s="4" t="s">
        <v>1869</v>
      </c>
      <c r="C890" s="4" t="s">
        <v>2112</v>
      </c>
      <c r="D890">
        <v>8</v>
      </c>
      <c r="E890">
        <v>32</v>
      </c>
      <c r="F890" s="4" t="str">
        <f t="shared" si="13"/>
        <v>选规格!$M$890#</v>
      </c>
      <c r="G890" s="4" t="str" cm="1">
        <f t="array" ref="G890">_xlfn.LET(_xlpm.x, M890,
         _xlpm.cellAddress, "【 选项表!" &amp; ADDRESS(ROW(选规格[[#This Row],[X自检]]),COLUMN(选规格[[#This Row],[X自检]])) &amp; "】",
         _xlfn.IFS(ISBLANK(_xlpm.x),   "error:右侧选项不足:" &amp;  _xlpm.cellAddress,
               ISERROR(_xlpm.x),   "error:右侧选项执行失败:" &amp; _xlpm.cellAddress,
               TRUE,             "ok")
)</f>
        <v>ok</v>
      </c>
      <c r="M890" t="str" cm="1">
        <f t="array" ref="M890:N890">IFERROR(_xlfn._xlws.SORT(
    _xlfn.UNIQUE(
        TRANSPOSE(
            _xlfn.FILTERXML("&lt;select&gt;&lt;x&gt;"&amp;SUBSTITUTE(选规格[[#This Row],[选项表]],",","&lt;/x&gt;&lt;x&gt;") &amp;"&lt;/x&gt;&lt;/select&gt;","//x")
        )
    )
),"无合适选项，请联系作者更新数据")</f>
        <v>标准型 S5</v>
      </c>
      <c r="N890" t="str">
        <v>标准型 SA3</v>
      </c>
    </row>
    <row r="891" spans="1:16" x14ac:dyDescent="0.4">
      <c r="A891" s="4" t="s">
        <v>2082</v>
      </c>
      <c r="B891" s="4" t="s">
        <v>11</v>
      </c>
      <c r="C891" s="4" t="s">
        <v>2112</v>
      </c>
      <c r="D891">
        <v>8</v>
      </c>
      <c r="E891">
        <v>32</v>
      </c>
      <c r="F891" s="4" t="str">
        <f t="shared" si="13"/>
        <v>选规格!$M$891#</v>
      </c>
      <c r="G891" s="4" t="str" cm="1">
        <f t="array" ref="G891">_xlfn.LET(_xlpm.x, M891,
         _xlpm.cellAddress, "【 选项表!" &amp; ADDRESS(ROW(选规格[[#This Row],[X自检]]),COLUMN(选规格[[#This Row],[X自检]])) &amp; "】",
         _xlfn.IFS(ISBLANK(_xlpm.x),   "error:右侧选项不足:" &amp;  _xlpm.cellAddress,
               ISERROR(_xlpm.x),   "error:右侧选项执行失败:" &amp; _xlpm.cellAddress,
               TRUE,             "ok")
)</f>
        <v>ok</v>
      </c>
      <c r="M891" t="str" cm="1">
        <f t="array" ref="M891:N891">IFERROR(_xlfn._xlws.SORT(
    _xlfn.UNIQUE(
        TRANSPOSE(
            _xlfn.FILTERXML("&lt;select&gt;&lt;x&gt;"&amp;SUBSTITUTE(选规格[[#This Row],[选项表]],",","&lt;/x&gt;&lt;x&gt;") &amp;"&lt;/x&gt;&lt;/select&gt;","//x")
        )
    )
),"无合适选项，请联系作者更新数据")</f>
        <v>标准型 S5</v>
      </c>
      <c r="N891" t="str">
        <v>标准型 SA3</v>
      </c>
    </row>
    <row r="892" spans="1:16" x14ac:dyDescent="0.4">
      <c r="A892" s="4" t="s">
        <v>2082</v>
      </c>
      <c r="B892" s="4" t="s">
        <v>1868</v>
      </c>
      <c r="C892" s="4" t="s">
        <v>2112</v>
      </c>
      <c r="D892">
        <v>8</v>
      </c>
      <c r="E892">
        <v>32</v>
      </c>
      <c r="F892" s="4" t="str">
        <f t="shared" si="13"/>
        <v>选规格!$M$892#</v>
      </c>
      <c r="G892" s="4" t="str" cm="1">
        <f t="array" ref="G892">_xlfn.LET(_xlpm.x, M892,
         _xlpm.cellAddress, "【 选项表!" &amp; ADDRESS(ROW(选规格[[#This Row],[X自检]]),COLUMN(选规格[[#This Row],[X自检]])) &amp; "】",
         _xlfn.IFS(ISBLANK(_xlpm.x),   "error:右侧选项不足:" &amp;  _xlpm.cellAddress,
               ISERROR(_xlpm.x),   "error:右侧选项执行失败:" &amp; _xlpm.cellAddress,
               TRUE,             "ok")
)</f>
        <v>ok</v>
      </c>
      <c r="M892" t="str" cm="1">
        <f t="array" ref="M892:N892">IFERROR(_xlfn._xlws.SORT(
    _xlfn.UNIQUE(
        TRANSPOSE(
            _xlfn.FILTERXML("&lt;select&gt;&lt;x&gt;"&amp;SUBSTITUTE(选规格[[#This Row],[选项表]],",","&lt;/x&gt;&lt;x&gt;") &amp;"&lt;/x&gt;&lt;/select&gt;","//x")
        )
    )
),"无合适选项，请联系作者更新数据")</f>
        <v>标准型 S5</v>
      </c>
      <c r="N892" t="str">
        <v>标准型 SA3</v>
      </c>
    </row>
    <row r="893" spans="1:16" x14ac:dyDescent="0.4">
      <c r="A893" s="4" t="s">
        <v>2082</v>
      </c>
      <c r="B893" s="4" t="s">
        <v>1869</v>
      </c>
      <c r="C893" s="4" t="s">
        <v>2111</v>
      </c>
      <c r="D893">
        <v>16</v>
      </c>
      <c r="E893">
        <v>32</v>
      </c>
      <c r="F893" s="4" t="str">
        <f t="shared" si="13"/>
        <v>选规格!$M$893#</v>
      </c>
      <c r="G893" s="4" t="str" cm="1">
        <f t="array" ref="G893">_xlfn.LET(_xlpm.x, M893,
         _xlpm.cellAddress, "【 选项表!" &amp; ADDRESS(ROW(选规格[[#This Row],[X自检]]),COLUMN(选规格[[#This Row],[X自检]])) &amp; "】",
         _xlfn.IFS(ISBLANK(_xlpm.x),   "error:右侧选项不足:" &amp;  _xlpm.cellAddress,
               ISERROR(_xlpm.x),   "error:右侧选项执行失败:" &amp; _xlpm.cellAddress,
               TRUE,             "ok")
)</f>
        <v>ok</v>
      </c>
      <c r="M893" t="str" cm="1">
        <f t="array" ref="M893:O893">IFERROR(_xlfn._xlws.SORT(
    _xlfn.UNIQUE(
        TRANSPOSE(
            _xlfn.FILTERXML("&lt;select&gt;&lt;x&gt;"&amp;SUBSTITUTE(选规格[[#This Row],[选项表]],",","&lt;/x&gt;&lt;x&gt;") &amp;"&lt;/x&gt;&lt;/select&gt;","//x")
        )
    )
),"无合适选项，请联系作者更新数据")</f>
        <v>标准型 S5</v>
      </c>
      <c r="N893" t="str">
        <v>标准型 SA3</v>
      </c>
      <c r="O893" t="str">
        <v>标准型 SA2</v>
      </c>
    </row>
    <row r="894" spans="1:16" x14ac:dyDescent="0.4">
      <c r="A894" s="4" t="s">
        <v>2082</v>
      </c>
      <c r="B894" s="4" t="s">
        <v>11</v>
      </c>
      <c r="C894" s="4" t="s">
        <v>2111</v>
      </c>
      <c r="D894">
        <v>16</v>
      </c>
      <c r="E894">
        <v>32</v>
      </c>
      <c r="F894" s="4" t="str">
        <f t="shared" si="13"/>
        <v>选规格!$M$894#</v>
      </c>
      <c r="G894" s="4" t="str" cm="1">
        <f t="array" ref="G894">_xlfn.LET(_xlpm.x, M894,
         _xlpm.cellAddress, "【 选项表!" &amp; ADDRESS(ROW(选规格[[#This Row],[X自检]]),COLUMN(选规格[[#This Row],[X自检]])) &amp; "】",
         _xlfn.IFS(ISBLANK(_xlpm.x),   "error:右侧选项不足:" &amp;  _xlpm.cellAddress,
               ISERROR(_xlpm.x),   "error:右侧选项执行失败:" &amp; _xlpm.cellAddress,
               TRUE,             "ok")
)</f>
        <v>ok</v>
      </c>
      <c r="M894" t="str" cm="1">
        <f t="array" ref="M894:O894">IFERROR(_xlfn._xlws.SORT(
    _xlfn.UNIQUE(
        TRANSPOSE(
            _xlfn.FILTERXML("&lt;select&gt;&lt;x&gt;"&amp;SUBSTITUTE(选规格[[#This Row],[选项表]],",","&lt;/x&gt;&lt;x&gt;") &amp;"&lt;/x&gt;&lt;/select&gt;","//x")
        )
    )
),"无合适选项，请联系作者更新数据")</f>
        <v>标准型 S5</v>
      </c>
      <c r="N894" t="str">
        <v>标准型 SA3</v>
      </c>
      <c r="O894" t="str">
        <v>标准型 SA2</v>
      </c>
    </row>
    <row r="895" spans="1:16" x14ac:dyDescent="0.4">
      <c r="A895" s="4" t="s">
        <v>2082</v>
      </c>
      <c r="B895" s="4" t="s">
        <v>1868</v>
      </c>
      <c r="C895" s="4" t="s">
        <v>2111</v>
      </c>
      <c r="D895">
        <v>16</v>
      </c>
      <c r="E895">
        <v>32</v>
      </c>
      <c r="F895" s="4" t="str">
        <f t="shared" si="13"/>
        <v>选规格!$M$895#</v>
      </c>
      <c r="G895" s="4" t="str" cm="1">
        <f t="array" ref="G895">_xlfn.LET(_xlpm.x, M895,
         _xlpm.cellAddress, "【 选项表!" &amp; ADDRESS(ROW(选规格[[#This Row],[X自检]]),COLUMN(选规格[[#This Row],[X自检]])) &amp; "】",
         _xlfn.IFS(ISBLANK(_xlpm.x),   "error:右侧选项不足:" &amp;  _xlpm.cellAddress,
               ISERROR(_xlpm.x),   "error:右侧选项执行失败:" &amp; _xlpm.cellAddress,
               TRUE,             "ok")
)</f>
        <v>ok</v>
      </c>
      <c r="M895" t="str" cm="1">
        <f t="array" ref="M895:O895">IFERROR(_xlfn._xlws.SORT(
    _xlfn.UNIQUE(
        TRANSPOSE(
            _xlfn.FILTERXML("&lt;select&gt;&lt;x&gt;"&amp;SUBSTITUTE(选规格[[#This Row],[选项表]],",","&lt;/x&gt;&lt;x&gt;") &amp;"&lt;/x&gt;&lt;/select&gt;","//x")
        )
    )
),"无合适选项，请联系作者更新数据")</f>
        <v>标准型 S5</v>
      </c>
      <c r="N895" t="str">
        <v>标准型 SA3</v>
      </c>
      <c r="O895" t="str">
        <v>标准型 SA2</v>
      </c>
    </row>
    <row r="896" spans="1:16" x14ac:dyDescent="0.4">
      <c r="A896" s="4" t="s">
        <v>2082</v>
      </c>
      <c r="B896" s="4" t="s">
        <v>1869</v>
      </c>
      <c r="C896" s="4" t="s">
        <v>2113</v>
      </c>
      <c r="D896">
        <v>16</v>
      </c>
      <c r="E896">
        <v>64</v>
      </c>
      <c r="F896" s="4" t="str">
        <f t="shared" si="13"/>
        <v>选规格!$M$896#</v>
      </c>
      <c r="G896" s="4" t="str" cm="1">
        <f t="array" ref="G896">_xlfn.LET(_xlpm.x, M896,
         _xlpm.cellAddress, "【 选项表!" &amp; ADDRESS(ROW(选规格[[#This Row],[X自检]]),COLUMN(选规格[[#This Row],[X自检]])) &amp; "】",
         _xlfn.IFS(ISBLANK(_xlpm.x),   "error:右侧选项不足:" &amp;  _xlpm.cellAddress,
               ISERROR(_xlpm.x),   "error:右侧选项执行失败:" &amp; _xlpm.cellAddress,
               TRUE,             "ok")
)</f>
        <v>ok</v>
      </c>
      <c r="M896" t="str" cm="1">
        <f t="array" ref="M896:P896">IFERROR(_xlfn._xlws.SORT(
    _xlfn.UNIQUE(
        TRANSPOSE(
            _xlfn.FILTERXML("&lt;select&gt;&lt;x&gt;"&amp;SUBSTITUTE(选规格[[#This Row],[选项表]],",","&lt;/x&gt;&lt;x&gt;") &amp;"&lt;/x&gt;&lt;/select&gt;","//x")
        )
    )
),"无合适选项，请联系作者更新数据")</f>
        <v>标准型 S5</v>
      </c>
      <c r="N896" t="str">
        <v>标准型 SA3</v>
      </c>
      <c r="O896" t="str">
        <v>标准型 SA2</v>
      </c>
      <c r="P896" t="str">
        <v>高 IO 型 IT5</v>
      </c>
    </row>
    <row r="897" spans="1:16" x14ac:dyDescent="0.4">
      <c r="A897" s="4" t="s">
        <v>2082</v>
      </c>
      <c r="B897" s="4" t="s">
        <v>11</v>
      </c>
      <c r="C897" s="4" t="s">
        <v>2113</v>
      </c>
      <c r="D897">
        <v>16</v>
      </c>
      <c r="E897">
        <v>64</v>
      </c>
      <c r="F897" s="4" t="str">
        <f t="shared" si="13"/>
        <v>选规格!$M$897#</v>
      </c>
      <c r="G897" s="4" t="str" cm="1">
        <f t="array" ref="G897">_xlfn.LET(_xlpm.x, M897,
         _xlpm.cellAddress, "【 选项表!" &amp; ADDRESS(ROW(选规格[[#This Row],[X自检]]),COLUMN(选规格[[#This Row],[X自检]])) &amp; "】",
         _xlfn.IFS(ISBLANK(_xlpm.x),   "error:右侧选项不足:" &amp;  _xlpm.cellAddress,
               ISERROR(_xlpm.x),   "error:右侧选项执行失败:" &amp; _xlpm.cellAddress,
               TRUE,             "ok")
)</f>
        <v>ok</v>
      </c>
      <c r="M897" t="str" cm="1">
        <f t="array" ref="M897:P897">IFERROR(_xlfn._xlws.SORT(
    _xlfn.UNIQUE(
        TRANSPOSE(
            _xlfn.FILTERXML("&lt;select&gt;&lt;x&gt;"&amp;SUBSTITUTE(选规格[[#This Row],[选项表]],",","&lt;/x&gt;&lt;x&gt;") &amp;"&lt;/x&gt;&lt;/select&gt;","//x")
        )
    )
),"无合适选项，请联系作者更新数据")</f>
        <v>标准型 S5</v>
      </c>
      <c r="N897" t="str">
        <v>标准型 SA3</v>
      </c>
      <c r="O897" t="str">
        <v>标准型 SA2</v>
      </c>
      <c r="P897" t="str">
        <v>高 IO 型 IT5</v>
      </c>
    </row>
    <row r="898" spans="1:16" x14ac:dyDescent="0.4">
      <c r="A898" s="4" t="s">
        <v>2082</v>
      </c>
      <c r="B898" s="4" t="s">
        <v>1868</v>
      </c>
      <c r="C898" s="4" t="s">
        <v>2113</v>
      </c>
      <c r="D898">
        <v>16</v>
      </c>
      <c r="E898">
        <v>64</v>
      </c>
      <c r="F898" s="4" t="str">
        <f t="shared" ref="F898:F961" si="14">"选规格!" &amp; ADDRESS(ROW(M898),COLUMN(M898)) &amp; "#"</f>
        <v>选规格!$M$898#</v>
      </c>
      <c r="G898" s="4" t="str" cm="1">
        <f t="array" ref="G898">_xlfn.LET(_xlpm.x, M898,
         _xlpm.cellAddress, "【 选项表!" &amp; ADDRESS(ROW(选规格[[#This Row],[X自检]]),COLUMN(选规格[[#This Row],[X自检]])) &amp; "】",
         _xlfn.IFS(ISBLANK(_xlpm.x),   "error:右侧选项不足:" &amp;  _xlpm.cellAddress,
               ISERROR(_xlpm.x),   "error:右侧选项执行失败:" &amp; _xlpm.cellAddress,
               TRUE,             "ok")
)</f>
        <v>ok</v>
      </c>
      <c r="M898" t="str" cm="1">
        <f t="array" ref="M898:P898">IFERROR(_xlfn._xlws.SORT(
    _xlfn.UNIQUE(
        TRANSPOSE(
            _xlfn.FILTERXML("&lt;select&gt;&lt;x&gt;"&amp;SUBSTITUTE(选规格[[#This Row],[选项表]],",","&lt;/x&gt;&lt;x&gt;") &amp;"&lt;/x&gt;&lt;/select&gt;","//x")
        )
    )
),"无合适选项，请联系作者更新数据")</f>
        <v>标准型 S5</v>
      </c>
      <c r="N898" t="str">
        <v>标准型 SA3</v>
      </c>
      <c r="O898" t="str">
        <v>标准型 SA2</v>
      </c>
      <c r="P898" t="str">
        <v>高 IO 型 IT5</v>
      </c>
    </row>
    <row r="899" spans="1:16" x14ac:dyDescent="0.4">
      <c r="A899" s="4" t="s">
        <v>2082</v>
      </c>
      <c r="B899" s="4" t="s">
        <v>1869</v>
      </c>
      <c r="C899" s="4" t="s">
        <v>2083</v>
      </c>
      <c r="D899">
        <v>24</v>
      </c>
      <c r="E899">
        <v>48</v>
      </c>
      <c r="F899" s="4" t="str">
        <f t="shared" si="14"/>
        <v>选规格!$M$899#</v>
      </c>
      <c r="G899" s="4" t="str" cm="1">
        <f t="array" ref="G899">_xlfn.LET(_xlpm.x, M899,
         _xlpm.cellAddress, "【 选项表!" &amp; ADDRESS(ROW(选规格[[#This Row],[X自检]]),COLUMN(选规格[[#This Row],[X自检]])) &amp; "】",
         _xlfn.IFS(ISBLANK(_xlpm.x),   "error:右侧选项不足:" &amp;  _xlpm.cellAddress,
               ISERROR(_xlpm.x),   "error:右侧选项执行失败:" &amp; _xlpm.cellAddress,
               TRUE,             "ok")
)</f>
        <v>ok</v>
      </c>
      <c r="M899" t="str" cm="1">
        <f t="array" ref="M899">IFERROR(_xlfn._xlws.SORT(
    _xlfn.UNIQUE(
        TRANSPOSE(
            _xlfn.FILTERXML("&lt;select&gt;&lt;x&gt;"&amp;SUBSTITUTE(选规格[[#This Row],[选项表]],",","&lt;/x&gt;&lt;x&gt;") &amp;"&lt;/x&gt;&lt;/select&gt;","//x")
        )
    )
),"无合适选项，请联系作者更新数据")</f>
        <v>标准型 S5</v>
      </c>
    </row>
    <row r="900" spans="1:16" x14ac:dyDescent="0.4">
      <c r="A900" s="4" t="s">
        <v>2082</v>
      </c>
      <c r="B900" s="4" t="s">
        <v>11</v>
      </c>
      <c r="C900" s="4" t="s">
        <v>2083</v>
      </c>
      <c r="D900">
        <v>24</v>
      </c>
      <c r="E900">
        <v>48</v>
      </c>
      <c r="F900" s="4" t="str">
        <f t="shared" si="14"/>
        <v>选规格!$M$900#</v>
      </c>
      <c r="G900" s="4" t="str" cm="1">
        <f t="array" ref="G900">_xlfn.LET(_xlpm.x, M900,
         _xlpm.cellAddress, "【 选项表!" &amp; ADDRESS(ROW(选规格[[#This Row],[X自检]]),COLUMN(选规格[[#This Row],[X自检]])) &amp; "】",
         _xlfn.IFS(ISBLANK(_xlpm.x),   "error:右侧选项不足:" &amp;  _xlpm.cellAddress,
               ISERROR(_xlpm.x),   "error:右侧选项执行失败:" &amp; _xlpm.cellAddress,
               TRUE,             "ok")
)</f>
        <v>ok</v>
      </c>
      <c r="M900" t="str" cm="1">
        <f t="array" ref="M900">IFERROR(_xlfn._xlws.SORT(
    _xlfn.UNIQUE(
        TRANSPOSE(
            _xlfn.FILTERXML("&lt;select&gt;&lt;x&gt;"&amp;SUBSTITUTE(选规格[[#This Row],[选项表]],",","&lt;/x&gt;&lt;x&gt;") &amp;"&lt;/x&gt;&lt;/select&gt;","//x")
        )
    )
),"无合适选项，请联系作者更新数据")</f>
        <v>标准型 S5</v>
      </c>
    </row>
    <row r="901" spans="1:16" x14ac:dyDescent="0.4">
      <c r="A901" s="4" t="s">
        <v>2082</v>
      </c>
      <c r="B901" s="4" t="s">
        <v>1868</v>
      </c>
      <c r="C901" s="4" t="s">
        <v>2083</v>
      </c>
      <c r="D901">
        <v>24</v>
      </c>
      <c r="E901">
        <v>48</v>
      </c>
      <c r="F901" s="4" t="str">
        <f t="shared" si="14"/>
        <v>选规格!$M$901#</v>
      </c>
      <c r="G901" s="4" t="str" cm="1">
        <f t="array" ref="G901">_xlfn.LET(_xlpm.x, M901,
         _xlpm.cellAddress, "【 选项表!" &amp; ADDRESS(ROW(选规格[[#This Row],[X自检]]),COLUMN(选规格[[#This Row],[X自检]])) &amp; "】",
         _xlfn.IFS(ISBLANK(_xlpm.x),   "error:右侧选项不足:" &amp;  _xlpm.cellAddress,
               ISERROR(_xlpm.x),   "error:右侧选项执行失败:" &amp; _xlpm.cellAddress,
               TRUE,             "ok")
)</f>
        <v>ok</v>
      </c>
      <c r="M901" t="str" cm="1">
        <f t="array" ref="M901">IFERROR(_xlfn._xlws.SORT(
    _xlfn.UNIQUE(
        TRANSPOSE(
            _xlfn.FILTERXML("&lt;select&gt;&lt;x&gt;"&amp;SUBSTITUTE(选规格[[#This Row],[选项表]],",","&lt;/x&gt;&lt;x&gt;") &amp;"&lt;/x&gt;&lt;/select&gt;","//x")
        )
    )
),"无合适选项，请联系作者更新数据")</f>
        <v>标准型 S5</v>
      </c>
    </row>
    <row r="902" spans="1:16" x14ac:dyDescent="0.4">
      <c r="A902" s="4" t="s">
        <v>2082</v>
      </c>
      <c r="B902" s="4" t="s">
        <v>1869</v>
      </c>
      <c r="C902" s="4" t="s">
        <v>2083</v>
      </c>
      <c r="D902">
        <v>24</v>
      </c>
      <c r="E902">
        <v>64</v>
      </c>
      <c r="F902" s="4" t="str">
        <f t="shared" si="14"/>
        <v>选规格!$M$902#</v>
      </c>
      <c r="G902" s="4" t="str" cm="1">
        <f t="array" ref="G902">_xlfn.LET(_xlpm.x, M902,
         _xlpm.cellAddress, "【 选项表!" &amp; ADDRESS(ROW(选规格[[#This Row],[X自检]]),COLUMN(选规格[[#This Row],[X自检]])) &amp; "】",
         _xlfn.IFS(ISBLANK(_xlpm.x),   "error:右侧选项不足:" &amp;  _xlpm.cellAddress,
               ISERROR(_xlpm.x),   "error:右侧选项执行失败:" &amp; _xlpm.cellAddress,
               TRUE,             "ok")
)</f>
        <v>ok</v>
      </c>
      <c r="M902" t="str" cm="1">
        <f t="array" ref="M902">IFERROR(_xlfn._xlws.SORT(
    _xlfn.UNIQUE(
        TRANSPOSE(
            _xlfn.FILTERXML("&lt;select&gt;&lt;x&gt;"&amp;SUBSTITUTE(选规格[[#This Row],[选项表]],",","&lt;/x&gt;&lt;x&gt;") &amp;"&lt;/x&gt;&lt;/select&gt;","//x")
        )
    )
),"无合适选项，请联系作者更新数据")</f>
        <v>标准型 S5</v>
      </c>
    </row>
    <row r="903" spans="1:16" x14ac:dyDescent="0.4">
      <c r="A903" s="4" t="s">
        <v>2082</v>
      </c>
      <c r="B903" s="4" t="s">
        <v>11</v>
      </c>
      <c r="C903" s="4" t="s">
        <v>2083</v>
      </c>
      <c r="D903">
        <v>24</v>
      </c>
      <c r="E903">
        <v>64</v>
      </c>
      <c r="F903" s="4" t="str">
        <f t="shared" si="14"/>
        <v>选规格!$M$903#</v>
      </c>
      <c r="G903" s="4" t="str" cm="1">
        <f t="array" ref="G903">_xlfn.LET(_xlpm.x, M903,
         _xlpm.cellAddress, "【 选项表!" &amp; ADDRESS(ROW(选规格[[#This Row],[X自检]]),COLUMN(选规格[[#This Row],[X自检]])) &amp; "】",
         _xlfn.IFS(ISBLANK(_xlpm.x),   "error:右侧选项不足:" &amp;  _xlpm.cellAddress,
               ISERROR(_xlpm.x),   "error:右侧选项执行失败:" &amp; _xlpm.cellAddress,
               TRUE,             "ok")
)</f>
        <v>ok</v>
      </c>
      <c r="M903" t="str" cm="1">
        <f t="array" ref="M903">IFERROR(_xlfn._xlws.SORT(
    _xlfn.UNIQUE(
        TRANSPOSE(
            _xlfn.FILTERXML("&lt;select&gt;&lt;x&gt;"&amp;SUBSTITUTE(选规格[[#This Row],[选项表]],",","&lt;/x&gt;&lt;x&gt;") &amp;"&lt;/x&gt;&lt;/select&gt;","//x")
        )
    )
),"无合适选项，请联系作者更新数据")</f>
        <v>标准型 S5</v>
      </c>
    </row>
    <row r="904" spans="1:16" x14ac:dyDescent="0.4">
      <c r="A904" s="4" t="s">
        <v>2082</v>
      </c>
      <c r="B904" s="4" t="s">
        <v>1868</v>
      </c>
      <c r="C904" s="4" t="s">
        <v>2083</v>
      </c>
      <c r="D904">
        <v>24</v>
      </c>
      <c r="E904">
        <v>64</v>
      </c>
      <c r="F904" s="4" t="str">
        <f t="shared" si="14"/>
        <v>选规格!$M$904#</v>
      </c>
      <c r="G904" s="4" t="str" cm="1">
        <f t="array" ref="G904">_xlfn.LET(_xlpm.x, M904,
         _xlpm.cellAddress, "【 选项表!" &amp; ADDRESS(ROW(选规格[[#This Row],[X自检]]),COLUMN(选规格[[#This Row],[X自检]])) &amp; "】",
         _xlfn.IFS(ISBLANK(_xlpm.x),   "error:右侧选项不足:" &amp;  _xlpm.cellAddress,
               ISERROR(_xlpm.x),   "error:右侧选项执行失败:" &amp; _xlpm.cellAddress,
               TRUE,             "ok")
)</f>
        <v>ok</v>
      </c>
      <c r="M904" t="str" cm="1">
        <f t="array" ref="M904">IFERROR(_xlfn._xlws.SORT(
    _xlfn.UNIQUE(
        TRANSPOSE(
            _xlfn.FILTERXML("&lt;select&gt;&lt;x&gt;"&amp;SUBSTITUTE(选规格[[#This Row],[选项表]],",","&lt;/x&gt;&lt;x&gt;") &amp;"&lt;/x&gt;&lt;/select&gt;","//x")
        )
    )
),"无合适选项，请联系作者更新数据")</f>
        <v>标准型 S5</v>
      </c>
    </row>
    <row r="905" spans="1:16" x14ac:dyDescent="0.4">
      <c r="A905" s="4" t="s">
        <v>2082</v>
      </c>
      <c r="B905" s="4" t="s">
        <v>1869</v>
      </c>
      <c r="C905" s="4" t="s">
        <v>2083</v>
      </c>
      <c r="D905">
        <v>24</v>
      </c>
      <c r="E905">
        <v>96</v>
      </c>
      <c r="F905" s="4" t="str">
        <f t="shared" si="14"/>
        <v>选规格!$M$905#</v>
      </c>
      <c r="G905" s="4" t="str" cm="1">
        <f t="array" ref="G905">_xlfn.LET(_xlpm.x, M905,
         _xlpm.cellAddress, "【 选项表!" &amp; ADDRESS(ROW(选规格[[#This Row],[X自检]]),COLUMN(选规格[[#This Row],[X自检]])) &amp; "】",
         _xlfn.IFS(ISBLANK(_xlpm.x),   "error:右侧选项不足:" &amp;  _xlpm.cellAddress,
               ISERROR(_xlpm.x),   "error:右侧选项执行失败:" &amp; _xlpm.cellAddress,
               TRUE,             "ok")
)</f>
        <v>ok</v>
      </c>
      <c r="M905" t="str" cm="1">
        <f t="array" ref="M905">IFERROR(_xlfn._xlws.SORT(
    _xlfn.UNIQUE(
        TRANSPOSE(
            _xlfn.FILTERXML("&lt;select&gt;&lt;x&gt;"&amp;SUBSTITUTE(选规格[[#This Row],[选项表]],",","&lt;/x&gt;&lt;x&gt;") &amp;"&lt;/x&gt;&lt;/select&gt;","//x")
        )
    )
),"无合适选项，请联系作者更新数据")</f>
        <v>标准型 S5</v>
      </c>
    </row>
    <row r="906" spans="1:16" x14ac:dyDescent="0.4">
      <c r="A906" s="4" t="s">
        <v>2082</v>
      </c>
      <c r="B906" s="4" t="s">
        <v>11</v>
      </c>
      <c r="C906" s="4" t="s">
        <v>2083</v>
      </c>
      <c r="D906">
        <v>24</v>
      </c>
      <c r="E906">
        <v>96</v>
      </c>
      <c r="F906" s="4" t="str">
        <f t="shared" si="14"/>
        <v>选规格!$M$906#</v>
      </c>
      <c r="G906" s="4" t="str" cm="1">
        <f t="array" ref="G906">_xlfn.LET(_xlpm.x, M906,
         _xlpm.cellAddress, "【 选项表!" &amp; ADDRESS(ROW(选规格[[#This Row],[X自检]]),COLUMN(选规格[[#This Row],[X自检]])) &amp; "】",
         _xlfn.IFS(ISBLANK(_xlpm.x),   "error:右侧选项不足:" &amp;  _xlpm.cellAddress,
               ISERROR(_xlpm.x),   "error:右侧选项执行失败:" &amp; _xlpm.cellAddress,
               TRUE,             "ok")
)</f>
        <v>ok</v>
      </c>
      <c r="M906" t="str" cm="1">
        <f t="array" ref="M906">IFERROR(_xlfn._xlws.SORT(
    _xlfn.UNIQUE(
        TRANSPOSE(
            _xlfn.FILTERXML("&lt;select&gt;&lt;x&gt;"&amp;SUBSTITUTE(选规格[[#This Row],[选项表]],",","&lt;/x&gt;&lt;x&gt;") &amp;"&lt;/x&gt;&lt;/select&gt;","//x")
        )
    )
),"无合适选项，请联系作者更新数据")</f>
        <v>标准型 S5</v>
      </c>
    </row>
    <row r="907" spans="1:16" x14ac:dyDescent="0.4">
      <c r="A907" s="4" t="s">
        <v>2082</v>
      </c>
      <c r="B907" s="4" t="s">
        <v>1868</v>
      </c>
      <c r="C907" s="4" t="s">
        <v>2083</v>
      </c>
      <c r="D907">
        <v>24</v>
      </c>
      <c r="E907">
        <v>96</v>
      </c>
      <c r="F907" s="4" t="str">
        <f t="shared" si="14"/>
        <v>选规格!$M$907#</v>
      </c>
      <c r="G907" s="4" t="str" cm="1">
        <f t="array" ref="G907">_xlfn.LET(_xlpm.x, M907,
         _xlpm.cellAddress, "【 选项表!" &amp; ADDRESS(ROW(选规格[[#This Row],[X自检]]),COLUMN(选规格[[#This Row],[X自检]])) &amp; "】",
         _xlfn.IFS(ISBLANK(_xlpm.x),   "error:右侧选项不足:" &amp;  _xlpm.cellAddress,
               ISERROR(_xlpm.x),   "error:右侧选项执行失败:" &amp; _xlpm.cellAddress,
               TRUE,             "ok")
)</f>
        <v>ok</v>
      </c>
      <c r="M907" t="str" cm="1">
        <f t="array" ref="M907">IFERROR(_xlfn._xlws.SORT(
    _xlfn.UNIQUE(
        TRANSPOSE(
            _xlfn.FILTERXML("&lt;select&gt;&lt;x&gt;"&amp;SUBSTITUTE(选规格[[#This Row],[选项表]],",","&lt;/x&gt;&lt;x&gt;") &amp;"&lt;/x&gt;&lt;/select&gt;","//x")
        )
    )
),"无合适选项，请联系作者更新数据")</f>
        <v>标准型 S5</v>
      </c>
    </row>
    <row r="908" spans="1:16" x14ac:dyDescent="0.4">
      <c r="A908" s="4" t="s">
        <v>2082</v>
      </c>
      <c r="B908" s="4" t="s">
        <v>1869</v>
      </c>
      <c r="C908" s="4" t="s">
        <v>2111</v>
      </c>
      <c r="D908">
        <v>32</v>
      </c>
      <c r="E908">
        <v>64</v>
      </c>
      <c r="F908" s="4" t="str">
        <f t="shared" si="14"/>
        <v>选规格!$M$908#</v>
      </c>
      <c r="G908" s="4" t="str" cm="1">
        <f t="array" ref="G908">_xlfn.LET(_xlpm.x, M908,
         _xlpm.cellAddress, "【 选项表!" &amp; ADDRESS(ROW(选规格[[#This Row],[X自检]]),COLUMN(选规格[[#This Row],[X自检]])) &amp; "】",
         _xlfn.IFS(ISBLANK(_xlpm.x),   "error:右侧选项不足:" &amp;  _xlpm.cellAddress,
               ISERROR(_xlpm.x),   "error:右侧选项执行失败:" &amp; _xlpm.cellAddress,
               TRUE,             "ok")
)</f>
        <v>ok</v>
      </c>
      <c r="M908" t="str" cm="1">
        <f t="array" ref="M908:O908">IFERROR(_xlfn._xlws.SORT(
    _xlfn.UNIQUE(
        TRANSPOSE(
            _xlfn.FILTERXML("&lt;select&gt;&lt;x&gt;"&amp;SUBSTITUTE(选规格[[#This Row],[选项表]],",","&lt;/x&gt;&lt;x&gt;") &amp;"&lt;/x&gt;&lt;/select&gt;","//x")
        )
    )
),"无合适选项，请联系作者更新数据")</f>
        <v>标准型 S5</v>
      </c>
      <c r="N908" t="str">
        <v>标准型 SA3</v>
      </c>
      <c r="O908" t="str">
        <v>标准型 SA2</v>
      </c>
    </row>
    <row r="909" spans="1:16" x14ac:dyDescent="0.4">
      <c r="A909" s="4" t="s">
        <v>2082</v>
      </c>
      <c r="B909" s="4" t="s">
        <v>11</v>
      </c>
      <c r="C909" s="4" t="s">
        <v>2111</v>
      </c>
      <c r="D909">
        <v>32</v>
      </c>
      <c r="E909">
        <v>64</v>
      </c>
      <c r="F909" s="4" t="str">
        <f t="shared" si="14"/>
        <v>选规格!$M$909#</v>
      </c>
      <c r="G909" s="4" t="str" cm="1">
        <f t="array" ref="G909">_xlfn.LET(_xlpm.x, M909,
         _xlpm.cellAddress, "【 选项表!" &amp; ADDRESS(ROW(选规格[[#This Row],[X自检]]),COLUMN(选规格[[#This Row],[X自检]])) &amp; "】",
         _xlfn.IFS(ISBLANK(_xlpm.x),   "error:右侧选项不足:" &amp;  _xlpm.cellAddress,
               ISERROR(_xlpm.x),   "error:右侧选项执行失败:" &amp; _xlpm.cellAddress,
               TRUE,             "ok")
)</f>
        <v>ok</v>
      </c>
      <c r="M909" t="str" cm="1">
        <f t="array" ref="M909:O909">IFERROR(_xlfn._xlws.SORT(
    _xlfn.UNIQUE(
        TRANSPOSE(
            _xlfn.FILTERXML("&lt;select&gt;&lt;x&gt;"&amp;SUBSTITUTE(选规格[[#This Row],[选项表]],",","&lt;/x&gt;&lt;x&gt;") &amp;"&lt;/x&gt;&lt;/select&gt;","//x")
        )
    )
),"无合适选项，请联系作者更新数据")</f>
        <v>标准型 S5</v>
      </c>
      <c r="N909" t="str">
        <v>标准型 SA3</v>
      </c>
      <c r="O909" t="str">
        <v>标准型 SA2</v>
      </c>
    </row>
    <row r="910" spans="1:16" x14ac:dyDescent="0.4">
      <c r="A910" s="4" t="s">
        <v>2082</v>
      </c>
      <c r="B910" s="4" t="s">
        <v>1868</v>
      </c>
      <c r="C910" s="4" t="s">
        <v>2111</v>
      </c>
      <c r="D910">
        <v>32</v>
      </c>
      <c r="E910">
        <v>64</v>
      </c>
      <c r="F910" s="4" t="str">
        <f t="shared" si="14"/>
        <v>选规格!$M$910#</v>
      </c>
      <c r="G910" s="4" t="str" cm="1">
        <f t="array" ref="G910">_xlfn.LET(_xlpm.x, M910,
         _xlpm.cellAddress, "【 选项表!" &amp; ADDRESS(ROW(选规格[[#This Row],[X自检]]),COLUMN(选规格[[#This Row],[X自检]])) &amp; "】",
         _xlfn.IFS(ISBLANK(_xlpm.x),   "error:右侧选项不足:" &amp;  _xlpm.cellAddress,
               ISERROR(_xlpm.x),   "error:右侧选项执行失败:" &amp; _xlpm.cellAddress,
               TRUE,             "ok")
)</f>
        <v>ok</v>
      </c>
      <c r="M910" t="str" cm="1">
        <f t="array" ref="M910:O910">IFERROR(_xlfn._xlws.SORT(
    _xlfn.UNIQUE(
        TRANSPOSE(
            _xlfn.FILTERXML("&lt;select&gt;&lt;x&gt;"&amp;SUBSTITUTE(选规格[[#This Row],[选项表]],",","&lt;/x&gt;&lt;x&gt;") &amp;"&lt;/x&gt;&lt;/select&gt;","//x")
        )
    )
),"无合适选项，请联系作者更新数据")</f>
        <v>标准型 S5</v>
      </c>
      <c r="N910" t="str">
        <v>标准型 SA3</v>
      </c>
      <c r="O910" t="str">
        <v>标准型 SA2</v>
      </c>
    </row>
    <row r="911" spans="1:16" x14ac:dyDescent="0.4">
      <c r="A911" s="4" t="s">
        <v>2082</v>
      </c>
      <c r="B911" s="4" t="s">
        <v>1869</v>
      </c>
      <c r="C911" s="4" t="s">
        <v>2114</v>
      </c>
      <c r="D911">
        <v>32</v>
      </c>
      <c r="E911">
        <v>128</v>
      </c>
      <c r="F911" s="4" t="str">
        <f t="shared" si="14"/>
        <v>选规格!$M$911#</v>
      </c>
      <c r="G911" s="4" t="str" cm="1">
        <f t="array" ref="G911">_xlfn.LET(_xlpm.x, M911,
         _xlpm.cellAddress, "【 选项表!" &amp; ADDRESS(ROW(选规格[[#This Row],[X自检]]),COLUMN(选规格[[#This Row],[X自检]])) &amp; "】",
         _xlfn.IFS(ISBLANK(_xlpm.x),   "error:右侧选项不足:" &amp;  _xlpm.cellAddress,
               ISERROR(_xlpm.x),   "error:右侧选项执行失败:" &amp; _xlpm.cellAddress,
               TRUE,             "ok")
)</f>
        <v>ok</v>
      </c>
      <c r="M911" t="str" cm="1">
        <f t="array" ref="M911:O911">IFERROR(_xlfn._xlws.SORT(
    _xlfn.UNIQUE(
        TRANSPOSE(
            _xlfn.FILTERXML("&lt;select&gt;&lt;x&gt;"&amp;SUBSTITUTE(选规格[[#This Row],[选项表]],",","&lt;/x&gt;&lt;x&gt;") &amp;"&lt;/x&gt;&lt;/select&gt;","//x")
        )
    )
),"无合适选项，请联系作者更新数据")</f>
        <v>标准型 S5</v>
      </c>
      <c r="N911" t="str">
        <v>标准型 SA3</v>
      </c>
      <c r="O911" t="str">
        <v>高 IO 型 IT5</v>
      </c>
    </row>
    <row r="912" spans="1:16" x14ac:dyDescent="0.4">
      <c r="A912" s="4" t="s">
        <v>2082</v>
      </c>
      <c r="B912" s="4" t="s">
        <v>11</v>
      </c>
      <c r="C912" s="4" t="s">
        <v>2114</v>
      </c>
      <c r="D912">
        <v>32</v>
      </c>
      <c r="E912">
        <v>128</v>
      </c>
      <c r="F912" s="4" t="str">
        <f t="shared" si="14"/>
        <v>选规格!$M$912#</v>
      </c>
      <c r="G912" s="4" t="str" cm="1">
        <f t="array" ref="G912">_xlfn.LET(_xlpm.x, M912,
         _xlpm.cellAddress, "【 选项表!" &amp; ADDRESS(ROW(选规格[[#This Row],[X自检]]),COLUMN(选规格[[#This Row],[X自检]])) &amp; "】",
         _xlfn.IFS(ISBLANK(_xlpm.x),   "error:右侧选项不足:" &amp;  _xlpm.cellAddress,
               ISERROR(_xlpm.x),   "error:右侧选项执行失败:" &amp; _xlpm.cellAddress,
               TRUE,             "ok")
)</f>
        <v>ok</v>
      </c>
      <c r="M912" t="str" cm="1">
        <f t="array" ref="M912:O912">IFERROR(_xlfn._xlws.SORT(
    _xlfn.UNIQUE(
        TRANSPOSE(
            _xlfn.FILTERXML("&lt;select&gt;&lt;x&gt;"&amp;SUBSTITUTE(选规格[[#This Row],[选项表]],",","&lt;/x&gt;&lt;x&gt;") &amp;"&lt;/x&gt;&lt;/select&gt;","//x")
        )
    )
),"无合适选项，请联系作者更新数据")</f>
        <v>标准型 S5</v>
      </c>
      <c r="N912" t="str">
        <v>标准型 SA3</v>
      </c>
      <c r="O912" t="str">
        <v>高 IO 型 IT5</v>
      </c>
    </row>
    <row r="913" spans="1:15" x14ac:dyDescent="0.4">
      <c r="A913" s="4" t="s">
        <v>2082</v>
      </c>
      <c r="B913" s="4" t="s">
        <v>1868</v>
      </c>
      <c r="C913" s="4" t="s">
        <v>2114</v>
      </c>
      <c r="D913">
        <v>32</v>
      </c>
      <c r="E913">
        <v>128</v>
      </c>
      <c r="F913" s="4" t="str">
        <f t="shared" si="14"/>
        <v>选规格!$M$913#</v>
      </c>
      <c r="G913" s="4" t="str" cm="1">
        <f t="array" ref="G913">_xlfn.LET(_xlpm.x, M913,
         _xlpm.cellAddress, "【 选项表!" &amp; ADDRESS(ROW(选规格[[#This Row],[X自检]]),COLUMN(选规格[[#This Row],[X自检]])) &amp; "】",
         _xlfn.IFS(ISBLANK(_xlpm.x),   "error:右侧选项不足:" &amp;  _xlpm.cellAddress,
               ISERROR(_xlpm.x),   "error:右侧选项执行失败:" &amp; _xlpm.cellAddress,
               TRUE,             "ok")
)</f>
        <v>ok</v>
      </c>
      <c r="M913" t="str" cm="1">
        <f t="array" ref="M913:O913">IFERROR(_xlfn._xlws.SORT(
    _xlfn.UNIQUE(
        TRANSPOSE(
            _xlfn.FILTERXML("&lt;select&gt;&lt;x&gt;"&amp;SUBSTITUTE(选规格[[#This Row],[选项表]],",","&lt;/x&gt;&lt;x&gt;") &amp;"&lt;/x&gt;&lt;/select&gt;","//x")
        )
    )
),"无合适选项，请联系作者更新数据")</f>
        <v>标准型 S5</v>
      </c>
      <c r="N913" t="str">
        <v>标准型 SA3</v>
      </c>
      <c r="O913" t="str">
        <v>高 IO 型 IT5</v>
      </c>
    </row>
    <row r="914" spans="1:15" x14ac:dyDescent="0.4">
      <c r="A914" s="4" t="s">
        <v>2082</v>
      </c>
      <c r="B914" s="4" t="s">
        <v>1869</v>
      </c>
      <c r="C914" s="4" t="s">
        <v>2112</v>
      </c>
      <c r="D914">
        <v>48</v>
      </c>
      <c r="E914">
        <v>96</v>
      </c>
      <c r="F914" s="4" t="str">
        <f t="shared" si="14"/>
        <v>选规格!$M$914#</v>
      </c>
      <c r="G914" s="4" t="str" cm="1">
        <f t="array" ref="G914">_xlfn.LET(_xlpm.x, M914,
         _xlpm.cellAddress, "【 选项表!" &amp; ADDRESS(ROW(选规格[[#This Row],[X自检]]),COLUMN(选规格[[#This Row],[X自检]])) &amp; "】",
         _xlfn.IFS(ISBLANK(_xlpm.x),   "error:右侧选项不足:" &amp;  _xlpm.cellAddress,
               ISERROR(_xlpm.x),   "error:右侧选项执行失败:" &amp; _xlpm.cellAddress,
               TRUE,             "ok")
)</f>
        <v>ok</v>
      </c>
      <c r="M914" t="str" cm="1">
        <f t="array" ref="M914:N914">IFERROR(_xlfn._xlws.SORT(
    _xlfn.UNIQUE(
        TRANSPOSE(
            _xlfn.FILTERXML("&lt;select&gt;&lt;x&gt;"&amp;SUBSTITUTE(选规格[[#This Row],[选项表]],",","&lt;/x&gt;&lt;x&gt;") &amp;"&lt;/x&gt;&lt;/select&gt;","//x")
        )
    )
),"无合适选项，请联系作者更新数据")</f>
        <v>标准型 S5</v>
      </c>
      <c r="N914" t="str">
        <v>标准型 SA3</v>
      </c>
    </row>
    <row r="915" spans="1:15" x14ac:dyDescent="0.4">
      <c r="A915" s="4" t="s">
        <v>2082</v>
      </c>
      <c r="B915" s="4" t="s">
        <v>11</v>
      </c>
      <c r="C915" s="4" t="s">
        <v>2112</v>
      </c>
      <c r="D915">
        <v>48</v>
      </c>
      <c r="E915">
        <v>96</v>
      </c>
      <c r="F915" s="4" t="str">
        <f t="shared" si="14"/>
        <v>选规格!$M$915#</v>
      </c>
      <c r="G915" s="4" t="str" cm="1">
        <f t="array" ref="G915">_xlfn.LET(_xlpm.x, M915,
         _xlpm.cellAddress, "【 选项表!" &amp; ADDRESS(ROW(选规格[[#This Row],[X自检]]),COLUMN(选规格[[#This Row],[X自检]])) &amp; "】",
         _xlfn.IFS(ISBLANK(_xlpm.x),   "error:右侧选项不足:" &amp;  _xlpm.cellAddress,
               ISERROR(_xlpm.x),   "error:右侧选项执行失败:" &amp; _xlpm.cellAddress,
               TRUE,             "ok")
)</f>
        <v>ok</v>
      </c>
      <c r="M915" t="str" cm="1">
        <f t="array" ref="M915:N915">IFERROR(_xlfn._xlws.SORT(
    _xlfn.UNIQUE(
        TRANSPOSE(
            _xlfn.FILTERXML("&lt;select&gt;&lt;x&gt;"&amp;SUBSTITUTE(选规格[[#This Row],[选项表]],",","&lt;/x&gt;&lt;x&gt;") &amp;"&lt;/x&gt;&lt;/select&gt;","//x")
        )
    )
),"无合适选项，请联系作者更新数据")</f>
        <v>标准型 S5</v>
      </c>
      <c r="N915" t="str">
        <v>标准型 SA3</v>
      </c>
    </row>
    <row r="916" spans="1:15" x14ac:dyDescent="0.4">
      <c r="A916" s="4" t="s">
        <v>2082</v>
      </c>
      <c r="B916" s="4" t="s">
        <v>1868</v>
      </c>
      <c r="C916" s="4" t="s">
        <v>2112</v>
      </c>
      <c r="D916">
        <v>48</v>
      </c>
      <c r="E916">
        <v>96</v>
      </c>
      <c r="F916" s="4" t="str">
        <f t="shared" si="14"/>
        <v>选规格!$M$916#</v>
      </c>
      <c r="G916" s="4" t="str" cm="1">
        <f t="array" ref="G916">_xlfn.LET(_xlpm.x, M916,
         _xlpm.cellAddress, "【 选项表!" &amp; ADDRESS(ROW(选规格[[#This Row],[X自检]]),COLUMN(选规格[[#This Row],[X自检]])) &amp; "】",
         _xlfn.IFS(ISBLANK(_xlpm.x),   "error:右侧选项不足:" &amp;  _xlpm.cellAddress,
               ISERROR(_xlpm.x),   "error:右侧选项执行失败:" &amp; _xlpm.cellAddress,
               TRUE,             "ok")
)</f>
        <v>ok</v>
      </c>
      <c r="M916" t="str" cm="1">
        <f t="array" ref="M916:N916">IFERROR(_xlfn._xlws.SORT(
    _xlfn.UNIQUE(
        TRANSPOSE(
            _xlfn.FILTERXML("&lt;select&gt;&lt;x&gt;"&amp;SUBSTITUTE(选规格[[#This Row],[选项表]],",","&lt;/x&gt;&lt;x&gt;") &amp;"&lt;/x&gt;&lt;/select&gt;","//x")
        )
    )
),"无合适选项，请联系作者更新数据")</f>
        <v>标准型 S5</v>
      </c>
      <c r="N916" t="str">
        <v>标准型 SA3</v>
      </c>
    </row>
    <row r="917" spans="1:15" x14ac:dyDescent="0.4">
      <c r="A917" s="4" t="s">
        <v>2082</v>
      </c>
      <c r="B917" s="4" t="s">
        <v>1869</v>
      </c>
      <c r="C917" s="4" t="s">
        <v>2112</v>
      </c>
      <c r="D917">
        <v>48</v>
      </c>
      <c r="E917">
        <v>192</v>
      </c>
      <c r="F917" s="4" t="str">
        <f t="shared" si="14"/>
        <v>选规格!$M$917#</v>
      </c>
      <c r="G917" s="4" t="str" cm="1">
        <f t="array" ref="G917">_xlfn.LET(_xlpm.x, M917,
         _xlpm.cellAddress, "【 选项表!" &amp; ADDRESS(ROW(选规格[[#This Row],[X自检]]),COLUMN(选规格[[#This Row],[X自检]])) &amp; "】",
         _xlfn.IFS(ISBLANK(_xlpm.x),   "error:右侧选项不足:" &amp;  _xlpm.cellAddress,
               ISERROR(_xlpm.x),   "error:右侧选项执行失败:" &amp; _xlpm.cellAddress,
               TRUE,             "ok")
)</f>
        <v>ok</v>
      </c>
      <c r="M917" t="str" cm="1">
        <f t="array" ref="M917:N917">IFERROR(_xlfn._xlws.SORT(
    _xlfn.UNIQUE(
        TRANSPOSE(
            _xlfn.FILTERXML("&lt;select&gt;&lt;x&gt;"&amp;SUBSTITUTE(选规格[[#This Row],[选项表]],",","&lt;/x&gt;&lt;x&gt;") &amp;"&lt;/x&gt;&lt;/select&gt;","//x")
        )
    )
),"无合适选项，请联系作者更新数据")</f>
        <v>标准型 S5</v>
      </c>
      <c r="N917" t="str">
        <v>标准型 SA3</v>
      </c>
    </row>
    <row r="918" spans="1:15" x14ac:dyDescent="0.4">
      <c r="A918" s="4" t="s">
        <v>2082</v>
      </c>
      <c r="B918" s="4" t="s">
        <v>11</v>
      </c>
      <c r="C918" s="4" t="s">
        <v>2112</v>
      </c>
      <c r="D918">
        <v>48</v>
      </c>
      <c r="E918">
        <v>192</v>
      </c>
      <c r="F918" s="4" t="str">
        <f t="shared" si="14"/>
        <v>选规格!$M$918#</v>
      </c>
      <c r="G918" s="4" t="str" cm="1">
        <f t="array" ref="G918">_xlfn.LET(_xlpm.x, M918,
         _xlpm.cellAddress, "【 选项表!" &amp; ADDRESS(ROW(选规格[[#This Row],[X自检]]),COLUMN(选规格[[#This Row],[X自检]])) &amp; "】",
         _xlfn.IFS(ISBLANK(_xlpm.x),   "error:右侧选项不足:" &amp;  _xlpm.cellAddress,
               ISERROR(_xlpm.x),   "error:右侧选项执行失败:" &amp; _xlpm.cellAddress,
               TRUE,             "ok")
)</f>
        <v>ok</v>
      </c>
      <c r="M918" t="str" cm="1">
        <f t="array" ref="M918:N918">IFERROR(_xlfn._xlws.SORT(
    _xlfn.UNIQUE(
        TRANSPOSE(
            _xlfn.FILTERXML("&lt;select&gt;&lt;x&gt;"&amp;SUBSTITUTE(选规格[[#This Row],[选项表]],",","&lt;/x&gt;&lt;x&gt;") &amp;"&lt;/x&gt;&lt;/select&gt;","//x")
        )
    )
),"无合适选项，请联系作者更新数据")</f>
        <v>标准型 S5</v>
      </c>
      <c r="N918" t="str">
        <v>标准型 SA3</v>
      </c>
    </row>
    <row r="919" spans="1:15" x14ac:dyDescent="0.4">
      <c r="A919" s="4" t="s">
        <v>2082</v>
      </c>
      <c r="B919" s="4" t="s">
        <v>1868</v>
      </c>
      <c r="C919" s="4" t="s">
        <v>2112</v>
      </c>
      <c r="D919">
        <v>48</v>
      </c>
      <c r="E919">
        <v>192</v>
      </c>
      <c r="F919" s="4" t="str">
        <f t="shared" si="14"/>
        <v>选规格!$M$919#</v>
      </c>
      <c r="G919" s="4" t="str" cm="1">
        <f t="array" ref="G919">_xlfn.LET(_xlpm.x, M919,
         _xlpm.cellAddress, "【 选项表!" &amp; ADDRESS(ROW(选规格[[#This Row],[X自检]]),COLUMN(选规格[[#This Row],[X自检]])) &amp; "】",
         _xlfn.IFS(ISBLANK(_xlpm.x),   "error:右侧选项不足:" &amp;  _xlpm.cellAddress,
               ISERROR(_xlpm.x),   "error:右侧选项执行失败:" &amp; _xlpm.cellAddress,
               TRUE,             "ok")
)</f>
        <v>ok</v>
      </c>
      <c r="M919" t="str" cm="1">
        <f t="array" ref="M919:N919">IFERROR(_xlfn._xlws.SORT(
    _xlfn.UNIQUE(
        TRANSPOSE(
            _xlfn.FILTERXML("&lt;select&gt;&lt;x&gt;"&amp;SUBSTITUTE(选规格[[#This Row],[选项表]],",","&lt;/x&gt;&lt;x&gt;") &amp;"&lt;/x&gt;&lt;/select&gt;","//x")
        )
    )
),"无合适选项，请联系作者更新数据")</f>
        <v>标准型 S5</v>
      </c>
      <c r="N919" t="str">
        <v>标准型 SA3</v>
      </c>
    </row>
    <row r="920" spans="1:15" x14ac:dyDescent="0.4">
      <c r="A920" s="4" t="s">
        <v>2082</v>
      </c>
      <c r="B920" s="4" t="s">
        <v>1869</v>
      </c>
      <c r="C920" s="4" t="s">
        <v>2115</v>
      </c>
      <c r="D920">
        <v>64</v>
      </c>
      <c r="E920">
        <v>192</v>
      </c>
      <c r="F920" s="4" t="str">
        <f t="shared" si="14"/>
        <v>选规格!$M$920#</v>
      </c>
      <c r="G920" s="4" t="str" cm="1">
        <f t="array" ref="G920">_xlfn.LET(_xlpm.x, M920,
         _xlpm.cellAddress, "【 选项表!" &amp; ADDRESS(ROW(选规格[[#This Row],[X自检]]),COLUMN(选规格[[#This Row],[X自检]])) &amp; "】",
         _xlfn.IFS(ISBLANK(_xlpm.x),   "error:右侧选项不足:" &amp;  _xlpm.cellAddress,
               ISERROR(_xlpm.x),   "error:右侧选项执行失败:" &amp; _xlpm.cellAddress,
               TRUE,             "ok")
)</f>
        <v>ok</v>
      </c>
      <c r="M920" t="str" cm="1">
        <f t="array" ref="M920:N920">IFERROR(_xlfn._xlws.SORT(
    _xlfn.UNIQUE(
        TRANSPOSE(
            _xlfn.FILTERXML("&lt;select&gt;&lt;x&gt;"&amp;SUBSTITUTE(选规格[[#This Row],[选项表]],",","&lt;/x&gt;&lt;x&gt;") &amp;"&lt;/x&gt;&lt;/select&gt;","//x")
        )
    )
),"无合适选项，请联系作者更新数据")</f>
        <v>标准型 S5</v>
      </c>
      <c r="N920" t="str">
        <v>标准型 SA2</v>
      </c>
    </row>
    <row r="921" spans="1:15" x14ac:dyDescent="0.4">
      <c r="A921" s="4" t="s">
        <v>2082</v>
      </c>
      <c r="B921" s="4" t="s">
        <v>11</v>
      </c>
      <c r="C921" s="4" t="s">
        <v>2115</v>
      </c>
      <c r="D921">
        <v>64</v>
      </c>
      <c r="E921">
        <v>192</v>
      </c>
      <c r="F921" s="4" t="str">
        <f t="shared" si="14"/>
        <v>选规格!$M$921#</v>
      </c>
      <c r="G921" s="4" t="str" cm="1">
        <f t="array" ref="G921">_xlfn.LET(_xlpm.x, M921,
         _xlpm.cellAddress, "【 选项表!" &amp; ADDRESS(ROW(选规格[[#This Row],[X自检]]),COLUMN(选规格[[#This Row],[X自检]])) &amp; "】",
         _xlfn.IFS(ISBLANK(_xlpm.x),   "error:右侧选项不足:" &amp;  _xlpm.cellAddress,
               ISERROR(_xlpm.x),   "error:右侧选项执行失败:" &amp; _xlpm.cellAddress,
               TRUE,             "ok")
)</f>
        <v>ok</v>
      </c>
      <c r="M921" t="str" cm="1">
        <f t="array" ref="M921:N921">IFERROR(_xlfn._xlws.SORT(
    _xlfn.UNIQUE(
        TRANSPOSE(
            _xlfn.FILTERXML("&lt;select&gt;&lt;x&gt;"&amp;SUBSTITUTE(选规格[[#This Row],[选项表]],",","&lt;/x&gt;&lt;x&gt;") &amp;"&lt;/x&gt;&lt;/select&gt;","//x")
        )
    )
),"无合适选项，请联系作者更新数据")</f>
        <v>标准型 S5</v>
      </c>
      <c r="N921" t="str">
        <v>标准型 SA2</v>
      </c>
    </row>
    <row r="922" spans="1:15" x14ac:dyDescent="0.4">
      <c r="A922" s="4" t="s">
        <v>2082</v>
      </c>
      <c r="B922" s="4" t="s">
        <v>1868</v>
      </c>
      <c r="C922" s="4" t="s">
        <v>2115</v>
      </c>
      <c r="D922">
        <v>64</v>
      </c>
      <c r="E922">
        <v>192</v>
      </c>
      <c r="F922" s="4" t="str">
        <f t="shared" si="14"/>
        <v>选规格!$M$922#</v>
      </c>
      <c r="G922" s="4" t="str" cm="1">
        <f t="array" ref="G922">_xlfn.LET(_xlpm.x, M922,
         _xlpm.cellAddress, "【 选项表!" &amp; ADDRESS(ROW(选规格[[#This Row],[X自检]]),COLUMN(选规格[[#This Row],[X自检]])) &amp; "】",
         _xlfn.IFS(ISBLANK(_xlpm.x),   "error:右侧选项不足:" &amp;  _xlpm.cellAddress,
               ISERROR(_xlpm.x),   "error:右侧选项执行失败:" &amp; _xlpm.cellAddress,
               TRUE,             "ok")
)</f>
        <v>ok</v>
      </c>
      <c r="M922" t="str" cm="1">
        <f t="array" ref="M922:N922">IFERROR(_xlfn._xlws.SORT(
    _xlfn.UNIQUE(
        TRANSPOSE(
            _xlfn.FILTERXML("&lt;select&gt;&lt;x&gt;"&amp;SUBSTITUTE(选规格[[#This Row],[选项表]],",","&lt;/x&gt;&lt;x&gt;") &amp;"&lt;/x&gt;&lt;/select&gt;","//x")
        )
    )
),"无合适选项，请联系作者更新数据")</f>
        <v>标准型 S5</v>
      </c>
      <c r="N922" t="str">
        <v>标准型 SA2</v>
      </c>
    </row>
    <row r="923" spans="1:15" x14ac:dyDescent="0.4">
      <c r="A923" s="4" t="s">
        <v>2082</v>
      </c>
      <c r="B923" s="4" t="s">
        <v>1869</v>
      </c>
      <c r="C923" s="4" t="s">
        <v>2114</v>
      </c>
      <c r="D923">
        <v>64</v>
      </c>
      <c r="E923">
        <v>256</v>
      </c>
      <c r="F923" s="4" t="str">
        <f t="shared" si="14"/>
        <v>选规格!$M$923#</v>
      </c>
      <c r="G923" s="4" t="str" cm="1">
        <f t="array" ref="G923">_xlfn.LET(_xlpm.x, M923,
         _xlpm.cellAddress, "【 选项表!" &amp; ADDRESS(ROW(选规格[[#This Row],[X自检]]),COLUMN(选规格[[#This Row],[X自检]])) &amp; "】",
         _xlfn.IFS(ISBLANK(_xlpm.x),   "error:右侧选项不足:" &amp;  _xlpm.cellAddress,
               ISERROR(_xlpm.x),   "error:右侧选项执行失败:" &amp; _xlpm.cellAddress,
               TRUE,             "ok")
)</f>
        <v>ok</v>
      </c>
      <c r="M923" t="str" cm="1">
        <f t="array" ref="M923:O923">IFERROR(_xlfn._xlws.SORT(
    _xlfn.UNIQUE(
        TRANSPOSE(
            _xlfn.FILTERXML("&lt;select&gt;&lt;x&gt;"&amp;SUBSTITUTE(选规格[[#This Row],[选项表]],",","&lt;/x&gt;&lt;x&gt;") &amp;"&lt;/x&gt;&lt;/select&gt;","//x")
        )
    )
),"无合适选项，请联系作者更新数据")</f>
        <v>标准型 S5</v>
      </c>
      <c r="N923" t="str">
        <v>标准型 SA3</v>
      </c>
      <c r="O923" t="str">
        <v>高 IO 型 IT5</v>
      </c>
    </row>
    <row r="924" spans="1:15" x14ac:dyDescent="0.4">
      <c r="A924" s="4" t="s">
        <v>2082</v>
      </c>
      <c r="B924" s="4" t="s">
        <v>11</v>
      </c>
      <c r="C924" s="4" t="s">
        <v>2114</v>
      </c>
      <c r="D924">
        <v>64</v>
      </c>
      <c r="E924">
        <v>256</v>
      </c>
      <c r="F924" s="4" t="str">
        <f t="shared" si="14"/>
        <v>选规格!$M$924#</v>
      </c>
      <c r="G924" s="4" t="str" cm="1">
        <f t="array" ref="G924">_xlfn.LET(_xlpm.x, M924,
         _xlpm.cellAddress, "【 选项表!" &amp; ADDRESS(ROW(选规格[[#This Row],[X自检]]),COLUMN(选规格[[#This Row],[X自检]])) &amp; "】",
         _xlfn.IFS(ISBLANK(_xlpm.x),   "error:右侧选项不足:" &amp;  _xlpm.cellAddress,
               ISERROR(_xlpm.x),   "error:右侧选项执行失败:" &amp; _xlpm.cellAddress,
               TRUE,             "ok")
)</f>
        <v>ok</v>
      </c>
      <c r="M924" t="str" cm="1">
        <f t="array" ref="M924:O924">IFERROR(_xlfn._xlws.SORT(
    _xlfn.UNIQUE(
        TRANSPOSE(
            _xlfn.FILTERXML("&lt;select&gt;&lt;x&gt;"&amp;SUBSTITUTE(选规格[[#This Row],[选项表]],",","&lt;/x&gt;&lt;x&gt;") &amp;"&lt;/x&gt;&lt;/select&gt;","//x")
        )
    )
),"无合适选项，请联系作者更新数据")</f>
        <v>标准型 S5</v>
      </c>
      <c r="N924" t="str">
        <v>标准型 SA3</v>
      </c>
      <c r="O924" t="str">
        <v>高 IO 型 IT5</v>
      </c>
    </row>
    <row r="925" spans="1:15" x14ac:dyDescent="0.4">
      <c r="A925" s="4" t="s">
        <v>2082</v>
      </c>
      <c r="B925" s="4" t="s">
        <v>1868</v>
      </c>
      <c r="C925" s="4" t="s">
        <v>2114</v>
      </c>
      <c r="D925">
        <v>64</v>
      </c>
      <c r="E925">
        <v>256</v>
      </c>
      <c r="F925" s="4" t="str">
        <f t="shared" si="14"/>
        <v>选规格!$M$925#</v>
      </c>
      <c r="G925" s="4" t="str" cm="1">
        <f t="array" ref="G925">_xlfn.LET(_xlpm.x, M925,
         _xlpm.cellAddress, "【 选项表!" &amp; ADDRESS(ROW(选规格[[#This Row],[X自检]]),COLUMN(选规格[[#This Row],[X自检]])) &amp; "】",
         _xlfn.IFS(ISBLANK(_xlpm.x),   "error:右侧选项不足:" &amp;  _xlpm.cellAddress,
               ISERROR(_xlpm.x),   "error:右侧选项执行失败:" &amp; _xlpm.cellAddress,
               TRUE,             "ok")
)</f>
        <v>ok</v>
      </c>
      <c r="M925" t="str" cm="1">
        <f t="array" ref="M925:O925">IFERROR(_xlfn._xlws.SORT(
    _xlfn.UNIQUE(
        TRANSPOSE(
            _xlfn.FILTERXML("&lt;select&gt;&lt;x&gt;"&amp;SUBSTITUTE(选规格[[#This Row],[选项表]],",","&lt;/x&gt;&lt;x&gt;") &amp;"&lt;/x&gt;&lt;/select&gt;","//x")
        )
    )
),"无合适选项，请联系作者更新数据")</f>
        <v>标准型 S5</v>
      </c>
      <c r="N925" t="str">
        <v>标准型 SA3</v>
      </c>
      <c r="O925" t="str">
        <v>高 IO 型 IT5</v>
      </c>
    </row>
    <row r="926" spans="1:15" x14ac:dyDescent="0.4">
      <c r="A926" s="4" t="s">
        <v>2082</v>
      </c>
      <c r="B926" s="4" t="s">
        <v>1869</v>
      </c>
      <c r="C926" s="4" t="s">
        <v>2083</v>
      </c>
      <c r="D926">
        <v>76</v>
      </c>
      <c r="E926">
        <v>256</v>
      </c>
      <c r="F926" s="4" t="str">
        <f t="shared" si="14"/>
        <v>选规格!$M$926#</v>
      </c>
      <c r="G926" s="4" t="str" cm="1">
        <f t="array" ref="G926">_xlfn.LET(_xlpm.x, M926,
         _xlpm.cellAddress, "【 选项表!" &amp; ADDRESS(ROW(选规格[[#This Row],[X自检]]),COLUMN(选规格[[#This Row],[X自检]])) &amp; "】",
         _xlfn.IFS(ISBLANK(_xlpm.x),   "error:右侧选项不足:" &amp;  _xlpm.cellAddress,
               ISERROR(_xlpm.x),   "error:右侧选项执行失败:" &amp; _xlpm.cellAddress,
               TRUE,             "ok")
)</f>
        <v>ok</v>
      </c>
      <c r="M926" t="str" cm="1">
        <f t="array" ref="M926">IFERROR(_xlfn._xlws.SORT(
    _xlfn.UNIQUE(
        TRANSPOSE(
            _xlfn.FILTERXML("&lt;select&gt;&lt;x&gt;"&amp;SUBSTITUTE(选规格[[#This Row],[选项表]],",","&lt;/x&gt;&lt;x&gt;") &amp;"&lt;/x&gt;&lt;/select&gt;","//x")
        )
    )
),"无合适选项，请联系作者更新数据")</f>
        <v>标准型 S5</v>
      </c>
    </row>
    <row r="927" spans="1:15" x14ac:dyDescent="0.4">
      <c r="A927" s="4" t="s">
        <v>2082</v>
      </c>
      <c r="B927" s="4" t="s">
        <v>11</v>
      </c>
      <c r="C927" s="4" t="s">
        <v>2083</v>
      </c>
      <c r="D927">
        <v>76</v>
      </c>
      <c r="E927">
        <v>256</v>
      </c>
      <c r="F927" s="4" t="str">
        <f t="shared" si="14"/>
        <v>选规格!$M$927#</v>
      </c>
      <c r="G927" s="4" t="str" cm="1">
        <f t="array" ref="G927">_xlfn.LET(_xlpm.x, M927,
         _xlpm.cellAddress, "【 选项表!" &amp; ADDRESS(ROW(选规格[[#This Row],[X自检]]),COLUMN(选规格[[#This Row],[X自检]])) &amp; "】",
         _xlfn.IFS(ISBLANK(_xlpm.x),   "error:右侧选项不足:" &amp;  _xlpm.cellAddress,
               ISERROR(_xlpm.x),   "error:右侧选项执行失败:" &amp; _xlpm.cellAddress,
               TRUE,             "ok")
)</f>
        <v>ok</v>
      </c>
      <c r="M927" t="str" cm="1">
        <f t="array" ref="M927">IFERROR(_xlfn._xlws.SORT(
    _xlfn.UNIQUE(
        TRANSPOSE(
            _xlfn.FILTERXML("&lt;select&gt;&lt;x&gt;"&amp;SUBSTITUTE(选规格[[#This Row],[选项表]],",","&lt;/x&gt;&lt;x&gt;") &amp;"&lt;/x&gt;&lt;/select&gt;","//x")
        )
    )
),"无合适选项，请联系作者更新数据")</f>
        <v>标准型 S5</v>
      </c>
    </row>
    <row r="928" spans="1:15" x14ac:dyDescent="0.4">
      <c r="A928" s="4" t="s">
        <v>2082</v>
      </c>
      <c r="B928" s="4" t="s">
        <v>1868</v>
      </c>
      <c r="C928" s="4" t="s">
        <v>2083</v>
      </c>
      <c r="D928">
        <v>76</v>
      </c>
      <c r="E928">
        <v>256</v>
      </c>
      <c r="F928" s="4" t="str">
        <f t="shared" si="14"/>
        <v>选规格!$M$928#</v>
      </c>
      <c r="G928" s="4" t="str" cm="1">
        <f t="array" ref="G928">_xlfn.LET(_xlpm.x, M928,
         _xlpm.cellAddress, "【 选项表!" &amp; ADDRESS(ROW(选规格[[#This Row],[X自检]]),COLUMN(选规格[[#This Row],[X自检]])) &amp; "】",
         _xlfn.IFS(ISBLANK(_xlpm.x),   "error:右侧选项不足:" &amp;  _xlpm.cellAddress,
               ISERROR(_xlpm.x),   "error:右侧选项执行失败:" &amp; _xlpm.cellAddress,
               TRUE,             "ok")
)</f>
        <v>ok</v>
      </c>
      <c r="M928" t="str" cm="1">
        <f t="array" ref="M928">IFERROR(_xlfn._xlws.SORT(
    _xlfn.UNIQUE(
        TRANSPOSE(
            _xlfn.FILTERXML("&lt;select&gt;&lt;x&gt;"&amp;SUBSTITUTE(选规格[[#This Row],[选项表]],",","&lt;/x&gt;&lt;x&gt;") &amp;"&lt;/x&gt;&lt;/select&gt;","//x")
        )
    )
),"无合适选项，请联系作者更新数据")</f>
        <v>标准型 S5</v>
      </c>
    </row>
    <row r="929" spans="1:14" x14ac:dyDescent="0.4">
      <c r="A929" s="4" t="s">
        <v>2082</v>
      </c>
      <c r="B929" s="4" t="s">
        <v>1869</v>
      </c>
      <c r="C929" s="4" t="s">
        <v>2116</v>
      </c>
      <c r="D929">
        <v>64</v>
      </c>
      <c r="E929">
        <v>128</v>
      </c>
      <c r="F929" s="4" t="str">
        <f t="shared" si="14"/>
        <v>选规格!$M$929#</v>
      </c>
      <c r="G929" s="4" t="str" cm="1">
        <f t="array" ref="G929">_xlfn.LET(_xlpm.x, M929,
         _xlpm.cellAddress, "【 选项表!" &amp; ADDRESS(ROW(选规格[[#This Row],[X自检]]),COLUMN(选规格[[#This Row],[X自检]])) &amp; "】",
         _xlfn.IFS(ISBLANK(_xlpm.x),   "error:右侧选项不足:" &amp;  _xlpm.cellAddress,
               ISERROR(_xlpm.x),   "error:右侧选项执行失败:" &amp; _xlpm.cellAddress,
               TRUE,             "ok")
)</f>
        <v>ok</v>
      </c>
      <c r="M929" t="str" cm="1">
        <f t="array" ref="M929:N929">IFERROR(_xlfn._xlws.SORT(
    _xlfn.UNIQUE(
        TRANSPOSE(
            _xlfn.FILTERXML("&lt;select&gt;&lt;x&gt;"&amp;SUBSTITUTE(选规格[[#This Row],[选项表]],",","&lt;/x&gt;&lt;x&gt;") &amp;"&lt;/x&gt;&lt;/select&gt;","//x")
        )
    )
),"无合适选项，请联系作者更新数据")</f>
        <v>标准型 SA3</v>
      </c>
      <c r="N929" t="str">
        <v>标准型 SA2</v>
      </c>
    </row>
    <row r="930" spans="1:14" x14ac:dyDescent="0.4">
      <c r="A930" s="4" t="s">
        <v>2082</v>
      </c>
      <c r="B930" s="4" t="s">
        <v>11</v>
      </c>
      <c r="C930" s="4" t="s">
        <v>2116</v>
      </c>
      <c r="D930">
        <v>64</v>
      </c>
      <c r="E930">
        <v>128</v>
      </c>
      <c r="F930" s="4" t="str">
        <f t="shared" si="14"/>
        <v>选规格!$M$930#</v>
      </c>
      <c r="G930" s="4" t="str" cm="1">
        <f t="array" ref="G930">_xlfn.LET(_xlpm.x, M930,
         _xlpm.cellAddress, "【 选项表!" &amp; ADDRESS(ROW(选规格[[#This Row],[X自检]]),COLUMN(选规格[[#This Row],[X自检]])) &amp; "】",
         _xlfn.IFS(ISBLANK(_xlpm.x),   "error:右侧选项不足:" &amp;  _xlpm.cellAddress,
               ISERROR(_xlpm.x),   "error:右侧选项执行失败:" &amp; _xlpm.cellAddress,
               TRUE,             "ok")
)</f>
        <v>ok</v>
      </c>
      <c r="M930" t="str" cm="1">
        <f t="array" ref="M930:N930">IFERROR(_xlfn._xlws.SORT(
    _xlfn.UNIQUE(
        TRANSPOSE(
            _xlfn.FILTERXML("&lt;select&gt;&lt;x&gt;"&amp;SUBSTITUTE(选规格[[#This Row],[选项表]],",","&lt;/x&gt;&lt;x&gt;") &amp;"&lt;/x&gt;&lt;/select&gt;","//x")
        )
    )
),"无合适选项，请联系作者更新数据")</f>
        <v>标准型 SA3</v>
      </c>
      <c r="N930" t="str">
        <v>标准型 SA2</v>
      </c>
    </row>
    <row r="931" spans="1:14" x14ac:dyDescent="0.4">
      <c r="A931" s="4" t="s">
        <v>2082</v>
      </c>
      <c r="B931" s="4" t="s">
        <v>1868</v>
      </c>
      <c r="C931" s="4" t="s">
        <v>2116</v>
      </c>
      <c r="D931">
        <v>64</v>
      </c>
      <c r="E931">
        <v>128</v>
      </c>
      <c r="F931" s="4" t="str">
        <f t="shared" si="14"/>
        <v>选规格!$M$931#</v>
      </c>
      <c r="G931" s="4" t="str" cm="1">
        <f t="array" ref="G931">_xlfn.LET(_xlpm.x, M931,
         _xlpm.cellAddress, "【 选项表!" &amp; ADDRESS(ROW(选规格[[#This Row],[X自检]]),COLUMN(选规格[[#This Row],[X自检]])) &amp; "】",
         _xlfn.IFS(ISBLANK(_xlpm.x),   "error:右侧选项不足:" &amp;  _xlpm.cellAddress,
               ISERROR(_xlpm.x),   "error:右侧选项执行失败:" &amp; _xlpm.cellAddress,
               TRUE,             "ok")
)</f>
        <v>ok</v>
      </c>
      <c r="M931" t="str" cm="1">
        <f t="array" ref="M931:N931">IFERROR(_xlfn._xlws.SORT(
    _xlfn.UNIQUE(
        TRANSPOSE(
            _xlfn.FILTERXML("&lt;select&gt;&lt;x&gt;"&amp;SUBSTITUTE(选规格[[#This Row],[选项表]],",","&lt;/x&gt;&lt;x&gt;") &amp;"&lt;/x&gt;&lt;/select&gt;","//x")
        )
    )
),"无合适选项，请联系作者更新数据")</f>
        <v>标准型 SA3</v>
      </c>
      <c r="N931" t="str">
        <v>标准型 SA2</v>
      </c>
    </row>
    <row r="932" spans="1:14" x14ac:dyDescent="0.4">
      <c r="A932" s="4" t="s">
        <v>2082</v>
      </c>
      <c r="B932" s="4" t="s">
        <v>1869</v>
      </c>
      <c r="C932" s="4" t="s">
        <v>2116</v>
      </c>
      <c r="D932">
        <v>80</v>
      </c>
      <c r="E932">
        <v>160</v>
      </c>
      <c r="F932" s="4" t="str">
        <f t="shared" si="14"/>
        <v>选规格!$M$932#</v>
      </c>
      <c r="G932" s="4" t="str" cm="1">
        <f t="array" ref="G932">_xlfn.LET(_xlpm.x, M932,
         _xlpm.cellAddress, "【 选项表!" &amp; ADDRESS(ROW(选规格[[#This Row],[X自检]]),COLUMN(选规格[[#This Row],[X自检]])) &amp; "】",
         _xlfn.IFS(ISBLANK(_xlpm.x),   "error:右侧选项不足:" &amp;  _xlpm.cellAddress,
               ISERROR(_xlpm.x),   "error:右侧选项执行失败:" &amp; _xlpm.cellAddress,
               TRUE,             "ok")
)</f>
        <v>ok</v>
      </c>
      <c r="M932" t="str" cm="1">
        <f t="array" ref="M932:N932">IFERROR(_xlfn._xlws.SORT(
    _xlfn.UNIQUE(
        TRANSPOSE(
            _xlfn.FILTERXML("&lt;select&gt;&lt;x&gt;"&amp;SUBSTITUTE(选规格[[#This Row],[选项表]],",","&lt;/x&gt;&lt;x&gt;") &amp;"&lt;/x&gt;&lt;/select&gt;","//x")
        )
    )
),"无合适选项，请联系作者更新数据")</f>
        <v>标准型 SA3</v>
      </c>
      <c r="N932" t="str">
        <v>标准型 SA2</v>
      </c>
    </row>
    <row r="933" spans="1:14" x14ac:dyDescent="0.4">
      <c r="A933" s="4" t="s">
        <v>2082</v>
      </c>
      <c r="B933" s="4" t="s">
        <v>11</v>
      </c>
      <c r="C933" s="4" t="s">
        <v>2116</v>
      </c>
      <c r="D933">
        <v>80</v>
      </c>
      <c r="E933">
        <v>160</v>
      </c>
      <c r="F933" s="4" t="str">
        <f t="shared" si="14"/>
        <v>选规格!$M$933#</v>
      </c>
      <c r="G933" s="4" t="str" cm="1">
        <f t="array" ref="G933">_xlfn.LET(_xlpm.x, M933,
         _xlpm.cellAddress, "【 选项表!" &amp; ADDRESS(ROW(选规格[[#This Row],[X自检]]),COLUMN(选规格[[#This Row],[X自检]])) &amp; "】",
         _xlfn.IFS(ISBLANK(_xlpm.x),   "error:右侧选项不足:" &amp;  _xlpm.cellAddress,
               ISERROR(_xlpm.x),   "error:右侧选项执行失败:" &amp; _xlpm.cellAddress,
               TRUE,             "ok")
)</f>
        <v>ok</v>
      </c>
      <c r="M933" t="str" cm="1">
        <f t="array" ref="M933:N933">IFERROR(_xlfn._xlws.SORT(
    _xlfn.UNIQUE(
        TRANSPOSE(
            _xlfn.FILTERXML("&lt;select&gt;&lt;x&gt;"&amp;SUBSTITUTE(选规格[[#This Row],[选项表]],",","&lt;/x&gt;&lt;x&gt;") &amp;"&lt;/x&gt;&lt;/select&gt;","//x")
        )
    )
),"无合适选项，请联系作者更新数据")</f>
        <v>标准型 SA3</v>
      </c>
      <c r="N933" t="str">
        <v>标准型 SA2</v>
      </c>
    </row>
    <row r="934" spans="1:14" x14ac:dyDescent="0.4">
      <c r="A934" s="4" t="s">
        <v>2082</v>
      </c>
      <c r="B934" s="4" t="s">
        <v>1868</v>
      </c>
      <c r="C934" s="4" t="s">
        <v>2116</v>
      </c>
      <c r="D934">
        <v>80</v>
      </c>
      <c r="E934">
        <v>160</v>
      </c>
      <c r="F934" s="4" t="str">
        <f t="shared" si="14"/>
        <v>选规格!$M$934#</v>
      </c>
      <c r="G934" s="4" t="str" cm="1">
        <f t="array" ref="G934">_xlfn.LET(_xlpm.x, M934,
         _xlpm.cellAddress, "【 选项表!" &amp; ADDRESS(ROW(选规格[[#This Row],[X自检]]),COLUMN(选规格[[#This Row],[X自检]])) &amp; "】",
         _xlfn.IFS(ISBLANK(_xlpm.x),   "error:右侧选项不足:" &amp;  _xlpm.cellAddress,
               ISERROR(_xlpm.x),   "error:右侧选项执行失败:" &amp; _xlpm.cellAddress,
               TRUE,             "ok")
)</f>
        <v>ok</v>
      </c>
      <c r="M934" t="str" cm="1">
        <f t="array" ref="M934:N934">IFERROR(_xlfn._xlws.SORT(
    _xlfn.UNIQUE(
        TRANSPOSE(
            _xlfn.FILTERXML("&lt;select&gt;&lt;x&gt;"&amp;SUBSTITUTE(选规格[[#This Row],[选项表]],",","&lt;/x&gt;&lt;x&gt;") &amp;"&lt;/x&gt;&lt;/select&gt;","//x")
        )
    )
),"无合适选项，请联系作者更新数据")</f>
        <v>标准型 SA3</v>
      </c>
      <c r="N934" t="str">
        <v>标准型 SA2</v>
      </c>
    </row>
    <row r="935" spans="1:14" x14ac:dyDescent="0.4">
      <c r="A935" s="4" t="s">
        <v>2082</v>
      </c>
      <c r="B935" s="4" t="s">
        <v>1869</v>
      </c>
      <c r="C935" s="4" t="s">
        <v>2084</v>
      </c>
      <c r="D935">
        <v>80</v>
      </c>
      <c r="E935">
        <v>320</v>
      </c>
      <c r="F935" s="4" t="str">
        <f t="shared" si="14"/>
        <v>选规格!$M$935#</v>
      </c>
      <c r="G935" s="4" t="str" cm="1">
        <f t="array" ref="G935">_xlfn.LET(_xlpm.x, M935,
         _xlpm.cellAddress, "【 选项表!" &amp; ADDRESS(ROW(选规格[[#This Row],[X自检]]),COLUMN(选规格[[#This Row],[X自检]])) &amp; "】",
         _xlfn.IFS(ISBLANK(_xlpm.x),   "error:右侧选项不足:" &amp;  _xlpm.cellAddress,
               ISERROR(_xlpm.x),   "error:右侧选项执行失败:" &amp; _xlpm.cellAddress,
               TRUE,             "ok")
)</f>
        <v>ok</v>
      </c>
      <c r="M935" t="str" cm="1">
        <f t="array" ref="M935">IFERROR(_xlfn._xlws.SORT(
    _xlfn.UNIQUE(
        TRANSPOSE(
            _xlfn.FILTERXML("&lt;select&gt;&lt;x&gt;"&amp;SUBSTITUTE(选规格[[#This Row],[选项表]],",","&lt;/x&gt;&lt;x&gt;") &amp;"&lt;/x&gt;&lt;/select&gt;","//x")
        )
    )
),"无合适选项，请联系作者更新数据")</f>
        <v>标准型 SA3</v>
      </c>
    </row>
    <row r="936" spans="1:14" x14ac:dyDescent="0.4">
      <c r="A936" s="4" t="s">
        <v>2082</v>
      </c>
      <c r="B936" s="4" t="s">
        <v>11</v>
      </c>
      <c r="C936" s="4" t="s">
        <v>2084</v>
      </c>
      <c r="D936">
        <v>80</v>
      </c>
      <c r="E936">
        <v>320</v>
      </c>
      <c r="F936" s="4" t="str">
        <f t="shared" si="14"/>
        <v>选规格!$M$936#</v>
      </c>
      <c r="G936" s="4" t="str" cm="1">
        <f t="array" ref="G936">_xlfn.LET(_xlpm.x, M936,
         _xlpm.cellAddress, "【 选项表!" &amp; ADDRESS(ROW(选规格[[#This Row],[X自检]]),COLUMN(选规格[[#This Row],[X自检]])) &amp; "】",
         _xlfn.IFS(ISBLANK(_xlpm.x),   "error:右侧选项不足:" &amp;  _xlpm.cellAddress,
               ISERROR(_xlpm.x),   "error:右侧选项执行失败:" &amp; _xlpm.cellAddress,
               TRUE,             "ok")
)</f>
        <v>ok</v>
      </c>
      <c r="M936" t="str" cm="1">
        <f t="array" ref="M936">IFERROR(_xlfn._xlws.SORT(
    _xlfn.UNIQUE(
        TRANSPOSE(
            _xlfn.FILTERXML("&lt;select&gt;&lt;x&gt;"&amp;SUBSTITUTE(选规格[[#This Row],[选项表]],",","&lt;/x&gt;&lt;x&gt;") &amp;"&lt;/x&gt;&lt;/select&gt;","//x")
        )
    )
),"无合适选项，请联系作者更新数据")</f>
        <v>标准型 SA3</v>
      </c>
    </row>
    <row r="937" spans="1:14" x14ac:dyDescent="0.4">
      <c r="A937" s="4" t="s">
        <v>2082</v>
      </c>
      <c r="B937" s="4" t="s">
        <v>1868</v>
      </c>
      <c r="C937" s="4" t="s">
        <v>2084</v>
      </c>
      <c r="D937">
        <v>80</v>
      </c>
      <c r="E937">
        <v>320</v>
      </c>
      <c r="F937" s="4" t="str">
        <f t="shared" si="14"/>
        <v>选规格!$M$937#</v>
      </c>
      <c r="G937" s="4" t="str" cm="1">
        <f t="array" ref="G937">_xlfn.LET(_xlpm.x, M937,
         _xlpm.cellAddress, "【 选项表!" &amp; ADDRESS(ROW(选规格[[#This Row],[X自检]]),COLUMN(选规格[[#This Row],[X自检]])) &amp; "】",
         _xlfn.IFS(ISBLANK(_xlpm.x),   "error:右侧选项不足:" &amp;  _xlpm.cellAddress,
               ISERROR(_xlpm.x),   "error:右侧选项执行失败:" &amp; _xlpm.cellAddress,
               TRUE,             "ok")
)</f>
        <v>ok</v>
      </c>
      <c r="M937" t="str" cm="1">
        <f t="array" ref="M937">IFERROR(_xlfn._xlws.SORT(
    _xlfn.UNIQUE(
        TRANSPOSE(
            _xlfn.FILTERXML("&lt;select&gt;&lt;x&gt;"&amp;SUBSTITUTE(选规格[[#This Row],[选项表]],",","&lt;/x&gt;&lt;x&gt;") &amp;"&lt;/x&gt;&lt;/select&gt;","//x")
        )
    )
),"无合适选项，请联系作者更新数据")</f>
        <v>标准型 SA3</v>
      </c>
    </row>
    <row r="938" spans="1:14" x14ac:dyDescent="0.4">
      <c r="A938" s="4" t="s">
        <v>2082</v>
      </c>
      <c r="B938" s="4" t="s">
        <v>1869</v>
      </c>
      <c r="C938" s="4" t="s">
        <v>2084</v>
      </c>
      <c r="D938">
        <v>96</v>
      </c>
      <c r="E938">
        <v>192</v>
      </c>
      <c r="F938" s="4" t="str">
        <f t="shared" si="14"/>
        <v>选规格!$M$938#</v>
      </c>
      <c r="G938" s="4" t="str" cm="1">
        <f t="array" ref="G938">_xlfn.LET(_xlpm.x, M938,
         _xlpm.cellAddress, "【 选项表!" &amp; ADDRESS(ROW(选规格[[#This Row],[X自检]]),COLUMN(选规格[[#This Row],[X自检]])) &amp; "】",
         _xlfn.IFS(ISBLANK(_xlpm.x),   "error:右侧选项不足:" &amp;  _xlpm.cellAddress,
               ISERROR(_xlpm.x),   "error:右侧选项执行失败:" &amp; _xlpm.cellAddress,
               TRUE,             "ok")
)</f>
        <v>ok</v>
      </c>
      <c r="M938" t="str" cm="1">
        <f t="array" ref="M938">IFERROR(_xlfn._xlws.SORT(
    _xlfn.UNIQUE(
        TRANSPOSE(
            _xlfn.FILTERXML("&lt;select&gt;&lt;x&gt;"&amp;SUBSTITUTE(选规格[[#This Row],[选项表]],",","&lt;/x&gt;&lt;x&gt;") &amp;"&lt;/x&gt;&lt;/select&gt;","//x")
        )
    )
),"无合适选项，请联系作者更新数据")</f>
        <v>标准型 SA3</v>
      </c>
    </row>
    <row r="939" spans="1:14" x14ac:dyDescent="0.4">
      <c r="A939" s="4" t="s">
        <v>2082</v>
      </c>
      <c r="B939" s="4" t="s">
        <v>11</v>
      </c>
      <c r="C939" s="4" t="s">
        <v>2084</v>
      </c>
      <c r="D939">
        <v>96</v>
      </c>
      <c r="E939">
        <v>192</v>
      </c>
      <c r="F939" s="4" t="str">
        <f t="shared" si="14"/>
        <v>选规格!$M$939#</v>
      </c>
      <c r="G939" s="4" t="str" cm="1">
        <f t="array" ref="G939">_xlfn.LET(_xlpm.x, M939,
         _xlpm.cellAddress, "【 选项表!" &amp; ADDRESS(ROW(选规格[[#This Row],[X自检]]),COLUMN(选规格[[#This Row],[X自检]])) &amp; "】",
         _xlfn.IFS(ISBLANK(_xlpm.x),   "error:右侧选项不足:" &amp;  _xlpm.cellAddress,
               ISERROR(_xlpm.x),   "error:右侧选项执行失败:" &amp; _xlpm.cellAddress,
               TRUE,             "ok")
)</f>
        <v>ok</v>
      </c>
      <c r="M939" t="str" cm="1">
        <f t="array" ref="M939">IFERROR(_xlfn._xlws.SORT(
    _xlfn.UNIQUE(
        TRANSPOSE(
            _xlfn.FILTERXML("&lt;select&gt;&lt;x&gt;"&amp;SUBSTITUTE(选规格[[#This Row],[选项表]],",","&lt;/x&gt;&lt;x&gt;") &amp;"&lt;/x&gt;&lt;/select&gt;","//x")
        )
    )
),"无合适选项，请联系作者更新数据")</f>
        <v>标准型 SA3</v>
      </c>
    </row>
    <row r="940" spans="1:14" x14ac:dyDescent="0.4">
      <c r="A940" s="4" t="s">
        <v>2082</v>
      </c>
      <c r="B940" s="4" t="s">
        <v>1868</v>
      </c>
      <c r="C940" s="4" t="s">
        <v>2084</v>
      </c>
      <c r="D940">
        <v>96</v>
      </c>
      <c r="E940">
        <v>192</v>
      </c>
      <c r="F940" s="4" t="str">
        <f t="shared" si="14"/>
        <v>选规格!$M$940#</v>
      </c>
      <c r="G940" s="4" t="str" cm="1">
        <f t="array" ref="G940">_xlfn.LET(_xlpm.x, M940,
         _xlpm.cellAddress, "【 选项表!" &amp; ADDRESS(ROW(选规格[[#This Row],[X自检]]),COLUMN(选规格[[#This Row],[X自检]])) &amp; "】",
         _xlfn.IFS(ISBLANK(_xlpm.x),   "error:右侧选项不足:" &amp;  _xlpm.cellAddress,
               ISERROR(_xlpm.x),   "error:右侧选项执行失败:" &amp; _xlpm.cellAddress,
               TRUE,             "ok")
)</f>
        <v>ok</v>
      </c>
      <c r="M940" t="str" cm="1">
        <f t="array" ref="M940">IFERROR(_xlfn._xlws.SORT(
    _xlfn.UNIQUE(
        TRANSPOSE(
            _xlfn.FILTERXML("&lt;select&gt;&lt;x&gt;"&amp;SUBSTITUTE(选规格[[#This Row],[选项表]],",","&lt;/x&gt;&lt;x&gt;") &amp;"&lt;/x&gt;&lt;/select&gt;","//x")
        )
    )
),"无合适选项，请联系作者更新数据")</f>
        <v>标准型 SA3</v>
      </c>
    </row>
    <row r="941" spans="1:14" x14ac:dyDescent="0.4">
      <c r="A941" s="4" t="s">
        <v>2082</v>
      </c>
      <c r="B941" s="4" t="s">
        <v>1869</v>
      </c>
      <c r="C941" s="4" t="s">
        <v>2084</v>
      </c>
      <c r="D941">
        <v>96</v>
      </c>
      <c r="E941">
        <v>384</v>
      </c>
      <c r="F941" s="4" t="str">
        <f t="shared" si="14"/>
        <v>选规格!$M$941#</v>
      </c>
      <c r="G941" s="4" t="str" cm="1">
        <f t="array" ref="G941">_xlfn.LET(_xlpm.x, M941,
         _xlpm.cellAddress, "【 选项表!" &amp; ADDRESS(ROW(选规格[[#This Row],[X自检]]),COLUMN(选规格[[#This Row],[X自检]])) &amp; "】",
         _xlfn.IFS(ISBLANK(_xlpm.x),   "error:右侧选项不足:" &amp;  _xlpm.cellAddress,
               ISERROR(_xlpm.x),   "error:右侧选项执行失败:" &amp; _xlpm.cellAddress,
               TRUE,             "ok")
)</f>
        <v>ok</v>
      </c>
      <c r="M941" t="str" cm="1">
        <f t="array" ref="M941">IFERROR(_xlfn._xlws.SORT(
    _xlfn.UNIQUE(
        TRANSPOSE(
            _xlfn.FILTERXML("&lt;select&gt;&lt;x&gt;"&amp;SUBSTITUTE(选规格[[#This Row],[选项表]],",","&lt;/x&gt;&lt;x&gt;") &amp;"&lt;/x&gt;&lt;/select&gt;","//x")
        )
    )
),"无合适选项，请联系作者更新数据")</f>
        <v>标准型 SA3</v>
      </c>
    </row>
    <row r="942" spans="1:14" x14ac:dyDescent="0.4">
      <c r="A942" s="4" t="s">
        <v>2082</v>
      </c>
      <c r="B942" s="4" t="s">
        <v>11</v>
      </c>
      <c r="C942" s="4" t="s">
        <v>2084</v>
      </c>
      <c r="D942">
        <v>96</v>
      </c>
      <c r="E942">
        <v>384</v>
      </c>
      <c r="F942" s="4" t="str">
        <f t="shared" si="14"/>
        <v>选规格!$M$942#</v>
      </c>
      <c r="G942" s="4" t="str" cm="1">
        <f t="array" ref="G942">_xlfn.LET(_xlpm.x, M942,
         _xlpm.cellAddress, "【 选项表!" &amp; ADDRESS(ROW(选规格[[#This Row],[X自检]]),COLUMN(选规格[[#This Row],[X自检]])) &amp; "】",
         _xlfn.IFS(ISBLANK(_xlpm.x),   "error:右侧选项不足:" &amp;  _xlpm.cellAddress,
               ISERROR(_xlpm.x),   "error:右侧选项执行失败:" &amp; _xlpm.cellAddress,
               TRUE,             "ok")
)</f>
        <v>ok</v>
      </c>
      <c r="M942" t="str" cm="1">
        <f t="array" ref="M942">IFERROR(_xlfn._xlws.SORT(
    _xlfn.UNIQUE(
        TRANSPOSE(
            _xlfn.FILTERXML("&lt;select&gt;&lt;x&gt;"&amp;SUBSTITUTE(选规格[[#This Row],[选项表]],",","&lt;/x&gt;&lt;x&gt;") &amp;"&lt;/x&gt;&lt;/select&gt;","//x")
        )
    )
),"无合适选项，请联系作者更新数据")</f>
        <v>标准型 SA3</v>
      </c>
    </row>
    <row r="943" spans="1:14" x14ac:dyDescent="0.4">
      <c r="A943" s="4" t="s">
        <v>2082</v>
      </c>
      <c r="B943" s="4" t="s">
        <v>1868</v>
      </c>
      <c r="C943" s="4" t="s">
        <v>2084</v>
      </c>
      <c r="D943">
        <v>96</v>
      </c>
      <c r="E943">
        <v>384</v>
      </c>
      <c r="F943" s="4" t="str">
        <f t="shared" si="14"/>
        <v>选规格!$M$943#</v>
      </c>
      <c r="G943" s="4" t="str" cm="1">
        <f t="array" ref="G943">_xlfn.LET(_xlpm.x, M943,
         _xlpm.cellAddress, "【 选项表!" &amp; ADDRESS(ROW(选规格[[#This Row],[X自检]]),COLUMN(选规格[[#This Row],[X自检]])) &amp; "】",
         _xlfn.IFS(ISBLANK(_xlpm.x),   "error:右侧选项不足:" &amp;  _xlpm.cellAddress,
               ISERROR(_xlpm.x),   "error:右侧选项执行失败:" &amp; _xlpm.cellAddress,
               TRUE,             "ok")
)</f>
        <v>ok</v>
      </c>
      <c r="M943" t="str" cm="1">
        <f t="array" ref="M943">IFERROR(_xlfn._xlws.SORT(
    _xlfn.UNIQUE(
        TRANSPOSE(
            _xlfn.FILTERXML("&lt;select&gt;&lt;x&gt;"&amp;SUBSTITUTE(选规格[[#This Row],[选项表]],",","&lt;/x&gt;&lt;x&gt;") &amp;"&lt;/x&gt;&lt;/select&gt;","//x")
        )
    )
),"无合适选项，请联系作者更新数据")</f>
        <v>标准型 SA3</v>
      </c>
    </row>
    <row r="944" spans="1:14" x14ac:dyDescent="0.4">
      <c r="A944" s="4" t="s">
        <v>2082</v>
      </c>
      <c r="B944" s="4" t="s">
        <v>1869</v>
      </c>
      <c r="C944" s="4" t="s">
        <v>2084</v>
      </c>
      <c r="D944">
        <v>116</v>
      </c>
      <c r="E944">
        <v>216</v>
      </c>
      <c r="F944" s="4" t="str">
        <f t="shared" si="14"/>
        <v>选规格!$M$944#</v>
      </c>
      <c r="G944" s="4" t="str" cm="1">
        <f t="array" ref="G944">_xlfn.LET(_xlpm.x, M944,
         _xlpm.cellAddress, "【 选项表!" &amp; ADDRESS(ROW(选规格[[#This Row],[X自检]]),COLUMN(选规格[[#This Row],[X自检]])) &amp; "】",
         _xlfn.IFS(ISBLANK(_xlpm.x),   "error:右侧选项不足:" &amp;  _xlpm.cellAddress,
               ISERROR(_xlpm.x),   "error:右侧选项执行失败:" &amp; _xlpm.cellAddress,
               TRUE,             "ok")
)</f>
        <v>ok</v>
      </c>
      <c r="M944" t="str" cm="1">
        <f t="array" ref="M944">IFERROR(_xlfn._xlws.SORT(
    _xlfn.UNIQUE(
        TRANSPOSE(
            _xlfn.FILTERXML("&lt;select&gt;&lt;x&gt;"&amp;SUBSTITUTE(选规格[[#This Row],[选项表]],",","&lt;/x&gt;&lt;x&gt;") &amp;"&lt;/x&gt;&lt;/select&gt;","//x")
        )
    )
),"无合适选项，请联系作者更新数据")</f>
        <v>标准型 SA3</v>
      </c>
    </row>
    <row r="945" spans="1:14" x14ac:dyDescent="0.4">
      <c r="A945" s="4" t="s">
        <v>2082</v>
      </c>
      <c r="B945" s="4" t="s">
        <v>11</v>
      </c>
      <c r="C945" s="4" t="s">
        <v>2084</v>
      </c>
      <c r="D945">
        <v>116</v>
      </c>
      <c r="E945">
        <v>216</v>
      </c>
      <c r="F945" s="4" t="str">
        <f t="shared" si="14"/>
        <v>选规格!$M$945#</v>
      </c>
      <c r="G945" s="4" t="str" cm="1">
        <f t="array" ref="G945">_xlfn.LET(_xlpm.x, M945,
         _xlpm.cellAddress, "【 选项表!" &amp; ADDRESS(ROW(选规格[[#This Row],[X自检]]),COLUMN(选规格[[#This Row],[X自检]])) &amp; "】",
         _xlfn.IFS(ISBLANK(_xlpm.x),   "error:右侧选项不足:" &amp;  _xlpm.cellAddress,
               ISERROR(_xlpm.x),   "error:右侧选项执行失败:" &amp; _xlpm.cellAddress,
               TRUE,             "ok")
)</f>
        <v>ok</v>
      </c>
      <c r="M945" t="str" cm="1">
        <f t="array" ref="M945">IFERROR(_xlfn._xlws.SORT(
    _xlfn.UNIQUE(
        TRANSPOSE(
            _xlfn.FILTERXML("&lt;select&gt;&lt;x&gt;"&amp;SUBSTITUTE(选规格[[#This Row],[选项表]],",","&lt;/x&gt;&lt;x&gt;") &amp;"&lt;/x&gt;&lt;/select&gt;","//x")
        )
    )
),"无合适选项，请联系作者更新数据")</f>
        <v>标准型 SA3</v>
      </c>
    </row>
    <row r="946" spans="1:14" x14ac:dyDescent="0.4">
      <c r="A946" s="4" t="s">
        <v>2082</v>
      </c>
      <c r="B946" s="4" t="s">
        <v>1868</v>
      </c>
      <c r="C946" s="4" t="s">
        <v>2084</v>
      </c>
      <c r="D946">
        <v>116</v>
      </c>
      <c r="E946">
        <v>216</v>
      </c>
      <c r="F946" s="4" t="str">
        <f t="shared" si="14"/>
        <v>选规格!$M$946#</v>
      </c>
      <c r="G946" s="4" t="str" cm="1">
        <f t="array" ref="G946">_xlfn.LET(_xlpm.x, M946,
         _xlpm.cellAddress, "【 选项表!" &amp; ADDRESS(ROW(选规格[[#This Row],[X自检]]),COLUMN(选规格[[#This Row],[X自检]])) &amp; "】",
         _xlfn.IFS(ISBLANK(_xlpm.x),   "error:右侧选项不足:" &amp;  _xlpm.cellAddress,
               ISERROR(_xlpm.x),   "error:右侧选项执行失败:" &amp; _xlpm.cellAddress,
               TRUE,             "ok")
)</f>
        <v>ok</v>
      </c>
      <c r="M946" t="str" cm="1">
        <f t="array" ref="M946">IFERROR(_xlfn._xlws.SORT(
    _xlfn.UNIQUE(
        TRANSPOSE(
            _xlfn.FILTERXML("&lt;select&gt;&lt;x&gt;"&amp;SUBSTITUTE(选规格[[#This Row],[选项表]],",","&lt;/x&gt;&lt;x&gt;") &amp;"&lt;/x&gt;&lt;/select&gt;","//x")
        )
    )
),"无合适选项，请联系作者更新数据")</f>
        <v>标准型 SA3</v>
      </c>
    </row>
    <row r="947" spans="1:14" x14ac:dyDescent="0.4">
      <c r="A947" s="4" t="s">
        <v>2082</v>
      </c>
      <c r="B947" s="4" t="s">
        <v>1869</v>
      </c>
      <c r="C947" s="4" t="s">
        <v>2084</v>
      </c>
      <c r="D947">
        <v>116</v>
      </c>
      <c r="E947">
        <v>470</v>
      </c>
      <c r="F947" s="4" t="str">
        <f t="shared" si="14"/>
        <v>选规格!$M$947#</v>
      </c>
      <c r="G947" s="4" t="str" cm="1">
        <f t="array" ref="G947">_xlfn.LET(_xlpm.x, M947,
         _xlpm.cellAddress, "【 选项表!" &amp; ADDRESS(ROW(选规格[[#This Row],[X自检]]),COLUMN(选规格[[#This Row],[X自检]])) &amp; "】",
         _xlfn.IFS(ISBLANK(_xlpm.x),   "error:右侧选项不足:" &amp;  _xlpm.cellAddress,
               ISERROR(_xlpm.x),   "error:右侧选项执行失败:" &amp; _xlpm.cellAddress,
               TRUE,             "ok")
)</f>
        <v>ok</v>
      </c>
      <c r="M947" t="str" cm="1">
        <f t="array" ref="M947">IFERROR(_xlfn._xlws.SORT(
    _xlfn.UNIQUE(
        TRANSPOSE(
            _xlfn.FILTERXML("&lt;select&gt;&lt;x&gt;"&amp;SUBSTITUTE(选规格[[#This Row],[选项表]],",","&lt;/x&gt;&lt;x&gt;") &amp;"&lt;/x&gt;&lt;/select&gt;","//x")
        )
    )
),"无合适选项，请联系作者更新数据")</f>
        <v>标准型 SA3</v>
      </c>
    </row>
    <row r="948" spans="1:14" x14ac:dyDescent="0.4">
      <c r="A948" s="4" t="s">
        <v>2082</v>
      </c>
      <c r="B948" s="4" t="s">
        <v>11</v>
      </c>
      <c r="C948" s="4" t="s">
        <v>2084</v>
      </c>
      <c r="D948">
        <v>116</v>
      </c>
      <c r="E948">
        <v>470</v>
      </c>
      <c r="F948" s="4" t="str">
        <f t="shared" si="14"/>
        <v>选规格!$M$948#</v>
      </c>
      <c r="G948" s="4" t="str" cm="1">
        <f t="array" ref="G948">_xlfn.LET(_xlpm.x, M948,
         _xlpm.cellAddress, "【 选项表!" &amp; ADDRESS(ROW(选规格[[#This Row],[X自检]]),COLUMN(选规格[[#This Row],[X自检]])) &amp; "】",
         _xlfn.IFS(ISBLANK(_xlpm.x),   "error:右侧选项不足:" &amp;  _xlpm.cellAddress,
               ISERROR(_xlpm.x),   "error:右侧选项执行失败:" &amp; _xlpm.cellAddress,
               TRUE,             "ok")
)</f>
        <v>ok</v>
      </c>
      <c r="M948" t="str" cm="1">
        <f t="array" ref="M948">IFERROR(_xlfn._xlws.SORT(
    _xlfn.UNIQUE(
        TRANSPOSE(
            _xlfn.FILTERXML("&lt;select&gt;&lt;x&gt;"&amp;SUBSTITUTE(选规格[[#This Row],[选项表]],",","&lt;/x&gt;&lt;x&gt;") &amp;"&lt;/x&gt;&lt;/select&gt;","//x")
        )
    )
),"无合适选项，请联系作者更新数据")</f>
        <v>标准型 SA3</v>
      </c>
    </row>
    <row r="949" spans="1:14" x14ac:dyDescent="0.4">
      <c r="A949" s="4" t="s">
        <v>2082</v>
      </c>
      <c r="B949" s="4" t="s">
        <v>1868</v>
      </c>
      <c r="C949" s="4" t="s">
        <v>2084</v>
      </c>
      <c r="D949">
        <v>116</v>
      </c>
      <c r="E949">
        <v>470</v>
      </c>
      <c r="F949" s="4" t="str">
        <f t="shared" si="14"/>
        <v>选规格!$M$949#</v>
      </c>
      <c r="G949" s="4" t="str" cm="1">
        <f t="array" ref="G949">_xlfn.LET(_xlpm.x, M949,
         _xlpm.cellAddress, "【 选项表!" &amp; ADDRESS(ROW(选规格[[#This Row],[X自检]]),COLUMN(选规格[[#This Row],[X自检]])) &amp; "】",
         _xlfn.IFS(ISBLANK(_xlpm.x),   "error:右侧选项不足:" &amp;  _xlpm.cellAddress,
               ISERROR(_xlpm.x),   "error:右侧选项执行失败:" &amp; _xlpm.cellAddress,
               TRUE,             "ok")
)</f>
        <v>ok</v>
      </c>
      <c r="M949" t="str" cm="1">
        <f t="array" ref="M949">IFERROR(_xlfn._xlws.SORT(
    _xlfn.UNIQUE(
        TRANSPOSE(
            _xlfn.FILTERXML("&lt;select&gt;&lt;x&gt;"&amp;SUBSTITUTE(选规格[[#This Row],[选项表]],",","&lt;/x&gt;&lt;x&gt;") &amp;"&lt;/x&gt;&lt;/select&gt;","//x")
        )
    )
),"无合适选项，请联系作者更新数据")</f>
        <v>标准型 SA3</v>
      </c>
    </row>
    <row r="950" spans="1:14" x14ac:dyDescent="0.4">
      <c r="A950" s="4" t="s">
        <v>2082</v>
      </c>
      <c r="B950" s="4" t="s">
        <v>1869</v>
      </c>
      <c r="C950" s="4" t="s">
        <v>2116</v>
      </c>
      <c r="D950">
        <v>128</v>
      </c>
      <c r="E950">
        <v>256</v>
      </c>
      <c r="F950" s="4" t="str">
        <f t="shared" si="14"/>
        <v>选规格!$M$950#</v>
      </c>
      <c r="G950" s="4" t="str" cm="1">
        <f t="array" ref="G950">_xlfn.LET(_xlpm.x, M950,
         _xlpm.cellAddress, "【 选项表!" &amp; ADDRESS(ROW(选规格[[#This Row],[X自检]]),COLUMN(选规格[[#This Row],[X自检]])) &amp; "】",
         _xlfn.IFS(ISBLANK(_xlpm.x),   "error:右侧选项不足:" &amp;  _xlpm.cellAddress,
               ISERROR(_xlpm.x),   "error:右侧选项执行失败:" &amp; _xlpm.cellAddress,
               TRUE,             "ok")
)</f>
        <v>ok</v>
      </c>
      <c r="M950" t="str" cm="1">
        <f t="array" ref="M950:N950">IFERROR(_xlfn._xlws.SORT(
    _xlfn.UNIQUE(
        TRANSPOSE(
            _xlfn.FILTERXML("&lt;select&gt;&lt;x&gt;"&amp;SUBSTITUTE(选规格[[#This Row],[选项表]],",","&lt;/x&gt;&lt;x&gt;") &amp;"&lt;/x&gt;&lt;/select&gt;","//x")
        )
    )
),"无合适选项，请联系作者更新数据")</f>
        <v>标准型 SA3</v>
      </c>
      <c r="N950" t="str">
        <v>标准型 SA2</v>
      </c>
    </row>
    <row r="951" spans="1:14" x14ac:dyDescent="0.4">
      <c r="A951" s="4" t="s">
        <v>2082</v>
      </c>
      <c r="B951" s="4" t="s">
        <v>11</v>
      </c>
      <c r="C951" s="4" t="s">
        <v>2116</v>
      </c>
      <c r="D951">
        <v>128</v>
      </c>
      <c r="E951">
        <v>256</v>
      </c>
      <c r="F951" s="4" t="str">
        <f t="shared" si="14"/>
        <v>选规格!$M$951#</v>
      </c>
      <c r="G951" s="4" t="str" cm="1">
        <f t="array" ref="G951">_xlfn.LET(_xlpm.x, M951,
         _xlpm.cellAddress, "【 选项表!" &amp; ADDRESS(ROW(选规格[[#This Row],[X自检]]),COLUMN(选规格[[#This Row],[X自检]])) &amp; "】",
         _xlfn.IFS(ISBLANK(_xlpm.x),   "error:右侧选项不足:" &amp;  _xlpm.cellAddress,
               ISERROR(_xlpm.x),   "error:右侧选项执行失败:" &amp; _xlpm.cellAddress,
               TRUE,             "ok")
)</f>
        <v>ok</v>
      </c>
      <c r="M951" t="str" cm="1">
        <f t="array" ref="M951:N951">IFERROR(_xlfn._xlws.SORT(
    _xlfn.UNIQUE(
        TRANSPOSE(
            _xlfn.FILTERXML("&lt;select&gt;&lt;x&gt;"&amp;SUBSTITUTE(选规格[[#This Row],[选项表]],",","&lt;/x&gt;&lt;x&gt;") &amp;"&lt;/x&gt;&lt;/select&gt;","//x")
        )
    )
),"无合适选项，请联系作者更新数据")</f>
        <v>标准型 SA3</v>
      </c>
      <c r="N951" t="str">
        <v>标准型 SA2</v>
      </c>
    </row>
    <row r="952" spans="1:14" x14ac:dyDescent="0.4">
      <c r="A952" s="4" t="s">
        <v>2082</v>
      </c>
      <c r="B952" s="4" t="s">
        <v>1868</v>
      </c>
      <c r="C952" s="4" t="s">
        <v>2116</v>
      </c>
      <c r="D952">
        <v>128</v>
      </c>
      <c r="E952">
        <v>256</v>
      </c>
      <c r="F952" s="4" t="str">
        <f t="shared" si="14"/>
        <v>选规格!$M$952#</v>
      </c>
      <c r="G952" s="4" t="str" cm="1">
        <f t="array" ref="G952">_xlfn.LET(_xlpm.x, M952,
         _xlpm.cellAddress, "【 选项表!" &amp; ADDRESS(ROW(选规格[[#This Row],[X自检]]),COLUMN(选规格[[#This Row],[X自检]])) &amp; "】",
         _xlfn.IFS(ISBLANK(_xlpm.x),   "error:右侧选项不足:" &amp;  _xlpm.cellAddress,
               ISERROR(_xlpm.x),   "error:右侧选项执行失败:" &amp; _xlpm.cellAddress,
               TRUE,             "ok")
)</f>
        <v>ok</v>
      </c>
      <c r="M952" t="str" cm="1">
        <f t="array" ref="M952:N952">IFERROR(_xlfn._xlws.SORT(
    _xlfn.UNIQUE(
        TRANSPOSE(
            _xlfn.FILTERXML("&lt;select&gt;&lt;x&gt;"&amp;SUBSTITUTE(选规格[[#This Row],[选项表]],",","&lt;/x&gt;&lt;x&gt;") &amp;"&lt;/x&gt;&lt;/select&gt;","//x")
        )
    )
),"无合适选项，请联系作者更新数据")</f>
        <v>标准型 SA3</v>
      </c>
      <c r="N952" t="str">
        <v>标准型 SA2</v>
      </c>
    </row>
    <row r="953" spans="1:14" x14ac:dyDescent="0.4">
      <c r="A953" s="4" t="s">
        <v>2082</v>
      </c>
      <c r="B953" s="4" t="s">
        <v>1869</v>
      </c>
      <c r="C953" s="4" t="s">
        <v>2084</v>
      </c>
      <c r="D953">
        <v>128</v>
      </c>
      <c r="E953">
        <v>512</v>
      </c>
      <c r="F953" s="4" t="str">
        <f t="shared" si="14"/>
        <v>选规格!$M$953#</v>
      </c>
      <c r="G953" s="4" t="str" cm="1">
        <f t="array" ref="G953">_xlfn.LET(_xlpm.x, M953,
         _xlpm.cellAddress, "【 选项表!" &amp; ADDRESS(ROW(选规格[[#This Row],[X自检]]),COLUMN(选规格[[#This Row],[X自检]])) &amp; "】",
         _xlfn.IFS(ISBLANK(_xlpm.x),   "error:右侧选项不足:" &amp;  _xlpm.cellAddress,
               ISERROR(_xlpm.x),   "error:右侧选项执行失败:" &amp; _xlpm.cellAddress,
               TRUE,             "ok")
)</f>
        <v>ok</v>
      </c>
      <c r="M953" t="str" cm="1">
        <f t="array" ref="M953">IFERROR(_xlfn._xlws.SORT(
    _xlfn.UNIQUE(
        TRANSPOSE(
            _xlfn.FILTERXML("&lt;select&gt;&lt;x&gt;"&amp;SUBSTITUTE(选规格[[#This Row],[选项表]],",","&lt;/x&gt;&lt;x&gt;") &amp;"&lt;/x&gt;&lt;/select&gt;","//x")
        )
    )
),"无合适选项，请联系作者更新数据")</f>
        <v>标准型 SA3</v>
      </c>
    </row>
    <row r="954" spans="1:14" x14ac:dyDescent="0.4">
      <c r="A954" s="4" t="s">
        <v>2082</v>
      </c>
      <c r="B954" s="4" t="s">
        <v>11</v>
      </c>
      <c r="C954" s="4" t="s">
        <v>2084</v>
      </c>
      <c r="D954">
        <v>128</v>
      </c>
      <c r="E954">
        <v>512</v>
      </c>
      <c r="F954" s="4" t="str">
        <f t="shared" si="14"/>
        <v>选规格!$M$954#</v>
      </c>
      <c r="G954" s="4" t="str" cm="1">
        <f t="array" ref="G954">_xlfn.LET(_xlpm.x, M954,
         _xlpm.cellAddress, "【 选项表!" &amp; ADDRESS(ROW(选规格[[#This Row],[X自检]]),COLUMN(选规格[[#This Row],[X自检]])) &amp; "】",
         _xlfn.IFS(ISBLANK(_xlpm.x),   "error:右侧选项不足:" &amp;  _xlpm.cellAddress,
               ISERROR(_xlpm.x),   "error:右侧选项执行失败:" &amp; _xlpm.cellAddress,
               TRUE,             "ok")
)</f>
        <v>ok</v>
      </c>
      <c r="M954" t="str" cm="1">
        <f t="array" ref="M954">IFERROR(_xlfn._xlws.SORT(
    _xlfn.UNIQUE(
        TRANSPOSE(
            _xlfn.FILTERXML("&lt;select&gt;&lt;x&gt;"&amp;SUBSTITUTE(选规格[[#This Row],[选项表]],",","&lt;/x&gt;&lt;x&gt;") &amp;"&lt;/x&gt;&lt;/select&gt;","//x")
        )
    )
),"无合适选项，请联系作者更新数据")</f>
        <v>标准型 SA3</v>
      </c>
    </row>
    <row r="955" spans="1:14" x14ac:dyDescent="0.4">
      <c r="A955" s="4" t="s">
        <v>2082</v>
      </c>
      <c r="B955" s="4" t="s">
        <v>1868</v>
      </c>
      <c r="C955" s="4" t="s">
        <v>2084</v>
      </c>
      <c r="D955">
        <v>128</v>
      </c>
      <c r="E955">
        <v>512</v>
      </c>
      <c r="F955" s="4" t="str">
        <f t="shared" si="14"/>
        <v>选规格!$M$955#</v>
      </c>
      <c r="G955" s="4" t="str" cm="1">
        <f t="array" ref="G955">_xlfn.LET(_xlpm.x, M955,
         _xlpm.cellAddress, "【 选项表!" &amp; ADDRESS(ROW(选规格[[#This Row],[X自检]]),COLUMN(选规格[[#This Row],[X自检]])) &amp; "】",
         _xlfn.IFS(ISBLANK(_xlpm.x),   "error:右侧选项不足:" &amp;  _xlpm.cellAddress,
               ISERROR(_xlpm.x),   "error:右侧选项执行失败:" &amp; _xlpm.cellAddress,
               TRUE,             "ok")
)</f>
        <v>ok</v>
      </c>
      <c r="M955" t="str" cm="1">
        <f t="array" ref="M955">IFERROR(_xlfn._xlws.SORT(
    _xlfn.UNIQUE(
        TRANSPOSE(
            _xlfn.FILTERXML("&lt;select&gt;&lt;x&gt;"&amp;SUBSTITUTE(选规格[[#This Row],[选项表]],",","&lt;/x&gt;&lt;x&gt;") &amp;"&lt;/x&gt;&lt;/select&gt;","//x")
        )
    )
),"无合适选项，请联系作者更新数据")</f>
        <v>标准型 SA3</v>
      </c>
    </row>
    <row r="956" spans="1:14" x14ac:dyDescent="0.4">
      <c r="A956" s="4" t="s">
        <v>2082</v>
      </c>
      <c r="B956" s="4" t="s">
        <v>1869</v>
      </c>
      <c r="C956" s="4" t="s">
        <v>2116</v>
      </c>
      <c r="D956">
        <v>160</v>
      </c>
      <c r="E956">
        <v>320</v>
      </c>
      <c r="F956" s="4" t="str">
        <f t="shared" si="14"/>
        <v>选规格!$M$956#</v>
      </c>
      <c r="G956" s="4" t="str" cm="1">
        <f t="array" ref="G956">_xlfn.LET(_xlpm.x, M956,
         _xlpm.cellAddress, "【 选项表!" &amp; ADDRESS(ROW(选规格[[#This Row],[X自检]]),COLUMN(选规格[[#This Row],[X自检]])) &amp; "】",
         _xlfn.IFS(ISBLANK(_xlpm.x),   "error:右侧选项不足:" &amp;  _xlpm.cellAddress,
               ISERROR(_xlpm.x),   "error:右侧选项执行失败:" &amp; _xlpm.cellAddress,
               TRUE,             "ok")
)</f>
        <v>ok</v>
      </c>
      <c r="M956" t="str" cm="1">
        <f t="array" ref="M956:N956">IFERROR(_xlfn._xlws.SORT(
    _xlfn.UNIQUE(
        TRANSPOSE(
            _xlfn.FILTERXML("&lt;select&gt;&lt;x&gt;"&amp;SUBSTITUTE(选规格[[#This Row],[选项表]],",","&lt;/x&gt;&lt;x&gt;") &amp;"&lt;/x&gt;&lt;/select&gt;","//x")
        )
    )
),"无合适选项，请联系作者更新数据")</f>
        <v>标准型 SA3</v>
      </c>
      <c r="N956" t="str">
        <v>标准型 SA2</v>
      </c>
    </row>
    <row r="957" spans="1:14" x14ac:dyDescent="0.4">
      <c r="A957" s="4" t="s">
        <v>2082</v>
      </c>
      <c r="B957" s="4" t="s">
        <v>11</v>
      </c>
      <c r="C957" s="4" t="s">
        <v>2116</v>
      </c>
      <c r="D957">
        <v>160</v>
      </c>
      <c r="E957">
        <v>320</v>
      </c>
      <c r="F957" s="4" t="str">
        <f t="shared" si="14"/>
        <v>选规格!$M$957#</v>
      </c>
      <c r="G957" s="4" t="str" cm="1">
        <f t="array" ref="G957">_xlfn.LET(_xlpm.x, M957,
         _xlpm.cellAddress, "【 选项表!" &amp; ADDRESS(ROW(选规格[[#This Row],[X自检]]),COLUMN(选规格[[#This Row],[X自检]])) &amp; "】",
         _xlfn.IFS(ISBLANK(_xlpm.x),   "error:右侧选项不足:" &amp;  _xlpm.cellAddress,
               ISERROR(_xlpm.x),   "error:右侧选项执行失败:" &amp; _xlpm.cellAddress,
               TRUE,             "ok")
)</f>
        <v>ok</v>
      </c>
      <c r="M957" t="str" cm="1">
        <f t="array" ref="M957:N957">IFERROR(_xlfn._xlws.SORT(
    _xlfn.UNIQUE(
        TRANSPOSE(
            _xlfn.FILTERXML("&lt;select&gt;&lt;x&gt;"&amp;SUBSTITUTE(选规格[[#This Row],[选项表]],",","&lt;/x&gt;&lt;x&gt;") &amp;"&lt;/x&gt;&lt;/select&gt;","//x")
        )
    )
),"无合适选项，请联系作者更新数据")</f>
        <v>标准型 SA3</v>
      </c>
      <c r="N957" t="str">
        <v>标准型 SA2</v>
      </c>
    </row>
    <row r="958" spans="1:14" x14ac:dyDescent="0.4">
      <c r="A958" s="4" t="s">
        <v>2082</v>
      </c>
      <c r="B958" s="4" t="s">
        <v>1868</v>
      </c>
      <c r="C958" s="4" t="s">
        <v>2116</v>
      </c>
      <c r="D958">
        <v>160</v>
      </c>
      <c r="E958">
        <v>320</v>
      </c>
      <c r="F958" s="4" t="str">
        <f t="shared" si="14"/>
        <v>选规格!$M$958#</v>
      </c>
      <c r="G958" s="4" t="str" cm="1">
        <f t="array" ref="G958">_xlfn.LET(_xlpm.x, M958,
         _xlpm.cellAddress, "【 选项表!" &amp; ADDRESS(ROW(选规格[[#This Row],[X自检]]),COLUMN(选规格[[#This Row],[X自检]])) &amp; "】",
         _xlfn.IFS(ISBLANK(_xlpm.x),   "error:右侧选项不足:" &amp;  _xlpm.cellAddress,
               ISERROR(_xlpm.x),   "error:右侧选项执行失败:" &amp; _xlpm.cellAddress,
               TRUE,             "ok")
)</f>
        <v>ok</v>
      </c>
      <c r="M958" t="str" cm="1">
        <f t="array" ref="M958:N958">IFERROR(_xlfn._xlws.SORT(
    _xlfn.UNIQUE(
        TRANSPOSE(
            _xlfn.FILTERXML("&lt;select&gt;&lt;x&gt;"&amp;SUBSTITUTE(选规格[[#This Row],[选项表]],",","&lt;/x&gt;&lt;x&gt;") &amp;"&lt;/x&gt;&lt;/select&gt;","//x")
        )
    )
),"无合适选项，请联系作者更新数据")</f>
        <v>标准型 SA3</v>
      </c>
      <c r="N958" t="str">
        <v>标准型 SA2</v>
      </c>
    </row>
    <row r="959" spans="1:14" x14ac:dyDescent="0.4">
      <c r="A959" s="4" t="s">
        <v>2082</v>
      </c>
      <c r="B959" s="4" t="s">
        <v>1869</v>
      </c>
      <c r="C959" s="4" t="s">
        <v>2084</v>
      </c>
      <c r="D959">
        <v>160</v>
      </c>
      <c r="E959">
        <v>640</v>
      </c>
      <c r="F959" s="4" t="str">
        <f t="shared" si="14"/>
        <v>选规格!$M$959#</v>
      </c>
      <c r="G959" s="4" t="str" cm="1">
        <f t="array" ref="G959">_xlfn.LET(_xlpm.x, M959,
         _xlpm.cellAddress, "【 选项表!" &amp; ADDRESS(ROW(选规格[[#This Row],[X自检]]),COLUMN(选规格[[#This Row],[X自检]])) &amp; "】",
         _xlfn.IFS(ISBLANK(_xlpm.x),   "error:右侧选项不足:" &amp;  _xlpm.cellAddress,
               ISERROR(_xlpm.x),   "error:右侧选项执行失败:" &amp; _xlpm.cellAddress,
               TRUE,             "ok")
)</f>
        <v>ok</v>
      </c>
      <c r="M959" t="str" cm="1">
        <f t="array" ref="M959">IFERROR(_xlfn._xlws.SORT(
    _xlfn.UNIQUE(
        TRANSPOSE(
            _xlfn.FILTERXML("&lt;select&gt;&lt;x&gt;"&amp;SUBSTITUTE(选规格[[#This Row],[选项表]],",","&lt;/x&gt;&lt;x&gt;") &amp;"&lt;/x&gt;&lt;/select&gt;","//x")
        )
    )
),"无合适选项，请联系作者更新数据")</f>
        <v>标准型 SA3</v>
      </c>
    </row>
    <row r="960" spans="1:14" x14ac:dyDescent="0.4">
      <c r="A960" s="4" t="s">
        <v>2082</v>
      </c>
      <c r="B960" s="4" t="s">
        <v>11</v>
      </c>
      <c r="C960" s="4" t="s">
        <v>2084</v>
      </c>
      <c r="D960">
        <v>160</v>
      </c>
      <c r="E960">
        <v>640</v>
      </c>
      <c r="F960" s="4" t="str">
        <f t="shared" si="14"/>
        <v>选规格!$M$960#</v>
      </c>
      <c r="G960" s="4" t="str" cm="1">
        <f t="array" ref="G960">_xlfn.LET(_xlpm.x, M960,
         _xlpm.cellAddress, "【 选项表!" &amp; ADDRESS(ROW(选规格[[#This Row],[X自检]]),COLUMN(选规格[[#This Row],[X自检]])) &amp; "】",
         _xlfn.IFS(ISBLANK(_xlpm.x),   "error:右侧选项不足:" &amp;  _xlpm.cellAddress,
               ISERROR(_xlpm.x),   "error:右侧选项执行失败:" &amp; _xlpm.cellAddress,
               TRUE,             "ok")
)</f>
        <v>ok</v>
      </c>
      <c r="M960" t="str" cm="1">
        <f t="array" ref="M960">IFERROR(_xlfn._xlws.SORT(
    _xlfn.UNIQUE(
        TRANSPOSE(
            _xlfn.FILTERXML("&lt;select&gt;&lt;x&gt;"&amp;SUBSTITUTE(选规格[[#This Row],[选项表]],",","&lt;/x&gt;&lt;x&gt;") &amp;"&lt;/x&gt;&lt;/select&gt;","//x")
        )
    )
),"无合适选项，请联系作者更新数据")</f>
        <v>标准型 SA3</v>
      </c>
    </row>
    <row r="961" spans="1:14" x14ac:dyDescent="0.4">
      <c r="A961" s="4" t="s">
        <v>2082</v>
      </c>
      <c r="B961" s="4" t="s">
        <v>1868</v>
      </c>
      <c r="C961" s="4" t="s">
        <v>2084</v>
      </c>
      <c r="D961">
        <v>160</v>
      </c>
      <c r="E961">
        <v>640</v>
      </c>
      <c r="F961" s="4" t="str">
        <f t="shared" si="14"/>
        <v>选规格!$M$961#</v>
      </c>
      <c r="G961" s="4" t="str" cm="1">
        <f t="array" ref="G961">_xlfn.LET(_xlpm.x, M961,
         _xlpm.cellAddress, "【 选项表!" &amp; ADDRESS(ROW(选规格[[#This Row],[X自检]]),COLUMN(选规格[[#This Row],[X自检]])) &amp; "】",
         _xlfn.IFS(ISBLANK(_xlpm.x),   "error:右侧选项不足:" &amp;  _xlpm.cellAddress,
               ISERROR(_xlpm.x),   "error:右侧选项执行失败:" &amp; _xlpm.cellAddress,
               TRUE,             "ok")
)</f>
        <v>ok</v>
      </c>
      <c r="M961" t="str" cm="1">
        <f t="array" ref="M961">IFERROR(_xlfn._xlws.SORT(
    _xlfn.UNIQUE(
        TRANSPOSE(
            _xlfn.FILTERXML("&lt;select&gt;&lt;x&gt;"&amp;SUBSTITUTE(选规格[[#This Row],[选项表]],",","&lt;/x&gt;&lt;x&gt;") &amp;"&lt;/x&gt;&lt;/select&gt;","//x")
        )
    )
),"无合适选项，请联系作者更新数据")</f>
        <v>标准型 SA3</v>
      </c>
    </row>
    <row r="962" spans="1:14" x14ac:dyDescent="0.4">
      <c r="A962" s="4" t="s">
        <v>2082</v>
      </c>
      <c r="B962" s="4" t="s">
        <v>1869</v>
      </c>
      <c r="C962" s="4" t="s">
        <v>2084</v>
      </c>
      <c r="D962">
        <v>232</v>
      </c>
      <c r="E962">
        <v>432</v>
      </c>
      <c r="F962" s="4" t="str">
        <f t="shared" ref="F962:F994" si="15">"选规格!" &amp; ADDRESS(ROW(M962),COLUMN(M962)) &amp; "#"</f>
        <v>选规格!$M$962#</v>
      </c>
      <c r="G962" s="4" t="str" cm="1">
        <f t="array" ref="G962">_xlfn.LET(_xlpm.x, M962,
         _xlpm.cellAddress, "【 选项表!" &amp; ADDRESS(ROW(选规格[[#This Row],[X自检]]),COLUMN(选规格[[#This Row],[X自检]])) &amp; "】",
         _xlfn.IFS(ISBLANK(_xlpm.x),   "error:右侧选项不足:" &amp;  _xlpm.cellAddress,
               ISERROR(_xlpm.x),   "error:右侧选项执行失败:" &amp; _xlpm.cellAddress,
               TRUE,             "ok")
)</f>
        <v>ok</v>
      </c>
      <c r="M962" t="str" cm="1">
        <f t="array" ref="M962">IFERROR(_xlfn._xlws.SORT(
    _xlfn.UNIQUE(
        TRANSPOSE(
            _xlfn.FILTERXML("&lt;select&gt;&lt;x&gt;"&amp;SUBSTITUTE(选规格[[#This Row],[选项表]],",","&lt;/x&gt;&lt;x&gt;") &amp;"&lt;/x&gt;&lt;/select&gt;","//x")
        )
    )
),"无合适选项，请联系作者更新数据")</f>
        <v>标准型 SA3</v>
      </c>
    </row>
    <row r="963" spans="1:14" x14ac:dyDescent="0.4">
      <c r="A963" s="4" t="s">
        <v>2082</v>
      </c>
      <c r="B963" s="4" t="s">
        <v>11</v>
      </c>
      <c r="C963" s="4" t="s">
        <v>2084</v>
      </c>
      <c r="D963">
        <v>232</v>
      </c>
      <c r="E963">
        <v>432</v>
      </c>
      <c r="F963" s="4" t="str">
        <f t="shared" si="15"/>
        <v>选规格!$M$963#</v>
      </c>
      <c r="G963" s="4" t="str" cm="1">
        <f t="array" ref="G963">_xlfn.LET(_xlpm.x, M963,
         _xlpm.cellAddress, "【 选项表!" &amp; ADDRESS(ROW(选规格[[#This Row],[X自检]]),COLUMN(选规格[[#This Row],[X自检]])) &amp; "】",
         _xlfn.IFS(ISBLANK(_xlpm.x),   "error:右侧选项不足:" &amp;  _xlpm.cellAddress,
               ISERROR(_xlpm.x),   "error:右侧选项执行失败:" &amp; _xlpm.cellAddress,
               TRUE,             "ok")
)</f>
        <v>ok</v>
      </c>
      <c r="M963" t="str" cm="1">
        <f t="array" ref="M963">IFERROR(_xlfn._xlws.SORT(
    _xlfn.UNIQUE(
        TRANSPOSE(
            _xlfn.FILTERXML("&lt;select&gt;&lt;x&gt;"&amp;SUBSTITUTE(选规格[[#This Row],[选项表]],",","&lt;/x&gt;&lt;x&gt;") &amp;"&lt;/x&gt;&lt;/select&gt;","//x")
        )
    )
),"无合适选项，请联系作者更新数据")</f>
        <v>标准型 SA3</v>
      </c>
    </row>
    <row r="964" spans="1:14" x14ac:dyDescent="0.4">
      <c r="A964" s="4" t="s">
        <v>2082</v>
      </c>
      <c r="B964" s="4" t="s">
        <v>1868</v>
      </c>
      <c r="C964" s="4" t="s">
        <v>2084</v>
      </c>
      <c r="D964">
        <v>232</v>
      </c>
      <c r="E964">
        <v>432</v>
      </c>
      <c r="F964" s="4" t="str">
        <f t="shared" si="15"/>
        <v>选规格!$M$964#</v>
      </c>
      <c r="G964" s="4" t="str" cm="1">
        <f t="array" ref="G964">_xlfn.LET(_xlpm.x, M964,
         _xlpm.cellAddress, "【 选项表!" &amp; ADDRESS(ROW(选规格[[#This Row],[X自检]]),COLUMN(选规格[[#This Row],[X自检]])) &amp; "】",
         _xlfn.IFS(ISBLANK(_xlpm.x),   "error:右侧选项不足:" &amp;  _xlpm.cellAddress,
               ISERROR(_xlpm.x),   "error:右侧选项执行失败:" &amp; _xlpm.cellAddress,
               TRUE,             "ok")
)</f>
        <v>ok</v>
      </c>
      <c r="M964" t="str" cm="1">
        <f t="array" ref="M964">IFERROR(_xlfn._xlws.SORT(
    _xlfn.UNIQUE(
        TRANSPOSE(
            _xlfn.FILTERXML("&lt;select&gt;&lt;x&gt;"&amp;SUBSTITUTE(选规格[[#This Row],[选项表]],",","&lt;/x&gt;&lt;x&gt;") &amp;"&lt;/x&gt;&lt;/select&gt;","//x")
        )
    )
),"无合适选项，请联系作者更新数据")</f>
        <v>标准型 SA3</v>
      </c>
    </row>
    <row r="965" spans="1:14" x14ac:dyDescent="0.4">
      <c r="A965" s="4" t="s">
        <v>2082</v>
      </c>
      <c r="B965" s="4" t="s">
        <v>1869</v>
      </c>
      <c r="C965" s="4" t="s">
        <v>2084</v>
      </c>
      <c r="D965">
        <v>232</v>
      </c>
      <c r="E965">
        <v>940</v>
      </c>
      <c r="F965" s="4" t="str">
        <f t="shared" si="15"/>
        <v>选规格!$M$965#</v>
      </c>
      <c r="G965" s="4" t="str" cm="1">
        <f t="array" ref="G965">_xlfn.LET(_xlpm.x, M965,
         _xlpm.cellAddress, "【 选项表!" &amp; ADDRESS(ROW(选规格[[#This Row],[X自检]]),COLUMN(选规格[[#This Row],[X自检]])) &amp; "】",
         _xlfn.IFS(ISBLANK(_xlpm.x),   "error:右侧选项不足:" &amp;  _xlpm.cellAddress,
               ISERROR(_xlpm.x),   "error:右侧选项执行失败:" &amp; _xlpm.cellAddress,
               TRUE,             "ok")
)</f>
        <v>ok</v>
      </c>
      <c r="M965" t="str" cm="1">
        <f t="array" ref="M965">IFERROR(_xlfn._xlws.SORT(
    _xlfn.UNIQUE(
        TRANSPOSE(
            _xlfn.FILTERXML("&lt;select&gt;&lt;x&gt;"&amp;SUBSTITUTE(选规格[[#This Row],[选项表]],",","&lt;/x&gt;&lt;x&gt;") &amp;"&lt;/x&gt;&lt;/select&gt;","//x")
        )
    )
),"无合适选项，请联系作者更新数据")</f>
        <v>标准型 SA3</v>
      </c>
    </row>
    <row r="966" spans="1:14" x14ac:dyDescent="0.4">
      <c r="A966" s="4" t="s">
        <v>2082</v>
      </c>
      <c r="B966" s="4" t="s">
        <v>11</v>
      </c>
      <c r="C966" s="4" t="s">
        <v>2084</v>
      </c>
      <c r="D966">
        <v>232</v>
      </c>
      <c r="E966">
        <v>940</v>
      </c>
      <c r="F966" s="4" t="str">
        <f t="shared" si="15"/>
        <v>选规格!$M$966#</v>
      </c>
      <c r="G966" s="4" t="str" cm="1">
        <f t="array" ref="G966">_xlfn.LET(_xlpm.x, M966,
         _xlpm.cellAddress, "【 选项表!" &amp; ADDRESS(ROW(选规格[[#This Row],[X自检]]),COLUMN(选规格[[#This Row],[X自检]])) &amp; "】",
         _xlfn.IFS(ISBLANK(_xlpm.x),   "error:右侧选项不足:" &amp;  _xlpm.cellAddress,
               ISERROR(_xlpm.x),   "error:右侧选项执行失败:" &amp; _xlpm.cellAddress,
               TRUE,             "ok")
)</f>
        <v>ok</v>
      </c>
      <c r="M966" t="str" cm="1">
        <f t="array" ref="M966">IFERROR(_xlfn._xlws.SORT(
    _xlfn.UNIQUE(
        TRANSPOSE(
            _xlfn.FILTERXML("&lt;select&gt;&lt;x&gt;"&amp;SUBSTITUTE(选规格[[#This Row],[选项表]],",","&lt;/x&gt;&lt;x&gt;") &amp;"&lt;/x&gt;&lt;/select&gt;","//x")
        )
    )
),"无合适选项，请联系作者更新数据")</f>
        <v>标准型 SA3</v>
      </c>
    </row>
    <row r="967" spans="1:14" x14ac:dyDescent="0.4">
      <c r="A967" s="4" t="s">
        <v>2082</v>
      </c>
      <c r="B967" s="4" t="s">
        <v>1868</v>
      </c>
      <c r="C967" s="4" t="s">
        <v>2084</v>
      </c>
      <c r="D967">
        <v>232</v>
      </c>
      <c r="E967">
        <v>940</v>
      </c>
      <c r="F967" s="4" t="str">
        <f t="shared" si="15"/>
        <v>选规格!$M$967#</v>
      </c>
      <c r="G967" s="4" t="str" cm="1">
        <f t="array" ref="G967">_xlfn.LET(_xlpm.x, M967,
         _xlpm.cellAddress, "【 选项表!" &amp; ADDRESS(ROW(选规格[[#This Row],[X自检]]),COLUMN(选规格[[#This Row],[X自检]])) &amp; "】",
         _xlfn.IFS(ISBLANK(_xlpm.x),   "error:右侧选项不足:" &amp;  _xlpm.cellAddress,
               ISERROR(_xlpm.x),   "error:右侧选项执行失败:" &amp; _xlpm.cellAddress,
               TRUE,             "ok")
)</f>
        <v>ok</v>
      </c>
      <c r="M967" t="str" cm="1">
        <f t="array" ref="M967">IFERROR(_xlfn._xlws.SORT(
    _xlfn.UNIQUE(
        TRANSPOSE(
            _xlfn.FILTERXML("&lt;select&gt;&lt;x&gt;"&amp;SUBSTITUTE(选规格[[#This Row],[选项表]],",","&lt;/x&gt;&lt;x&gt;") &amp;"&lt;/x&gt;&lt;/select&gt;","//x")
        )
    )
),"无合适选项，请联系作者更新数据")</f>
        <v>标准型 SA3</v>
      </c>
    </row>
    <row r="968" spans="1:14" x14ac:dyDescent="0.4">
      <c r="A968" s="4" t="s">
        <v>2082</v>
      </c>
      <c r="B968" s="4" t="s">
        <v>1869</v>
      </c>
      <c r="C968" s="4" t="s">
        <v>2085</v>
      </c>
      <c r="D968">
        <v>4</v>
      </c>
      <c r="E968">
        <v>4</v>
      </c>
      <c r="F968" s="4" t="str">
        <f t="shared" si="15"/>
        <v>选规格!$M$968#</v>
      </c>
      <c r="G968" s="4" t="str" cm="1">
        <f t="array" ref="G968">_xlfn.LET(_xlpm.x, M968,
         _xlpm.cellAddress, "【 选项表!" &amp; ADDRESS(ROW(选规格[[#This Row],[X自检]]),COLUMN(选规格[[#This Row],[X自检]])) &amp; "】",
         _xlfn.IFS(ISBLANK(_xlpm.x),   "error:右侧选项不足:" &amp;  _xlpm.cellAddress,
               ISERROR(_xlpm.x),   "error:右侧选项执行失败:" &amp; _xlpm.cellAddress,
               TRUE,             "ok")
)</f>
        <v>ok</v>
      </c>
      <c r="M968" t="str" cm="1">
        <f t="array" ref="M968">IFERROR(_xlfn._xlws.SORT(
    _xlfn.UNIQUE(
        TRANSPOSE(
            _xlfn.FILTERXML("&lt;select&gt;&lt;x&gt;"&amp;SUBSTITUTE(选规格[[#This Row],[选项表]],",","&lt;/x&gt;&lt;x&gt;") &amp;"&lt;/x&gt;&lt;/select&gt;","//x")
        )
    )
),"无合适选项，请联系作者更新数据")</f>
        <v>标准型 SA2</v>
      </c>
    </row>
    <row r="969" spans="1:14" x14ac:dyDescent="0.4">
      <c r="A969" s="4" t="s">
        <v>2082</v>
      </c>
      <c r="B969" s="4" t="s">
        <v>11</v>
      </c>
      <c r="C969" s="4" t="s">
        <v>2085</v>
      </c>
      <c r="D969">
        <v>4</v>
      </c>
      <c r="E969">
        <v>4</v>
      </c>
      <c r="F969" s="4" t="str">
        <f t="shared" si="15"/>
        <v>选规格!$M$969#</v>
      </c>
      <c r="G969" s="4" t="str" cm="1">
        <f t="array" ref="G969">_xlfn.LET(_xlpm.x, M969,
         _xlpm.cellAddress, "【 选项表!" &amp; ADDRESS(ROW(选规格[[#This Row],[X自检]]),COLUMN(选规格[[#This Row],[X自检]])) &amp; "】",
         _xlfn.IFS(ISBLANK(_xlpm.x),   "error:右侧选项不足:" &amp;  _xlpm.cellAddress,
               ISERROR(_xlpm.x),   "error:右侧选项执行失败:" &amp; _xlpm.cellAddress,
               TRUE,             "ok")
)</f>
        <v>ok</v>
      </c>
      <c r="M969" t="str" cm="1">
        <f t="array" ref="M969">IFERROR(_xlfn._xlws.SORT(
    _xlfn.UNIQUE(
        TRANSPOSE(
            _xlfn.FILTERXML("&lt;select&gt;&lt;x&gt;"&amp;SUBSTITUTE(选规格[[#This Row],[选项表]],",","&lt;/x&gt;&lt;x&gt;") &amp;"&lt;/x&gt;&lt;/select&gt;","//x")
        )
    )
),"无合适选项，请联系作者更新数据")</f>
        <v>标准型 SA2</v>
      </c>
    </row>
    <row r="970" spans="1:14" x14ac:dyDescent="0.4">
      <c r="A970" s="4" t="s">
        <v>2082</v>
      </c>
      <c r="B970" s="4" t="s">
        <v>1868</v>
      </c>
      <c r="C970" s="4" t="s">
        <v>2085</v>
      </c>
      <c r="D970">
        <v>4</v>
      </c>
      <c r="E970">
        <v>4</v>
      </c>
      <c r="F970" s="4" t="str">
        <f t="shared" si="15"/>
        <v>选规格!$M$970#</v>
      </c>
      <c r="G970" s="4" t="str" cm="1">
        <f t="array" ref="G970">_xlfn.LET(_xlpm.x, M970,
         _xlpm.cellAddress, "【 选项表!" &amp; ADDRESS(ROW(选规格[[#This Row],[X自检]]),COLUMN(选规格[[#This Row],[X自检]])) &amp; "】",
         _xlfn.IFS(ISBLANK(_xlpm.x),   "error:右侧选项不足:" &amp;  _xlpm.cellAddress,
               ISERROR(_xlpm.x),   "error:右侧选项执行失败:" &amp; _xlpm.cellAddress,
               TRUE,             "ok")
)</f>
        <v>ok</v>
      </c>
      <c r="M970" t="str" cm="1">
        <f t="array" ref="M970">IFERROR(_xlfn._xlws.SORT(
    _xlfn.UNIQUE(
        TRANSPOSE(
            _xlfn.FILTERXML("&lt;select&gt;&lt;x&gt;"&amp;SUBSTITUTE(选规格[[#This Row],[选项表]],",","&lt;/x&gt;&lt;x&gt;") &amp;"&lt;/x&gt;&lt;/select&gt;","//x")
        )
    )
),"无合适选项，请联系作者更新数据")</f>
        <v>标准型 SA2</v>
      </c>
    </row>
    <row r="971" spans="1:14" x14ac:dyDescent="0.4">
      <c r="A971" s="4" t="s">
        <v>2082</v>
      </c>
      <c r="B971" s="4" t="s">
        <v>1869</v>
      </c>
      <c r="C971" s="4" t="s">
        <v>2085</v>
      </c>
      <c r="D971">
        <v>8</v>
      </c>
      <c r="E971">
        <v>8</v>
      </c>
      <c r="F971" s="4" t="str">
        <f t="shared" si="15"/>
        <v>选规格!$M$971#</v>
      </c>
      <c r="G971" s="4" t="str" cm="1">
        <f t="array" ref="G971">_xlfn.LET(_xlpm.x, M971,
         _xlpm.cellAddress, "【 选项表!" &amp; ADDRESS(ROW(选规格[[#This Row],[X自检]]),COLUMN(选规格[[#This Row],[X自检]])) &amp; "】",
         _xlfn.IFS(ISBLANK(_xlpm.x),   "error:右侧选项不足:" &amp;  _xlpm.cellAddress,
               ISERROR(_xlpm.x),   "error:右侧选项执行失败:" &amp; _xlpm.cellAddress,
               TRUE,             "ok")
)</f>
        <v>ok</v>
      </c>
      <c r="M971" t="str" cm="1">
        <f t="array" ref="M971">IFERROR(_xlfn._xlws.SORT(
    _xlfn.UNIQUE(
        TRANSPOSE(
            _xlfn.FILTERXML("&lt;select&gt;&lt;x&gt;"&amp;SUBSTITUTE(选规格[[#This Row],[选项表]],",","&lt;/x&gt;&lt;x&gt;") &amp;"&lt;/x&gt;&lt;/select&gt;","//x")
        )
    )
),"无合适选项，请联系作者更新数据")</f>
        <v>标准型 SA2</v>
      </c>
    </row>
    <row r="972" spans="1:14" x14ac:dyDescent="0.4">
      <c r="A972" s="4" t="s">
        <v>2082</v>
      </c>
      <c r="B972" s="4" t="s">
        <v>11</v>
      </c>
      <c r="C972" s="4" t="s">
        <v>2085</v>
      </c>
      <c r="D972">
        <v>8</v>
      </c>
      <c r="E972">
        <v>8</v>
      </c>
      <c r="F972" s="4" t="str">
        <f t="shared" si="15"/>
        <v>选规格!$M$972#</v>
      </c>
      <c r="G972" s="4" t="str" cm="1">
        <f t="array" ref="G972">_xlfn.LET(_xlpm.x, M972,
         _xlpm.cellAddress, "【 选项表!" &amp; ADDRESS(ROW(选规格[[#This Row],[X自检]]),COLUMN(选规格[[#This Row],[X自检]])) &amp; "】",
         _xlfn.IFS(ISBLANK(_xlpm.x),   "error:右侧选项不足:" &amp;  _xlpm.cellAddress,
               ISERROR(_xlpm.x),   "error:右侧选项执行失败:" &amp; _xlpm.cellAddress,
               TRUE,             "ok")
)</f>
        <v>ok</v>
      </c>
      <c r="M972" t="str" cm="1">
        <f t="array" ref="M972">IFERROR(_xlfn._xlws.SORT(
    _xlfn.UNIQUE(
        TRANSPOSE(
            _xlfn.FILTERXML("&lt;select&gt;&lt;x&gt;"&amp;SUBSTITUTE(选规格[[#This Row],[选项表]],",","&lt;/x&gt;&lt;x&gt;") &amp;"&lt;/x&gt;&lt;/select&gt;","//x")
        )
    )
),"无合适选项，请联系作者更新数据")</f>
        <v>标准型 SA2</v>
      </c>
    </row>
    <row r="973" spans="1:14" x14ac:dyDescent="0.4">
      <c r="A973" s="4" t="s">
        <v>2082</v>
      </c>
      <c r="B973" s="4" t="s">
        <v>1868</v>
      </c>
      <c r="C973" s="4" t="s">
        <v>2085</v>
      </c>
      <c r="D973">
        <v>8</v>
      </c>
      <c r="E973">
        <v>8</v>
      </c>
      <c r="F973" s="4" t="str">
        <f t="shared" si="15"/>
        <v>选规格!$M$973#</v>
      </c>
      <c r="G973" s="4" t="str" cm="1">
        <f t="array" ref="G973">_xlfn.LET(_xlpm.x, M973,
         _xlpm.cellAddress, "【 选项表!" &amp; ADDRESS(ROW(选规格[[#This Row],[X自检]]),COLUMN(选规格[[#This Row],[X自检]])) &amp; "】",
         _xlfn.IFS(ISBLANK(_xlpm.x),   "error:右侧选项不足:" &amp;  _xlpm.cellAddress,
               ISERROR(_xlpm.x),   "error:右侧选项执行失败:" &amp; _xlpm.cellAddress,
               TRUE,             "ok")
)</f>
        <v>ok</v>
      </c>
      <c r="M973" t="str" cm="1">
        <f t="array" ref="M973">IFERROR(_xlfn._xlws.SORT(
    _xlfn.UNIQUE(
        TRANSPOSE(
            _xlfn.FILTERXML("&lt;select&gt;&lt;x&gt;"&amp;SUBSTITUTE(选规格[[#This Row],[选项表]],",","&lt;/x&gt;&lt;x&gt;") &amp;"&lt;/x&gt;&lt;/select&gt;","//x")
        )
    )
),"无合适选项，请联系作者更新数据")</f>
        <v>标准型 SA2</v>
      </c>
    </row>
    <row r="974" spans="1:14" x14ac:dyDescent="0.4">
      <c r="A974" s="4" t="s">
        <v>2082</v>
      </c>
      <c r="B974" s="4" t="s">
        <v>1869</v>
      </c>
      <c r="C974" s="4" t="s">
        <v>2117</v>
      </c>
      <c r="D974">
        <v>4</v>
      </c>
      <c r="E974">
        <v>32</v>
      </c>
      <c r="F974" s="4" t="str">
        <f t="shared" si="15"/>
        <v>选规格!$M$974#</v>
      </c>
      <c r="G974" s="4" t="str" cm="1">
        <f t="array" ref="G974">_xlfn.LET(_xlpm.x, M974,
         _xlpm.cellAddress, "【 选项表!" &amp; ADDRESS(ROW(选规格[[#This Row],[X自检]]),COLUMN(选规格[[#This Row],[X自检]])) &amp; "】",
         _xlfn.IFS(ISBLANK(_xlpm.x),   "error:右侧选项不足:" &amp;  _xlpm.cellAddress,
               ISERROR(_xlpm.x),   "error:右侧选项执行失败:" &amp; _xlpm.cellAddress,
               TRUE,             "ok")
)</f>
        <v>ok</v>
      </c>
      <c r="M974" t="str" cm="1">
        <f t="array" ref="M974:N974">IFERROR(_xlfn._xlws.SORT(
    _xlfn.UNIQUE(
        TRANSPOSE(
            _xlfn.FILTERXML("&lt;select&gt;&lt;x&gt;"&amp;SUBSTITUTE(选规格[[#This Row],[选项表]],",","&lt;/x&gt;&lt;x&gt;") &amp;"&lt;/x&gt;&lt;/select&gt;","//x")
        )
    )
),"无合适选项，请联系作者更新数据")</f>
        <v>内存型 MA2</v>
      </c>
      <c r="N974" t="str">
        <v>内存型 M5</v>
      </c>
    </row>
    <row r="975" spans="1:14" x14ac:dyDescent="0.4">
      <c r="A975" s="4" t="s">
        <v>2082</v>
      </c>
      <c r="B975" s="4" t="s">
        <v>11</v>
      </c>
      <c r="C975" s="4" t="s">
        <v>2117</v>
      </c>
      <c r="D975">
        <v>4</v>
      </c>
      <c r="E975">
        <v>32</v>
      </c>
      <c r="F975" s="4" t="str">
        <f t="shared" si="15"/>
        <v>选规格!$M$975#</v>
      </c>
      <c r="G975" s="4" t="str" cm="1">
        <f t="array" ref="G975">_xlfn.LET(_xlpm.x, M975,
         _xlpm.cellAddress, "【 选项表!" &amp; ADDRESS(ROW(选规格[[#This Row],[X自检]]),COLUMN(选规格[[#This Row],[X自检]])) &amp; "】",
         _xlfn.IFS(ISBLANK(_xlpm.x),   "error:右侧选项不足:" &amp;  _xlpm.cellAddress,
               ISERROR(_xlpm.x),   "error:右侧选项执行失败:" &amp; _xlpm.cellAddress,
               TRUE,             "ok")
)</f>
        <v>ok</v>
      </c>
      <c r="M975" t="str" cm="1">
        <f t="array" ref="M975:N975">IFERROR(_xlfn._xlws.SORT(
    _xlfn.UNIQUE(
        TRANSPOSE(
            _xlfn.FILTERXML("&lt;select&gt;&lt;x&gt;"&amp;SUBSTITUTE(选规格[[#This Row],[选项表]],",","&lt;/x&gt;&lt;x&gt;") &amp;"&lt;/x&gt;&lt;/select&gt;","//x")
        )
    )
),"无合适选项，请联系作者更新数据")</f>
        <v>内存型 MA2</v>
      </c>
      <c r="N975" t="str">
        <v>内存型 M5</v>
      </c>
    </row>
    <row r="976" spans="1:14" x14ac:dyDescent="0.4">
      <c r="A976" s="4" t="s">
        <v>2082</v>
      </c>
      <c r="B976" s="4" t="s">
        <v>1868</v>
      </c>
      <c r="C976" s="4" t="s">
        <v>2117</v>
      </c>
      <c r="D976">
        <v>4</v>
      </c>
      <c r="E976">
        <v>32</v>
      </c>
      <c r="F976" s="4" t="str">
        <f t="shared" si="15"/>
        <v>选规格!$M$976#</v>
      </c>
      <c r="G976" s="4" t="str" cm="1">
        <f t="array" ref="G976">_xlfn.LET(_xlpm.x, M976,
         _xlpm.cellAddress, "【 选项表!" &amp; ADDRESS(ROW(选规格[[#This Row],[X自检]]),COLUMN(选规格[[#This Row],[X自检]])) &amp; "】",
         _xlfn.IFS(ISBLANK(_xlpm.x),   "error:右侧选项不足:" &amp;  _xlpm.cellAddress,
               ISERROR(_xlpm.x),   "error:右侧选项执行失败:" &amp; _xlpm.cellAddress,
               TRUE,             "ok")
)</f>
        <v>ok</v>
      </c>
      <c r="M976" t="str" cm="1">
        <f t="array" ref="M976:N976">IFERROR(_xlfn._xlws.SORT(
    _xlfn.UNIQUE(
        TRANSPOSE(
            _xlfn.FILTERXML("&lt;select&gt;&lt;x&gt;"&amp;SUBSTITUTE(选规格[[#This Row],[选项表]],",","&lt;/x&gt;&lt;x&gt;") &amp;"&lt;/x&gt;&lt;/select&gt;","//x")
        )
    )
),"无合适选项，请联系作者更新数据")</f>
        <v>内存型 MA2</v>
      </c>
      <c r="N976" t="str">
        <v>内存型 M5</v>
      </c>
    </row>
    <row r="977" spans="1:14" x14ac:dyDescent="0.4">
      <c r="A977" s="4" t="s">
        <v>2082</v>
      </c>
      <c r="B977" s="4" t="s">
        <v>1869</v>
      </c>
      <c r="C977" s="4" t="s">
        <v>2117</v>
      </c>
      <c r="D977">
        <v>8</v>
      </c>
      <c r="E977">
        <v>64</v>
      </c>
      <c r="F977" s="4" t="str">
        <f t="shared" si="15"/>
        <v>选规格!$M$977#</v>
      </c>
      <c r="G977" s="4" t="str" cm="1">
        <f t="array" ref="G977">_xlfn.LET(_xlpm.x, M977,
         _xlpm.cellAddress, "【 选项表!" &amp; ADDRESS(ROW(选规格[[#This Row],[X自检]]),COLUMN(选规格[[#This Row],[X自检]])) &amp; "】",
         _xlfn.IFS(ISBLANK(_xlpm.x),   "error:右侧选项不足:" &amp;  _xlpm.cellAddress,
               ISERROR(_xlpm.x),   "error:右侧选项执行失败:" &amp; _xlpm.cellAddress,
               TRUE,             "ok")
)</f>
        <v>ok</v>
      </c>
      <c r="M977" t="str" cm="1">
        <f t="array" ref="M977:N977">IFERROR(_xlfn._xlws.SORT(
    _xlfn.UNIQUE(
        TRANSPOSE(
            _xlfn.FILTERXML("&lt;select&gt;&lt;x&gt;"&amp;SUBSTITUTE(选规格[[#This Row],[选项表]],",","&lt;/x&gt;&lt;x&gt;") &amp;"&lt;/x&gt;&lt;/select&gt;","//x")
        )
    )
),"无合适选项，请联系作者更新数据")</f>
        <v>内存型 MA2</v>
      </c>
      <c r="N977" t="str">
        <v>内存型 M5</v>
      </c>
    </row>
    <row r="978" spans="1:14" x14ac:dyDescent="0.4">
      <c r="A978" s="4" t="s">
        <v>2082</v>
      </c>
      <c r="B978" s="4" t="s">
        <v>11</v>
      </c>
      <c r="C978" s="4" t="s">
        <v>2117</v>
      </c>
      <c r="D978">
        <v>8</v>
      </c>
      <c r="E978">
        <v>64</v>
      </c>
      <c r="F978" s="4" t="str">
        <f t="shared" si="15"/>
        <v>选规格!$M$978#</v>
      </c>
      <c r="G978" s="4" t="str" cm="1">
        <f t="array" ref="G978">_xlfn.LET(_xlpm.x, M978,
         _xlpm.cellAddress, "【 选项表!" &amp; ADDRESS(ROW(选规格[[#This Row],[X自检]]),COLUMN(选规格[[#This Row],[X自检]])) &amp; "】",
         _xlfn.IFS(ISBLANK(_xlpm.x),   "error:右侧选项不足:" &amp;  _xlpm.cellAddress,
               ISERROR(_xlpm.x),   "error:右侧选项执行失败:" &amp; _xlpm.cellAddress,
               TRUE,             "ok")
)</f>
        <v>ok</v>
      </c>
      <c r="M978" t="str" cm="1">
        <f t="array" ref="M978:N978">IFERROR(_xlfn._xlws.SORT(
    _xlfn.UNIQUE(
        TRANSPOSE(
            _xlfn.FILTERXML("&lt;select&gt;&lt;x&gt;"&amp;SUBSTITUTE(选规格[[#This Row],[选项表]],",","&lt;/x&gt;&lt;x&gt;") &amp;"&lt;/x&gt;&lt;/select&gt;","//x")
        )
    )
),"无合适选项，请联系作者更新数据")</f>
        <v>内存型 MA2</v>
      </c>
      <c r="N978" t="str">
        <v>内存型 M5</v>
      </c>
    </row>
    <row r="979" spans="1:14" x14ac:dyDescent="0.4">
      <c r="A979" s="4" t="s">
        <v>2082</v>
      </c>
      <c r="B979" s="4" t="s">
        <v>1868</v>
      </c>
      <c r="C979" s="4" t="s">
        <v>2117</v>
      </c>
      <c r="D979">
        <v>8</v>
      </c>
      <c r="E979">
        <v>64</v>
      </c>
      <c r="F979" s="4" t="str">
        <f t="shared" si="15"/>
        <v>选规格!$M$979#</v>
      </c>
      <c r="G979" s="4" t="str" cm="1">
        <f t="array" ref="G979">_xlfn.LET(_xlpm.x, M979,
         _xlpm.cellAddress, "【 选项表!" &amp; ADDRESS(ROW(选规格[[#This Row],[X自检]]),COLUMN(选规格[[#This Row],[X自检]])) &amp; "】",
         _xlfn.IFS(ISBLANK(_xlpm.x),   "error:右侧选项不足:" &amp;  _xlpm.cellAddress,
               ISERROR(_xlpm.x),   "error:右侧选项执行失败:" &amp; _xlpm.cellAddress,
               TRUE,             "ok")
)</f>
        <v>ok</v>
      </c>
      <c r="M979" t="str" cm="1">
        <f t="array" ref="M979:N979">IFERROR(_xlfn._xlws.SORT(
    _xlfn.UNIQUE(
        TRANSPOSE(
            _xlfn.FILTERXML("&lt;select&gt;&lt;x&gt;"&amp;SUBSTITUTE(选规格[[#This Row],[选项表]],",","&lt;/x&gt;&lt;x&gt;") &amp;"&lt;/x&gt;&lt;/select&gt;","//x")
        )
    )
),"无合适选项，请联系作者更新数据")</f>
        <v>内存型 MA2</v>
      </c>
      <c r="N979" t="str">
        <v>内存型 M5</v>
      </c>
    </row>
    <row r="980" spans="1:14" x14ac:dyDescent="0.4">
      <c r="A980" s="4" t="s">
        <v>2082</v>
      </c>
      <c r="B980" s="4" t="s">
        <v>1869</v>
      </c>
      <c r="C980" s="4" t="s">
        <v>2087</v>
      </c>
      <c r="D980">
        <v>16</v>
      </c>
      <c r="E980">
        <v>128</v>
      </c>
      <c r="F980" s="4" t="str">
        <f t="shared" si="15"/>
        <v>选规格!$M$980#</v>
      </c>
      <c r="G980" s="4" t="str" cm="1">
        <f t="array" ref="G980">_xlfn.LET(_xlpm.x, M980,
         _xlpm.cellAddress, "【 选项表!" &amp; ADDRESS(ROW(选规格[[#This Row],[X自检]]),COLUMN(选规格[[#This Row],[X自检]])) &amp; "】",
         _xlfn.IFS(ISBLANK(_xlpm.x),   "error:右侧选项不足:" &amp;  _xlpm.cellAddress,
               ISERROR(_xlpm.x),   "error:右侧选项执行失败:" &amp; _xlpm.cellAddress,
               TRUE,             "ok")
)</f>
        <v>ok</v>
      </c>
      <c r="M980" t="str" cm="1">
        <f t="array" ref="M980">IFERROR(_xlfn._xlws.SORT(
    _xlfn.UNIQUE(
        TRANSPOSE(
            _xlfn.FILTERXML("&lt;select&gt;&lt;x&gt;"&amp;SUBSTITUTE(选规格[[#This Row],[选项表]],",","&lt;/x&gt;&lt;x&gt;") &amp;"&lt;/x&gt;&lt;/select&gt;","//x")
        )
    )
),"无合适选项，请联系作者更新数据")</f>
        <v>内存型 MA2</v>
      </c>
    </row>
    <row r="981" spans="1:14" x14ac:dyDescent="0.4">
      <c r="A981" s="4" t="s">
        <v>2082</v>
      </c>
      <c r="B981" s="4" t="s">
        <v>11</v>
      </c>
      <c r="C981" s="4" t="s">
        <v>2087</v>
      </c>
      <c r="D981">
        <v>16</v>
      </c>
      <c r="E981">
        <v>128</v>
      </c>
      <c r="F981" s="4" t="str">
        <f t="shared" si="15"/>
        <v>选规格!$M$981#</v>
      </c>
      <c r="G981" s="4" t="str" cm="1">
        <f t="array" ref="G981">_xlfn.LET(_xlpm.x, M981,
         _xlpm.cellAddress, "【 选项表!" &amp; ADDRESS(ROW(选规格[[#This Row],[X自检]]),COLUMN(选规格[[#This Row],[X自检]])) &amp; "】",
         _xlfn.IFS(ISBLANK(_xlpm.x),   "error:右侧选项不足:" &amp;  _xlpm.cellAddress,
               ISERROR(_xlpm.x),   "error:右侧选项执行失败:" &amp; _xlpm.cellAddress,
               TRUE,             "ok")
)</f>
        <v>ok</v>
      </c>
      <c r="M981" t="str" cm="1">
        <f t="array" ref="M981">IFERROR(_xlfn._xlws.SORT(
    _xlfn.UNIQUE(
        TRANSPOSE(
            _xlfn.FILTERXML("&lt;select&gt;&lt;x&gt;"&amp;SUBSTITUTE(选规格[[#This Row],[选项表]],",","&lt;/x&gt;&lt;x&gt;") &amp;"&lt;/x&gt;&lt;/select&gt;","//x")
        )
    )
),"无合适选项，请联系作者更新数据")</f>
        <v>内存型 MA2</v>
      </c>
    </row>
    <row r="982" spans="1:14" x14ac:dyDescent="0.4">
      <c r="A982" s="4" t="s">
        <v>2082</v>
      </c>
      <c r="B982" s="4" t="s">
        <v>1868</v>
      </c>
      <c r="C982" s="4" t="s">
        <v>2087</v>
      </c>
      <c r="D982">
        <v>16</v>
      </c>
      <c r="E982">
        <v>128</v>
      </c>
      <c r="F982" s="4" t="str">
        <f t="shared" si="15"/>
        <v>选规格!$M$982#</v>
      </c>
      <c r="G982" s="4" t="str" cm="1">
        <f t="array" ref="G982">_xlfn.LET(_xlpm.x, M982,
         _xlpm.cellAddress, "【 选项表!" &amp; ADDRESS(ROW(选规格[[#This Row],[X自检]]),COLUMN(选规格[[#This Row],[X自检]])) &amp; "】",
         _xlfn.IFS(ISBLANK(_xlpm.x),   "error:右侧选项不足:" &amp;  _xlpm.cellAddress,
               ISERROR(_xlpm.x),   "error:右侧选项执行失败:" &amp; _xlpm.cellAddress,
               TRUE,             "ok")
)</f>
        <v>ok</v>
      </c>
      <c r="M982" t="str" cm="1">
        <f t="array" ref="M982">IFERROR(_xlfn._xlws.SORT(
    _xlfn.UNIQUE(
        TRANSPOSE(
            _xlfn.FILTERXML("&lt;select&gt;&lt;x&gt;"&amp;SUBSTITUTE(选规格[[#This Row],[选项表]],",","&lt;/x&gt;&lt;x&gt;") &amp;"&lt;/x&gt;&lt;/select&gt;","//x")
        )
    )
),"无合适选项，请联系作者更新数据")</f>
        <v>内存型 MA2</v>
      </c>
    </row>
    <row r="983" spans="1:14" x14ac:dyDescent="0.4">
      <c r="A983" s="4" t="s">
        <v>2082</v>
      </c>
      <c r="B983" s="4" t="s">
        <v>1869</v>
      </c>
      <c r="C983" s="4" t="s">
        <v>2117</v>
      </c>
      <c r="D983">
        <v>32</v>
      </c>
      <c r="E983">
        <v>256</v>
      </c>
      <c r="F983" s="4" t="str">
        <f t="shared" si="15"/>
        <v>选规格!$M$983#</v>
      </c>
      <c r="G983" s="4" t="str" cm="1">
        <f t="array" ref="G983">_xlfn.LET(_xlpm.x, M983,
         _xlpm.cellAddress, "【 选项表!" &amp; ADDRESS(ROW(选规格[[#This Row],[X自检]]),COLUMN(选规格[[#This Row],[X自检]])) &amp; "】",
         _xlfn.IFS(ISBLANK(_xlpm.x),   "error:右侧选项不足:" &amp;  _xlpm.cellAddress,
               ISERROR(_xlpm.x),   "error:右侧选项执行失败:" &amp; _xlpm.cellAddress,
               TRUE,             "ok")
)</f>
        <v>ok</v>
      </c>
      <c r="M983" t="str" cm="1">
        <f t="array" ref="M983:N983">IFERROR(_xlfn._xlws.SORT(
    _xlfn.UNIQUE(
        TRANSPOSE(
            _xlfn.FILTERXML("&lt;select&gt;&lt;x&gt;"&amp;SUBSTITUTE(选规格[[#This Row],[选项表]],",","&lt;/x&gt;&lt;x&gt;") &amp;"&lt;/x&gt;&lt;/select&gt;","//x")
        )
    )
),"无合适选项，请联系作者更新数据")</f>
        <v>内存型 MA2</v>
      </c>
      <c r="N983" t="str">
        <v>内存型 M5</v>
      </c>
    </row>
    <row r="984" spans="1:14" x14ac:dyDescent="0.4">
      <c r="A984" s="4" t="s">
        <v>2082</v>
      </c>
      <c r="B984" s="4" t="s">
        <v>11</v>
      </c>
      <c r="C984" s="4" t="s">
        <v>2117</v>
      </c>
      <c r="D984">
        <v>32</v>
      </c>
      <c r="E984">
        <v>256</v>
      </c>
      <c r="F984" s="4" t="str">
        <f t="shared" si="15"/>
        <v>选规格!$M$984#</v>
      </c>
      <c r="G984" s="4" t="str" cm="1">
        <f t="array" ref="G984">_xlfn.LET(_xlpm.x, M984,
         _xlpm.cellAddress, "【 选项表!" &amp; ADDRESS(ROW(选规格[[#This Row],[X自检]]),COLUMN(选规格[[#This Row],[X自检]])) &amp; "】",
         _xlfn.IFS(ISBLANK(_xlpm.x),   "error:右侧选项不足:" &amp;  _xlpm.cellAddress,
               ISERROR(_xlpm.x),   "error:右侧选项执行失败:" &amp; _xlpm.cellAddress,
               TRUE,             "ok")
)</f>
        <v>ok</v>
      </c>
      <c r="M984" t="str" cm="1">
        <f t="array" ref="M984:N984">IFERROR(_xlfn._xlws.SORT(
    _xlfn.UNIQUE(
        TRANSPOSE(
            _xlfn.FILTERXML("&lt;select&gt;&lt;x&gt;"&amp;SUBSTITUTE(选规格[[#This Row],[选项表]],",","&lt;/x&gt;&lt;x&gt;") &amp;"&lt;/x&gt;&lt;/select&gt;","//x")
        )
    )
),"无合适选项，请联系作者更新数据")</f>
        <v>内存型 MA2</v>
      </c>
      <c r="N984" t="str">
        <v>内存型 M5</v>
      </c>
    </row>
    <row r="985" spans="1:14" x14ac:dyDescent="0.4">
      <c r="A985" s="4" t="s">
        <v>2082</v>
      </c>
      <c r="B985" s="4" t="s">
        <v>1868</v>
      </c>
      <c r="C985" s="4" t="s">
        <v>2117</v>
      </c>
      <c r="D985">
        <v>32</v>
      </c>
      <c r="E985">
        <v>256</v>
      </c>
      <c r="F985" s="4" t="str">
        <f t="shared" si="15"/>
        <v>选规格!$M$985#</v>
      </c>
      <c r="G985" s="4" t="str" cm="1">
        <f t="array" ref="G985">_xlfn.LET(_xlpm.x, M985,
         _xlpm.cellAddress, "【 选项表!" &amp; ADDRESS(ROW(选规格[[#This Row],[X自检]]),COLUMN(选规格[[#This Row],[X自检]])) &amp; "】",
         _xlfn.IFS(ISBLANK(_xlpm.x),   "error:右侧选项不足:" &amp;  _xlpm.cellAddress,
               ISERROR(_xlpm.x),   "error:右侧选项执行失败:" &amp; _xlpm.cellAddress,
               TRUE,             "ok")
)</f>
        <v>ok</v>
      </c>
      <c r="M985" t="str" cm="1">
        <f t="array" ref="M985:N985">IFERROR(_xlfn._xlws.SORT(
    _xlfn.UNIQUE(
        TRANSPOSE(
            _xlfn.FILTERXML("&lt;select&gt;&lt;x&gt;"&amp;SUBSTITUTE(选规格[[#This Row],[选项表]],",","&lt;/x&gt;&lt;x&gt;") &amp;"&lt;/x&gt;&lt;/select&gt;","//x")
        )
    )
),"无合适选项，请联系作者更新数据")</f>
        <v>内存型 MA2</v>
      </c>
      <c r="N985" t="str">
        <v>内存型 M5</v>
      </c>
    </row>
    <row r="986" spans="1:14" x14ac:dyDescent="0.4">
      <c r="A986" s="4" t="s">
        <v>2082</v>
      </c>
      <c r="B986" s="4" t="s">
        <v>1869</v>
      </c>
      <c r="C986" s="4" t="s">
        <v>2087</v>
      </c>
      <c r="D986">
        <v>48</v>
      </c>
      <c r="E986">
        <v>384</v>
      </c>
      <c r="F986" s="4" t="str">
        <f t="shared" si="15"/>
        <v>选规格!$M$986#</v>
      </c>
      <c r="G986" s="4" t="str" cm="1">
        <f t="array" ref="G986">_xlfn.LET(_xlpm.x, M986,
         _xlpm.cellAddress, "【 选项表!" &amp; ADDRESS(ROW(选规格[[#This Row],[X自检]]),COLUMN(选规格[[#This Row],[X自检]])) &amp; "】",
         _xlfn.IFS(ISBLANK(_xlpm.x),   "error:右侧选项不足:" &amp;  _xlpm.cellAddress,
               ISERROR(_xlpm.x),   "error:右侧选项执行失败:" &amp; _xlpm.cellAddress,
               TRUE,             "ok")
)</f>
        <v>ok</v>
      </c>
      <c r="M986" t="str" cm="1">
        <f t="array" ref="M986">IFERROR(_xlfn._xlws.SORT(
    _xlfn.UNIQUE(
        TRANSPOSE(
            _xlfn.FILTERXML("&lt;select&gt;&lt;x&gt;"&amp;SUBSTITUTE(选规格[[#This Row],[选项表]],",","&lt;/x&gt;&lt;x&gt;") &amp;"&lt;/x&gt;&lt;/select&gt;","//x")
        )
    )
),"无合适选项，请联系作者更新数据")</f>
        <v>内存型 MA2</v>
      </c>
    </row>
    <row r="987" spans="1:14" x14ac:dyDescent="0.4">
      <c r="A987" s="4" t="s">
        <v>2082</v>
      </c>
      <c r="B987" s="4" t="s">
        <v>11</v>
      </c>
      <c r="C987" s="4" t="s">
        <v>2087</v>
      </c>
      <c r="D987">
        <v>48</v>
      </c>
      <c r="E987">
        <v>384</v>
      </c>
      <c r="F987" s="4" t="str">
        <f t="shared" si="15"/>
        <v>选规格!$M$987#</v>
      </c>
      <c r="G987" s="4" t="str" cm="1">
        <f t="array" ref="G987">_xlfn.LET(_xlpm.x, M987,
         _xlpm.cellAddress, "【 选项表!" &amp; ADDRESS(ROW(选规格[[#This Row],[X自检]]),COLUMN(选规格[[#This Row],[X自检]])) &amp; "】",
         _xlfn.IFS(ISBLANK(_xlpm.x),   "error:右侧选项不足:" &amp;  _xlpm.cellAddress,
               ISERROR(_xlpm.x),   "error:右侧选项执行失败:" &amp; _xlpm.cellAddress,
               TRUE,             "ok")
)</f>
        <v>ok</v>
      </c>
      <c r="M987" t="str" cm="1">
        <f t="array" ref="M987">IFERROR(_xlfn._xlws.SORT(
    _xlfn.UNIQUE(
        TRANSPOSE(
            _xlfn.FILTERXML("&lt;select&gt;&lt;x&gt;"&amp;SUBSTITUTE(选规格[[#This Row],[选项表]],",","&lt;/x&gt;&lt;x&gt;") &amp;"&lt;/x&gt;&lt;/select&gt;","//x")
        )
    )
),"无合适选项，请联系作者更新数据")</f>
        <v>内存型 MA2</v>
      </c>
    </row>
    <row r="988" spans="1:14" x14ac:dyDescent="0.4">
      <c r="A988" s="4" t="s">
        <v>2082</v>
      </c>
      <c r="B988" s="4" t="s">
        <v>1868</v>
      </c>
      <c r="C988" s="4" t="s">
        <v>2087</v>
      </c>
      <c r="D988">
        <v>48</v>
      </c>
      <c r="E988">
        <v>384</v>
      </c>
      <c r="F988" s="4" t="str">
        <f t="shared" si="15"/>
        <v>选规格!$M$988#</v>
      </c>
      <c r="G988" s="4" t="str" cm="1">
        <f t="array" ref="G988">_xlfn.LET(_xlpm.x, M988,
         _xlpm.cellAddress, "【 选项表!" &amp; ADDRESS(ROW(选规格[[#This Row],[X自检]]),COLUMN(选规格[[#This Row],[X自检]])) &amp; "】",
         _xlfn.IFS(ISBLANK(_xlpm.x),   "error:右侧选项不足:" &amp;  _xlpm.cellAddress,
               ISERROR(_xlpm.x),   "error:右侧选项执行失败:" &amp; _xlpm.cellAddress,
               TRUE,             "ok")
)</f>
        <v>ok</v>
      </c>
      <c r="M988" t="str" cm="1">
        <f t="array" ref="M988">IFERROR(_xlfn._xlws.SORT(
    _xlfn.UNIQUE(
        TRANSPOSE(
            _xlfn.FILTERXML("&lt;select&gt;&lt;x&gt;"&amp;SUBSTITUTE(选规格[[#This Row],[选项表]],",","&lt;/x&gt;&lt;x&gt;") &amp;"&lt;/x&gt;&lt;/select&gt;","//x")
        )
    )
),"无合适选项，请联系作者更新数据")</f>
        <v>内存型 MA2</v>
      </c>
    </row>
    <row r="989" spans="1:14" x14ac:dyDescent="0.4">
      <c r="A989" s="4" t="s">
        <v>2082</v>
      </c>
      <c r="B989" s="4" t="s">
        <v>1869</v>
      </c>
      <c r="C989" s="4" t="s">
        <v>2088</v>
      </c>
      <c r="D989">
        <v>2</v>
      </c>
      <c r="E989">
        <v>16</v>
      </c>
      <c r="F989" s="4" t="str">
        <f t="shared" si="15"/>
        <v>选规格!$M$989#</v>
      </c>
      <c r="G989" s="4" t="str" cm="1">
        <f t="array" ref="G989">_xlfn.LET(_xlpm.x, M989,
         _xlpm.cellAddress, "【 选项表!" &amp; ADDRESS(ROW(选规格[[#This Row],[X自检]]),COLUMN(选规格[[#This Row],[X自检]])) &amp; "】",
         _xlfn.IFS(ISBLANK(_xlpm.x),   "error:右侧选项不足:" &amp;  _xlpm.cellAddress,
               ISERROR(_xlpm.x),   "error:右侧选项执行失败:" &amp; _xlpm.cellAddress,
               TRUE,             "ok")
)</f>
        <v>ok</v>
      </c>
      <c r="M989" t="str" cm="1">
        <f t="array" ref="M989">IFERROR(_xlfn._xlws.SORT(
    _xlfn.UNIQUE(
        TRANSPOSE(
            _xlfn.FILTERXML("&lt;select&gt;&lt;x&gt;"&amp;SUBSTITUTE(选规格[[#This Row],[选项表]],",","&lt;/x&gt;&lt;x&gt;") &amp;"&lt;/x&gt;&lt;/select&gt;","//x")
        )
    )
),"无合适选项，请联系作者更新数据")</f>
        <v>内存型 M5</v>
      </c>
    </row>
    <row r="990" spans="1:14" x14ac:dyDescent="0.4">
      <c r="A990" s="4" t="s">
        <v>2082</v>
      </c>
      <c r="B990" s="4" t="s">
        <v>11</v>
      </c>
      <c r="C990" s="4" t="s">
        <v>2088</v>
      </c>
      <c r="D990">
        <v>2</v>
      </c>
      <c r="E990">
        <v>16</v>
      </c>
      <c r="F990" s="4" t="str">
        <f t="shared" si="15"/>
        <v>选规格!$M$990#</v>
      </c>
      <c r="G990" s="4" t="str" cm="1">
        <f t="array" ref="G990">_xlfn.LET(_xlpm.x, M990,
         _xlpm.cellAddress, "【 选项表!" &amp; ADDRESS(ROW(选规格[[#This Row],[X自检]]),COLUMN(选规格[[#This Row],[X自检]])) &amp; "】",
         _xlfn.IFS(ISBLANK(_xlpm.x),   "error:右侧选项不足:" &amp;  _xlpm.cellAddress,
               ISERROR(_xlpm.x),   "error:右侧选项执行失败:" &amp; _xlpm.cellAddress,
               TRUE,             "ok")
)</f>
        <v>ok</v>
      </c>
      <c r="M990" t="str" cm="1">
        <f t="array" ref="M990">IFERROR(_xlfn._xlws.SORT(
    _xlfn.UNIQUE(
        TRANSPOSE(
            _xlfn.FILTERXML("&lt;select&gt;&lt;x&gt;"&amp;SUBSTITUTE(选规格[[#This Row],[选项表]],",","&lt;/x&gt;&lt;x&gt;") &amp;"&lt;/x&gt;&lt;/select&gt;","//x")
        )
    )
),"无合适选项，请联系作者更新数据")</f>
        <v>内存型 M5</v>
      </c>
    </row>
    <row r="991" spans="1:14" x14ac:dyDescent="0.4">
      <c r="A991" s="4" t="s">
        <v>2082</v>
      </c>
      <c r="B991" s="4" t="s">
        <v>1868</v>
      </c>
      <c r="C991" s="4" t="s">
        <v>2088</v>
      </c>
      <c r="D991">
        <v>2</v>
      </c>
      <c r="E991">
        <v>16</v>
      </c>
      <c r="F991" s="4" t="str">
        <f t="shared" si="15"/>
        <v>选规格!$M$991#</v>
      </c>
      <c r="G991" s="4" t="str" cm="1">
        <f t="array" ref="G991">_xlfn.LET(_xlpm.x, M991,
         _xlpm.cellAddress, "【 选项表!" &amp; ADDRESS(ROW(选规格[[#This Row],[X自检]]),COLUMN(选规格[[#This Row],[X自检]])) &amp; "】",
         _xlfn.IFS(ISBLANK(_xlpm.x),   "error:右侧选项不足:" &amp;  _xlpm.cellAddress,
               ISERROR(_xlpm.x),   "error:右侧选项执行失败:" &amp; _xlpm.cellAddress,
               TRUE,             "ok")
)</f>
        <v>ok</v>
      </c>
      <c r="M991" t="str" cm="1">
        <f t="array" ref="M991">IFERROR(_xlfn._xlws.SORT(
    _xlfn.UNIQUE(
        TRANSPOSE(
            _xlfn.FILTERXML("&lt;select&gt;&lt;x&gt;"&amp;SUBSTITUTE(选规格[[#This Row],[选项表]],",","&lt;/x&gt;&lt;x&gt;") &amp;"&lt;/x&gt;&lt;/select&gt;","//x")
        )
    )
),"无合适选项，请联系作者更新数据")</f>
        <v>内存型 M5</v>
      </c>
    </row>
    <row r="992" spans="1:14" x14ac:dyDescent="0.4">
      <c r="A992" s="4" t="s">
        <v>2082</v>
      </c>
      <c r="B992" s="4" t="s">
        <v>1869</v>
      </c>
      <c r="C992" s="4" t="s">
        <v>2088</v>
      </c>
      <c r="D992">
        <v>12</v>
      </c>
      <c r="E992">
        <v>96</v>
      </c>
      <c r="F992" s="4" t="str">
        <f t="shared" si="15"/>
        <v>选规格!$M$992#</v>
      </c>
      <c r="G992" s="4" t="str" cm="1">
        <f t="array" ref="G992">_xlfn.LET(_xlpm.x, M992,
         _xlpm.cellAddress, "【 选项表!" &amp; ADDRESS(ROW(选规格[[#This Row],[X自检]]),COLUMN(选规格[[#This Row],[X自检]])) &amp; "】",
         _xlfn.IFS(ISBLANK(_xlpm.x),   "error:右侧选项不足:" &amp;  _xlpm.cellAddress,
               ISERROR(_xlpm.x),   "error:右侧选项执行失败:" &amp; _xlpm.cellAddress,
               TRUE,             "ok")
)</f>
        <v>ok</v>
      </c>
      <c r="M992" t="str" cm="1">
        <f t="array" ref="M992">IFERROR(_xlfn._xlws.SORT(
    _xlfn.UNIQUE(
        TRANSPOSE(
            _xlfn.FILTERXML("&lt;select&gt;&lt;x&gt;"&amp;SUBSTITUTE(选规格[[#This Row],[选项表]],",","&lt;/x&gt;&lt;x&gt;") &amp;"&lt;/x&gt;&lt;/select&gt;","//x")
        )
    )
),"无合适选项，请联系作者更新数据")</f>
        <v>内存型 M5</v>
      </c>
    </row>
    <row r="993" spans="1:13" x14ac:dyDescent="0.4">
      <c r="A993" s="4" t="s">
        <v>2082</v>
      </c>
      <c r="B993" s="4" t="s">
        <v>11</v>
      </c>
      <c r="C993" s="4" t="s">
        <v>2088</v>
      </c>
      <c r="D993">
        <v>12</v>
      </c>
      <c r="E993">
        <v>96</v>
      </c>
      <c r="F993" s="4" t="str">
        <f t="shared" si="15"/>
        <v>选规格!$M$993#</v>
      </c>
      <c r="G993" s="4" t="str" cm="1">
        <f t="array" ref="G993">_xlfn.LET(_xlpm.x, M993,
         _xlpm.cellAddress, "【 选项表!" &amp; ADDRESS(ROW(选规格[[#This Row],[X自检]]),COLUMN(选规格[[#This Row],[X自检]])) &amp; "】",
         _xlfn.IFS(ISBLANK(_xlpm.x),   "error:右侧选项不足:" &amp;  _xlpm.cellAddress,
               ISERROR(_xlpm.x),   "error:右侧选项执行失败:" &amp; _xlpm.cellAddress,
               TRUE,             "ok")
)</f>
        <v>ok</v>
      </c>
      <c r="M993" t="str" cm="1">
        <f t="array" ref="M993">IFERROR(_xlfn._xlws.SORT(
    _xlfn.UNIQUE(
        TRANSPOSE(
            _xlfn.FILTERXML("&lt;select&gt;&lt;x&gt;"&amp;SUBSTITUTE(选规格[[#This Row],[选项表]],",","&lt;/x&gt;&lt;x&gt;") &amp;"&lt;/x&gt;&lt;/select&gt;","//x")
        )
    )
),"无合适选项，请联系作者更新数据")</f>
        <v>内存型 M5</v>
      </c>
    </row>
    <row r="994" spans="1:13" x14ac:dyDescent="0.4">
      <c r="A994" s="4" t="s">
        <v>2082</v>
      </c>
      <c r="B994" s="4" t="s">
        <v>1868</v>
      </c>
      <c r="C994" s="4" t="s">
        <v>2088</v>
      </c>
      <c r="D994">
        <v>12</v>
      </c>
      <c r="E994">
        <v>96</v>
      </c>
      <c r="F994" s="4" t="str">
        <f t="shared" si="15"/>
        <v>选规格!$M$994#</v>
      </c>
      <c r="G994" s="4" t="str" cm="1">
        <f t="array" ref="G994">_xlfn.LET(_xlpm.x, M994,
         _xlpm.cellAddress, "【 选项表!" &amp; ADDRESS(ROW(选规格[[#This Row],[X自检]]),COLUMN(选规格[[#This Row],[X自检]])) &amp; "】",
         _xlfn.IFS(ISBLANK(_xlpm.x),   "error:右侧选项不足:" &amp;  _xlpm.cellAddress,
               ISERROR(_xlpm.x),   "error:右侧选项执行失败:" &amp; _xlpm.cellAddress,
               TRUE,             "ok")
)</f>
        <v>ok</v>
      </c>
      <c r="M994" t="str" cm="1">
        <f t="array" ref="M994">IFERROR(_xlfn._xlws.SORT(
    _xlfn.UNIQUE(
        TRANSPOSE(
            _xlfn.FILTERXML("&lt;select&gt;&lt;x&gt;"&amp;SUBSTITUTE(选规格[[#This Row],[选项表]],",","&lt;/x&gt;&lt;x&gt;") &amp;"&lt;/x&gt;&lt;/select&gt;","//x")
        )
    )
),"无合适选项，请联系作者更新数据")</f>
        <v>内存型 M5</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88A16F-A1D0-4382-A497-59B7564F4F8E}">
  <dimension ref="A1:BA1403"/>
  <sheetViews>
    <sheetView topLeftCell="D1" workbookViewId="0">
      <selection activeCell="C7" sqref="C7"/>
    </sheetView>
  </sheetViews>
  <sheetFormatPr defaultRowHeight="13.9" x14ac:dyDescent="0.4"/>
  <cols>
    <col min="1" max="1" width="11" bestFit="1" customWidth="1"/>
    <col min="2" max="2" width="7.1328125" bestFit="1" customWidth="1"/>
    <col min="3" max="3" width="80.53125" bestFit="1" customWidth="1"/>
    <col min="4" max="4" width="29.265625" bestFit="1" customWidth="1"/>
    <col min="5" max="5" width="7.1328125" bestFit="1" customWidth="1"/>
    <col min="6" max="6" width="16.19921875" bestFit="1" customWidth="1"/>
    <col min="7" max="7" width="8.33203125" bestFit="1" customWidth="1"/>
  </cols>
  <sheetData>
    <row r="1" spans="1:53" x14ac:dyDescent="0.4">
      <c r="A1" t="s">
        <v>42</v>
      </c>
      <c r="B1" t="s">
        <v>1867</v>
      </c>
      <c r="C1" t="s">
        <v>2372</v>
      </c>
      <c r="D1" t="s">
        <v>2071</v>
      </c>
      <c r="E1" t="s">
        <v>1871</v>
      </c>
      <c r="F1" t="s">
        <v>2408</v>
      </c>
      <c r="G1" t="s">
        <v>2407</v>
      </c>
      <c r="M1" s="1" t="s">
        <v>2404</v>
      </c>
    </row>
    <row r="2" spans="1:53" x14ac:dyDescent="0.4">
      <c r="A2" s="4" t="s">
        <v>59</v>
      </c>
      <c r="B2" s="4" t="s">
        <v>1868</v>
      </c>
      <c r="C2" s="4" t="s">
        <v>2282</v>
      </c>
      <c r="D2" s="4"/>
      <c r="F2" s="4" t="str">
        <f t="shared" ref="F2:F65" si="0">"选CPU!" &amp; ADDRESS(ROW(M2),COLUMN(M2)) &amp; "#"</f>
        <v>选CPU!$M$2#</v>
      </c>
      <c r="G2" s="4" t="str" cm="1">
        <f t="array" ref="G2">_xlfn.LET(_xlpm.x, M2,
         _xlpm.cellAddress, "【 选CPU!" &amp; ADDRESS(ROW(选CPU[[#This Row],[X自检]]),COLUMN(选CPU[[#This Row],[X自检]])) &amp; "】",
         _xlfn.IFS(ISBLANK(_xlpm.x),   "error:右侧选项不足:" &amp;  _xlpm.cellAddress,
               ISERROR(_xlpm.x),   "error:右侧选项执行失败:" &amp; _xlpm.cellAddress,
               TRUE,             "ok")
)</f>
        <v>ok</v>
      </c>
      <c r="M2" cm="1">
        <f t="array" ref="M2:BA2">IFERROR(_xlfn._xlws.SORT(
    _xlfn.UNIQUE(
        TRANSPOSE(
            _xlfn.FILTERXML("&lt;select&gt;&lt;x&gt;"&amp;SUBSTITUTE(选CPU[[#This Row],[选项表]],",","&lt;/x&gt;&lt;x&gt;") &amp;"&lt;/x&gt;&lt;/select&gt;","//x")
        )
    )
),"无合适选项，请联系作者更新数据")</f>
        <v>1</v>
      </c>
      <c r="N2">
        <v>2</v>
      </c>
      <c r="O2">
        <v>4</v>
      </c>
      <c r="P2">
        <v>8</v>
      </c>
      <c r="Q2">
        <v>16</v>
      </c>
      <c r="R2">
        <v>32</v>
      </c>
      <c r="S2">
        <v>48</v>
      </c>
      <c r="T2">
        <v>62</v>
      </c>
      <c r="U2">
        <v>64</v>
      </c>
      <c r="V2">
        <v>124</v>
      </c>
      <c r="W2">
        <v>80</v>
      </c>
      <c r="X2">
        <v>90</v>
      </c>
      <c r="Y2">
        <v>128</v>
      </c>
      <c r="Z2">
        <v>160</v>
      </c>
      <c r="AA2">
        <v>180</v>
      </c>
      <c r="AB2">
        <v>24</v>
      </c>
      <c r="AC2">
        <v>68</v>
      </c>
      <c r="AD2">
        <v>96</v>
      </c>
      <c r="AE2">
        <v>116</v>
      </c>
      <c r="AF2">
        <v>232</v>
      </c>
      <c r="AG2">
        <v>72</v>
      </c>
      <c r="AH2">
        <v>12</v>
      </c>
      <c r="AI2">
        <v>56</v>
      </c>
      <c r="AJ2">
        <v>84</v>
      </c>
      <c r="AK2">
        <v>46</v>
      </c>
      <c r="AL2">
        <v>92</v>
      </c>
      <c r="AM2">
        <v>52</v>
      </c>
      <c r="AN2">
        <v>104</v>
      </c>
      <c r="AO2">
        <v>10</v>
      </c>
      <c r="AP2">
        <v>20</v>
      </c>
      <c r="AQ2">
        <v>40</v>
      </c>
      <c r="AR2">
        <v>6</v>
      </c>
      <c r="AS2">
        <v>14</v>
      </c>
      <c r="AT2">
        <v>28</v>
      </c>
      <c r="AU2">
        <v>18</v>
      </c>
      <c r="AV2">
        <v>36</v>
      </c>
      <c r="AW2">
        <v>82</v>
      </c>
      <c r="AX2">
        <v>164</v>
      </c>
      <c r="AY2">
        <v>22</v>
      </c>
      <c r="AZ2">
        <v>44</v>
      </c>
      <c r="BA2">
        <v>76</v>
      </c>
    </row>
    <row r="3" spans="1:53" x14ac:dyDescent="0.4">
      <c r="A3" s="4" t="s">
        <v>59</v>
      </c>
      <c r="B3" s="4" t="s">
        <v>11</v>
      </c>
      <c r="C3" s="4" t="s">
        <v>2283</v>
      </c>
      <c r="D3" s="4"/>
      <c r="F3" s="4" t="str">
        <f t="shared" si="0"/>
        <v>选CPU!$M$3#</v>
      </c>
      <c r="G3" s="4" t="str" cm="1">
        <f t="array" ref="G3">_xlfn.LET(_xlpm.x, M3,
         _xlpm.cellAddress, "【 选CPU!" &amp; ADDRESS(ROW(选CPU[[#This Row],[X自检]]),COLUMN(选CPU[[#This Row],[X自检]])) &amp; "】",
         _xlfn.IFS(ISBLANK(_xlpm.x),   "error:右侧选项不足:" &amp;  _xlpm.cellAddress,
               ISERROR(_xlpm.x),   "error:右侧选项执行失败:" &amp; _xlpm.cellAddress,
               TRUE,             "ok")
)</f>
        <v>ok</v>
      </c>
      <c r="M3" cm="1">
        <f t="array" ref="M3:AX3">IFERROR(_xlfn._xlws.SORT(
    _xlfn.UNIQUE(
        TRANSPOSE(
            _xlfn.FILTERXML("&lt;select&gt;&lt;x&gt;"&amp;SUBSTITUTE(选CPU[[#This Row],[选项表]],",","&lt;/x&gt;&lt;x&gt;") &amp;"&lt;/x&gt;&lt;/select&gt;","//x")
        )
    )
),"无合适选项，请联系作者更新数据")</f>
        <v>1</v>
      </c>
      <c r="N3">
        <v>2</v>
      </c>
      <c r="O3">
        <v>4</v>
      </c>
      <c r="P3">
        <v>8</v>
      </c>
      <c r="Q3">
        <v>16</v>
      </c>
      <c r="R3">
        <v>32</v>
      </c>
      <c r="S3">
        <v>48</v>
      </c>
      <c r="T3">
        <v>62</v>
      </c>
      <c r="U3">
        <v>64</v>
      </c>
      <c r="V3">
        <v>124</v>
      </c>
      <c r="W3">
        <v>80</v>
      </c>
      <c r="X3">
        <v>90</v>
      </c>
      <c r="Y3">
        <v>128</v>
      </c>
      <c r="Z3">
        <v>160</v>
      </c>
      <c r="AA3">
        <v>180</v>
      </c>
      <c r="AB3">
        <v>24</v>
      </c>
      <c r="AC3">
        <v>68</v>
      </c>
      <c r="AD3">
        <v>96</v>
      </c>
      <c r="AE3">
        <v>116</v>
      </c>
      <c r="AF3">
        <v>232</v>
      </c>
      <c r="AG3">
        <v>72</v>
      </c>
      <c r="AH3">
        <v>76</v>
      </c>
      <c r="AI3">
        <v>12</v>
      </c>
      <c r="AJ3">
        <v>40</v>
      </c>
      <c r="AK3">
        <v>56</v>
      </c>
      <c r="AL3">
        <v>84</v>
      </c>
      <c r="AM3">
        <v>52</v>
      </c>
      <c r="AN3">
        <v>104</v>
      </c>
      <c r="AO3">
        <v>10</v>
      </c>
      <c r="AP3">
        <v>20</v>
      </c>
      <c r="AQ3">
        <v>6</v>
      </c>
      <c r="AR3">
        <v>14</v>
      </c>
      <c r="AS3">
        <v>28</v>
      </c>
      <c r="AT3">
        <v>36</v>
      </c>
      <c r="AU3">
        <v>82</v>
      </c>
      <c r="AV3">
        <v>164</v>
      </c>
      <c r="AW3">
        <v>22</v>
      </c>
      <c r="AX3">
        <v>44</v>
      </c>
    </row>
    <row r="4" spans="1:53" x14ac:dyDescent="0.4">
      <c r="A4" s="4" t="s">
        <v>59</v>
      </c>
      <c r="B4" s="4" t="s">
        <v>1869</v>
      </c>
      <c r="C4" s="4" t="s">
        <v>2284</v>
      </c>
      <c r="D4" s="4"/>
      <c r="F4" s="4" t="str">
        <f t="shared" si="0"/>
        <v>选CPU!$M$4#</v>
      </c>
      <c r="G4" s="4" t="str" cm="1">
        <f t="array" ref="G4">_xlfn.LET(_xlpm.x, M4,
         _xlpm.cellAddress, "【 选CPU!" &amp; ADDRESS(ROW(选CPU[[#This Row],[X自检]]),COLUMN(选CPU[[#This Row],[X自检]])) &amp; "】",
         _xlfn.IFS(ISBLANK(_xlpm.x),   "error:右侧选项不足:" &amp;  _xlpm.cellAddress,
               ISERROR(_xlpm.x),   "error:右侧选项执行失败:" &amp; _xlpm.cellAddress,
               TRUE,             "ok")
)</f>
        <v>ok</v>
      </c>
      <c r="M4" cm="1">
        <f t="array" ref="M4:AZ4">IFERROR(_xlfn._xlws.SORT(
    _xlfn.UNIQUE(
        TRANSPOSE(
            _xlfn.FILTERXML("&lt;select&gt;&lt;x&gt;"&amp;SUBSTITUTE(选CPU[[#This Row],[选项表]],",","&lt;/x&gt;&lt;x&gt;") &amp;"&lt;/x&gt;&lt;/select&gt;","//x")
        )
    )
),"无合适选项，请联系作者更新数据")</f>
        <v>32</v>
      </c>
      <c r="N4">
        <v>64</v>
      </c>
      <c r="O4">
        <v>124</v>
      </c>
      <c r="P4">
        <v>1</v>
      </c>
      <c r="Q4">
        <v>2</v>
      </c>
      <c r="R4">
        <v>4</v>
      </c>
      <c r="S4">
        <v>8</v>
      </c>
      <c r="T4">
        <v>16</v>
      </c>
      <c r="U4">
        <v>48</v>
      </c>
      <c r="V4">
        <v>80</v>
      </c>
      <c r="W4">
        <v>90</v>
      </c>
      <c r="X4">
        <v>96</v>
      </c>
      <c r="Y4">
        <v>128</v>
      </c>
      <c r="Z4">
        <v>160</v>
      </c>
      <c r="AA4">
        <v>180</v>
      </c>
      <c r="AB4">
        <v>24</v>
      </c>
      <c r="AC4">
        <v>76</v>
      </c>
      <c r="AD4">
        <v>84</v>
      </c>
      <c r="AE4">
        <v>68</v>
      </c>
      <c r="AF4">
        <v>116</v>
      </c>
      <c r="AG4">
        <v>232</v>
      </c>
      <c r="AH4">
        <v>12</v>
      </c>
      <c r="AI4">
        <v>28</v>
      </c>
      <c r="AJ4">
        <v>72</v>
      </c>
      <c r="AK4">
        <v>56</v>
      </c>
      <c r="AL4">
        <v>62</v>
      </c>
      <c r="AM4">
        <v>46</v>
      </c>
      <c r="AN4">
        <v>92</v>
      </c>
      <c r="AO4">
        <v>52</v>
      </c>
      <c r="AP4">
        <v>104</v>
      </c>
      <c r="AQ4">
        <v>10</v>
      </c>
      <c r="AR4">
        <v>20</v>
      </c>
      <c r="AS4">
        <v>40</v>
      </c>
      <c r="AT4">
        <v>6</v>
      </c>
      <c r="AU4">
        <v>14</v>
      </c>
      <c r="AV4">
        <v>36</v>
      </c>
      <c r="AW4">
        <v>82</v>
      </c>
      <c r="AX4">
        <v>164</v>
      </c>
      <c r="AY4">
        <v>22</v>
      </c>
      <c r="AZ4">
        <v>44</v>
      </c>
    </row>
    <row r="5" spans="1:53" x14ac:dyDescent="0.4">
      <c r="A5" s="4" t="s">
        <v>2082</v>
      </c>
      <c r="B5" s="4" t="s">
        <v>1869</v>
      </c>
      <c r="C5" s="4" t="s">
        <v>2124</v>
      </c>
      <c r="D5" s="4"/>
      <c r="F5" s="4" t="str">
        <f t="shared" si="0"/>
        <v>选CPU!$M$5#</v>
      </c>
      <c r="G5" s="4" t="str" cm="1">
        <f t="array" ref="G5">_xlfn.LET(_xlpm.x, M5,
         _xlpm.cellAddress, "【 选CPU!" &amp; ADDRESS(ROW(选CPU[[#This Row],[X自检]]),COLUMN(选CPU[[#This Row],[X自检]])) &amp; "】",
         _xlfn.IFS(ISBLANK(_xlpm.x),   "error:右侧选项不足:" &amp;  _xlpm.cellAddress,
               ISERROR(_xlpm.x),   "error:右侧选项执行失败:" &amp; _xlpm.cellAddress,
               TRUE,             "ok")
)</f>
        <v>ok</v>
      </c>
      <c r="M5" cm="1">
        <f t="array" ref="M5:AB5">IFERROR(_xlfn._xlws.SORT(
    _xlfn.UNIQUE(
        TRANSPOSE(
            _xlfn.FILTERXML("&lt;select&gt;&lt;x&gt;"&amp;SUBSTITUTE(选CPU[[#This Row],[选项表]],",","&lt;/x&gt;&lt;x&gt;") &amp;"&lt;/x&gt;&lt;/select&gt;","//x")
        )
    )
),"无合适选项，请联系作者更新数据")</f>
        <v>2</v>
      </c>
      <c r="N5">
        <v>4</v>
      </c>
      <c r="O5">
        <v>8</v>
      </c>
      <c r="P5">
        <v>16</v>
      </c>
      <c r="Q5">
        <v>24</v>
      </c>
      <c r="R5">
        <v>32</v>
      </c>
      <c r="S5">
        <v>48</v>
      </c>
      <c r="T5">
        <v>64</v>
      </c>
      <c r="U5">
        <v>76</v>
      </c>
      <c r="V5">
        <v>80</v>
      </c>
      <c r="W5">
        <v>96</v>
      </c>
      <c r="X5">
        <v>116</v>
      </c>
      <c r="Y5">
        <v>128</v>
      </c>
      <c r="Z5">
        <v>160</v>
      </c>
      <c r="AA5">
        <v>232</v>
      </c>
      <c r="AB5">
        <v>12</v>
      </c>
    </row>
    <row r="6" spans="1:53" x14ac:dyDescent="0.4">
      <c r="A6" s="4" t="s">
        <v>2082</v>
      </c>
      <c r="B6" s="4" t="s">
        <v>11</v>
      </c>
      <c r="C6" s="4" t="s">
        <v>2124</v>
      </c>
      <c r="D6" s="4"/>
      <c r="F6" s="4" t="str">
        <f t="shared" si="0"/>
        <v>选CPU!$M$6#</v>
      </c>
      <c r="G6" s="4" t="str" cm="1">
        <f t="array" ref="G6">_xlfn.LET(_xlpm.x, M6,
         _xlpm.cellAddress, "【 选CPU!" &amp; ADDRESS(ROW(选CPU[[#This Row],[X自检]]),COLUMN(选CPU[[#This Row],[X自检]])) &amp; "】",
         _xlfn.IFS(ISBLANK(_xlpm.x),   "error:右侧选项不足:" &amp;  _xlpm.cellAddress,
               ISERROR(_xlpm.x),   "error:右侧选项执行失败:" &amp; _xlpm.cellAddress,
               TRUE,             "ok")
)</f>
        <v>ok</v>
      </c>
      <c r="M6" cm="1">
        <f t="array" ref="M6:AB6">IFERROR(_xlfn._xlws.SORT(
    _xlfn.UNIQUE(
        TRANSPOSE(
            _xlfn.FILTERXML("&lt;select&gt;&lt;x&gt;"&amp;SUBSTITUTE(选CPU[[#This Row],[选项表]],",","&lt;/x&gt;&lt;x&gt;") &amp;"&lt;/x&gt;&lt;/select&gt;","//x")
        )
    )
),"无合适选项，请联系作者更新数据")</f>
        <v>2</v>
      </c>
      <c r="N6">
        <v>4</v>
      </c>
      <c r="O6">
        <v>8</v>
      </c>
      <c r="P6">
        <v>16</v>
      </c>
      <c r="Q6">
        <v>24</v>
      </c>
      <c r="R6">
        <v>32</v>
      </c>
      <c r="S6">
        <v>48</v>
      </c>
      <c r="T6">
        <v>64</v>
      </c>
      <c r="U6">
        <v>76</v>
      </c>
      <c r="V6">
        <v>80</v>
      </c>
      <c r="W6">
        <v>96</v>
      </c>
      <c r="X6">
        <v>116</v>
      </c>
      <c r="Y6">
        <v>128</v>
      </c>
      <c r="Z6">
        <v>160</v>
      </c>
      <c r="AA6">
        <v>232</v>
      </c>
      <c r="AB6">
        <v>12</v>
      </c>
    </row>
    <row r="7" spans="1:53" x14ac:dyDescent="0.4">
      <c r="A7" s="4" t="s">
        <v>2082</v>
      </c>
      <c r="B7" s="4" t="s">
        <v>1868</v>
      </c>
      <c r="C7" s="4" t="s">
        <v>2124</v>
      </c>
      <c r="D7" s="4"/>
      <c r="F7" s="4" t="str">
        <f t="shared" si="0"/>
        <v>选CPU!$M$7#</v>
      </c>
      <c r="G7" s="4" t="str" cm="1">
        <f t="array" ref="G7">_xlfn.LET(_xlpm.x, M7,
         _xlpm.cellAddress, "【 选CPU!" &amp; ADDRESS(ROW(选CPU[[#This Row],[X自检]]),COLUMN(选CPU[[#This Row],[X自检]])) &amp; "】",
         _xlfn.IFS(ISBLANK(_xlpm.x),   "error:右侧选项不足:" &amp;  _xlpm.cellAddress,
               ISERROR(_xlpm.x),   "error:右侧选项执行失败:" &amp; _xlpm.cellAddress,
               TRUE,             "ok")
)</f>
        <v>ok</v>
      </c>
      <c r="M7" cm="1">
        <f t="array" ref="M7:AB7">IFERROR(_xlfn._xlws.SORT(
    _xlfn.UNIQUE(
        TRANSPOSE(
            _xlfn.FILTERXML("&lt;select&gt;&lt;x&gt;"&amp;SUBSTITUTE(选CPU[[#This Row],[选项表]],",","&lt;/x&gt;&lt;x&gt;") &amp;"&lt;/x&gt;&lt;/select&gt;","//x")
        )
    )
),"无合适选项，请联系作者更新数据")</f>
        <v>2</v>
      </c>
      <c r="N7">
        <v>4</v>
      </c>
      <c r="O7">
        <v>8</v>
      </c>
      <c r="P7">
        <v>16</v>
      </c>
      <c r="Q7">
        <v>24</v>
      </c>
      <c r="R7">
        <v>32</v>
      </c>
      <c r="S7">
        <v>48</v>
      </c>
      <c r="T7">
        <v>64</v>
      </c>
      <c r="U7">
        <v>76</v>
      </c>
      <c r="V7">
        <v>80</v>
      </c>
      <c r="W7">
        <v>96</v>
      </c>
      <c r="X7">
        <v>116</v>
      </c>
      <c r="Y7">
        <v>128</v>
      </c>
      <c r="Z7">
        <v>160</v>
      </c>
      <c r="AA7">
        <v>232</v>
      </c>
      <c r="AB7">
        <v>12</v>
      </c>
    </row>
    <row r="8" spans="1:53" x14ac:dyDescent="0.4">
      <c r="A8" s="4" t="s">
        <v>236</v>
      </c>
      <c r="B8" s="4" t="s">
        <v>1869</v>
      </c>
      <c r="C8" s="4" t="s">
        <v>2073</v>
      </c>
      <c r="D8" s="4"/>
      <c r="F8" s="4" t="str">
        <f t="shared" si="0"/>
        <v>选CPU!$M$8#</v>
      </c>
      <c r="G8" s="4" t="str" cm="1">
        <f t="array" ref="G8">_xlfn.LET(_xlpm.x, M8,
         _xlpm.cellAddress, "【 选CPU!" &amp; ADDRESS(ROW(选CPU[[#This Row],[X自检]]),COLUMN(选CPU[[#This Row],[X自检]])) &amp; "】",
         _xlfn.IFS(ISBLANK(_xlpm.x),   "error:右侧选项不足:" &amp;  _xlpm.cellAddress,
               ISERROR(_xlpm.x),   "error:右侧选项执行失败:" &amp; _xlpm.cellAddress,
               TRUE,             "ok")
)</f>
        <v>ok</v>
      </c>
      <c r="M8" cm="1">
        <f t="array" ref="M8:S8">IFERROR(_xlfn._xlws.SORT(
    _xlfn.UNIQUE(
        TRANSPOSE(
            _xlfn.FILTERXML("&lt;select&gt;&lt;x&gt;"&amp;SUBSTITUTE(选CPU[[#This Row],[选项表]],",","&lt;/x&gt;&lt;x&gt;") &amp;"&lt;/x&gt;&lt;/select&gt;","//x")
        )
    )
),"无合适选项，请联系作者更新数据")</f>
        <v>1</v>
      </c>
      <c r="N8">
        <v>2</v>
      </c>
      <c r="O8">
        <v>4</v>
      </c>
      <c r="P8">
        <v>8</v>
      </c>
      <c r="Q8">
        <v>16</v>
      </c>
      <c r="R8">
        <v>24</v>
      </c>
      <c r="S8">
        <v>48</v>
      </c>
    </row>
    <row r="9" spans="1:53" x14ac:dyDescent="0.4">
      <c r="A9" s="4" t="s">
        <v>236</v>
      </c>
      <c r="B9" s="4" t="s">
        <v>1868</v>
      </c>
      <c r="C9" s="4" t="s">
        <v>2073</v>
      </c>
      <c r="D9" s="4"/>
      <c r="F9" s="4" t="str">
        <f t="shared" si="0"/>
        <v>选CPU!$M$9#</v>
      </c>
      <c r="G9" s="4" t="str" cm="1">
        <f t="array" ref="G9">_xlfn.LET(_xlpm.x, M9,
         _xlpm.cellAddress, "【 选CPU!" &amp; ADDRESS(ROW(选CPU[[#This Row],[X自检]]),COLUMN(选CPU[[#This Row],[X自检]])) &amp; "】",
         _xlfn.IFS(ISBLANK(_xlpm.x),   "error:右侧选项不足:" &amp;  _xlpm.cellAddress,
               ISERROR(_xlpm.x),   "error:右侧选项执行失败:" &amp; _xlpm.cellAddress,
               TRUE,             "ok")
)</f>
        <v>ok</v>
      </c>
      <c r="M9" cm="1">
        <f t="array" ref="M9:S9">IFERROR(_xlfn._xlws.SORT(
    _xlfn.UNIQUE(
        TRANSPOSE(
            _xlfn.FILTERXML("&lt;select&gt;&lt;x&gt;"&amp;SUBSTITUTE(选CPU[[#This Row],[选项表]],",","&lt;/x&gt;&lt;x&gt;") &amp;"&lt;/x&gt;&lt;/select&gt;","//x")
        )
    )
),"无合适选项，请联系作者更新数据")</f>
        <v>1</v>
      </c>
      <c r="N9">
        <v>2</v>
      </c>
      <c r="O9">
        <v>4</v>
      </c>
      <c r="P9">
        <v>8</v>
      </c>
      <c r="Q9">
        <v>16</v>
      </c>
      <c r="R9">
        <v>24</v>
      </c>
      <c r="S9">
        <v>48</v>
      </c>
    </row>
    <row r="10" spans="1:53" x14ac:dyDescent="0.4">
      <c r="A10" s="4" t="s">
        <v>236</v>
      </c>
      <c r="B10" s="4" t="s">
        <v>11</v>
      </c>
      <c r="C10" s="4" t="s">
        <v>2073</v>
      </c>
      <c r="D10" s="4"/>
      <c r="F10" s="4" t="str">
        <f t="shared" si="0"/>
        <v>选CPU!$M$10#</v>
      </c>
      <c r="G10" s="4" t="str" cm="1">
        <f t="array" ref="G10">_xlfn.LET(_xlpm.x, M10,
         _xlpm.cellAddress, "【 选CPU!" &amp; ADDRESS(ROW(选CPU[[#This Row],[X自检]]),COLUMN(选CPU[[#This Row],[X自检]])) &amp; "】",
         _xlfn.IFS(ISBLANK(_xlpm.x),   "error:右侧选项不足:" &amp;  _xlpm.cellAddress,
               ISERROR(_xlpm.x),   "error:右侧选项执行失败:" &amp; _xlpm.cellAddress,
               TRUE,             "ok")
)</f>
        <v>ok</v>
      </c>
      <c r="M10" cm="1">
        <f t="array" ref="M10:S10">IFERROR(_xlfn._xlws.SORT(
    _xlfn.UNIQUE(
        TRANSPOSE(
            _xlfn.FILTERXML("&lt;select&gt;&lt;x&gt;"&amp;SUBSTITUTE(选CPU[[#This Row],[选项表]],",","&lt;/x&gt;&lt;x&gt;") &amp;"&lt;/x&gt;&lt;/select&gt;","//x")
        )
    )
),"无合适选项，请联系作者更新数据")</f>
        <v>1</v>
      </c>
      <c r="N10">
        <v>2</v>
      </c>
      <c r="O10">
        <v>4</v>
      </c>
      <c r="P10">
        <v>8</v>
      </c>
      <c r="Q10">
        <v>16</v>
      </c>
      <c r="R10">
        <v>24</v>
      </c>
      <c r="S10">
        <v>48</v>
      </c>
    </row>
    <row r="11" spans="1:53" x14ac:dyDescent="0.4">
      <c r="A11" s="4" t="s">
        <v>59</v>
      </c>
      <c r="B11" s="4" t="s">
        <v>1868</v>
      </c>
      <c r="C11" s="4" t="s">
        <v>2293</v>
      </c>
      <c r="D11" s="4" t="s">
        <v>1922</v>
      </c>
      <c r="F11" s="4" t="str">
        <f t="shared" si="0"/>
        <v>选CPU!$M$11#</v>
      </c>
      <c r="G11" s="4" t="str" cm="1">
        <f t="array" ref="G11">_xlfn.LET(_xlpm.x, M11,
         _xlpm.cellAddress, "【 选CPU!" &amp; ADDRESS(ROW(选CPU[[#This Row],[X自检]]),COLUMN(选CPU[[#This Row],[X自检]])) &amp; "】",
         _xlfn.IFS(ISBLANK(_xlpm.x),   "error:右侧选项不足:" &amp;  _xlpm.cellAddress,
               ISERROR(_xlpm.x),   "error:右侧选项执行失败:" &amp; _xlpm.cellAddress,
               TRUE,             "ok")
)</f>
        <v>ok</v>
      </c>
      <c r="M11" cm="1">
        <f t="array" ref="M11:V11">IFERROR(_xlfn._xlws.SORT(
    _xlfn.UNIQUE(
        TRANSPOSE(
            _xlfn.FILTERXML("&lt;select&gt;&lt;x&gt;"&amp;SUBSTITUTE(选CPU[[#This Row],[选项表]],",","&lt;/x&gt;&lt;x&gt;") &amp;"&lt;/x&gt;&lt;/select&gt;","//x")
        )
    )
),"无合适选项，请联系作者更新数据")</f>
        <v>1</v>
      </c>
      <c r="N11">
        <v>2</v>
      </c>
      <c r="O11">
        <v>4</v>
      </c>
      <c r="P11">
        <v>8</v>
      </c>
      <c r="Q11">
        <v>16</v>
      </c>
      <c r="R11">
        <v>32</v>
      </c>
      <c r="S11">
        <v>48</v>
      </c>
      <c r="T11">
        <v>62</v>
      </c>
      <c r="U11">
        <v>64</v>
      </c>
      <c r="V11">
        <v>124</v>
      </c>
    </row>
    <row r="12" spans="1:53" x14ac:dyDescent="0.4">
      <c r="A12" s="4" t="s">
        <v>59</v>
      </c>
      <c r="B12" s="4" t="s">
        <v>1868</v>
      </c>
      <c r="C12" s="4" t="s">
        <v>2294</v>
      </c>
      <c r="D12" s="4" t="s">
        <v>1920</v>
      </c>
      <c r="F12" s="4" t="str">
        <f t="shared" si="0"/>
        <v>选CPU!$M$12#</v>
      </c>
      <c r="G12" s="4" t="str" cm="1">
        <f t="array" ref="G12">_xlfn.LET(_xlpm.x, M12,
         _xlpm.cellAddress, "【 选CPU!" &amp; ADDRESS(ROW(选CPU[[#This Row],[X自检]]),COLUMN(选CPU[[#This Row],[X自检]])) &amp; "】",
         _xlfn.IFS(ISBLANK(_xlpm.x),   "error:右侧选项不足:" &amp;  _xlpm.cellAddress,
               ISERROR(_xlpm.x),   "error:右侧选项执行失败:" &amp; _xlpm.cellAddress,
               TRUE,             "ok")
)</f>
        <v>ok</v>
      </c>
      <c r="M12" cm="1">
        <f t="array" ref="M12:Y12">IFERROR(_xlfn._xlws.SORT(
    _xlfn.UNIQUE(
        TRANSPOSE(
            _xlfn.FILTERXML("&lt;select&gt;&lt;x&gt;"&amp;SUBSTITUTE(选CPU[[#This Row],[选项表]],",","&lt;/x&gt;&lt;x&gt;") &amp;"&lt;/x&gt;&lt;/select&gt;","//x")
        )
    )
),"无合适选项，请联系作者更新数据")</f>
        <v>1</v>
      </c>
      <c r="N12">
        <v>2</v>
      </c>
      <c r="O12">
        <v>4</v>
      </c>
      <c r="P12">
        <v>8</v>
      </c>
      <c r="Q12">
        <v>16</v>
      </c>
      <c r="R12">
        <v>32</v>
      </c>
      <c r="S12">
        <v>48</v>
      </c>
      <c r="T12">
        <v>64</v>
      </c>
      <c r="U12">
        <v>80</v>
      </c>
      <c r="V12">
        <v>90</v>
      </c>
      <c r="W12">
        <v>128</v>
      </c>
      <c r="X12">
        <v>160</v>
      </c>
      <c r="Y12">
        <v>180</v>
      </c>
    </row>
    <row r="13" spans="1:53" x14ac:dyDescent="0.4">
      <c r="A13" s="4" t="s">
        <v>59</v>
      </c>
      <c r="B13" s="4" t="s">
        <v>1868</v>
      </c>
      <c r="C13" s="4" t="s">
        <v>2295</v>
      </c>
      <c r="D13" s="4" t="s">
        <v>1923</v>
      </c>
      <c r="F13" s="4" t="str">
        <f t="shared" si="0"/>
        <v>选CPU!$M$13#</v>
      </c>
      <c r="G13" s="4" t="str" cm="1">
        <f t="array" ref="G13">_xlfn.LET(_xlpm.x, M13,
         _xlpm.cellAddress, "【 选CPU!" &amp; ADDRESS(ROW(选CPU[[#This Row],[X自检]]),COLUMN(选CPU[[#This Row],[X自检]])) &amp; "】",
         _xlfn.IFS(ISBLANK(_xlpm.x),   "error:右侧选项不足:" &amp;  _xlpm.cellAddress,
               ISERROR(_xlpm.x),   "error:右侧选项执行失败:" &amp; _xlpm.cellAddress,
               TRUE,             "ok")
)</f>
        <v>ok</v>
      </c>
      <c r="M13" cm="1">
        <f t="array" ref="M13:U13">IFERROR(_xlfn._xlws.SORT(
    _xlfn.UNIQUE(
        TRANSPOSE(
            _xlfn.FILTERXML("&lt;select&gt;&lt;x&gt;"&amp;SUBSTITUTE(选CPU[[#This Row],[选项表]],",","&lt;/x&gt;&lt;x&gt;") &amp;"&lt;/x&gt;&lt;/select&gt;","//x")
        )
    )
),"无合适选项，请联系作者更新数据")</f>
        <v>1</v>
      </c>
      <c r="N13">
        <v>2</v>
      </c>
      <c r="O13">
        <v>4</v>
      </c>
      <c r="P13">
        <v>8</v>
      </c>
      <c r="Q13">
        <v>16</v>
      </c>
      <c r="R13">
        <v>24</v>
      </c>
      <c r="S13">
        <v>32</v>
      </c>
      <c r="T13">
        <v>48</v>
      </c>
      <c r="U13">
        <v>64</v>
      </c>
    </row>
    <row r="14" spans="1:53" x14ac:dyDescent="0.4">
      <c r="A14" s="4" t="s">
        <v>59</v>
      </c>
      <c r="B14" s="4" t="s">
        <v>1868</v>
      </c>
      <c r="C14" s="4" t="s">
        <v>2296</v>
      </c>
      <c r="D14" s="4" t="s">
        <v>1917</v>
      </c>
      <c r="F14" s="4" t="str">
        <f t="shared" si="0"/>
        <v>选CPU!$M$14#</v>
      </c>
      <c r="G14" s="4" t="str" cm="1">
        <f t="array" ref="G14">_xlfn.LET(_xlpm.x, M14,
         _xlpm.cellAddress, "【 选CPU!" &amp; ADDRESS(ROW(选CPU[[#This Row],[X自检]]),COLUMN(选CPU[[#This Row],[X自检]])) &amp; "】",
         _xlfn.IFS(ISBLANK(_xlpm.x),   "error:右侧选项不足:" &amp;  _xlpm.cellAddress,
               ISERROR(_xlpm.x),   "error:右侧选项执行失败:" &amp; _xlpm.cellAddress,
               TRUE,             "ok")
)</f>
        <v>ok</v>
      </c>
      <c r="M14" cm="1">
        <f t="array" ref="M14:Q14">IFERROR(_xlfn._xlws.SORT(
    _xlfn.UNIQUE(
        TRANSPOSE(
            _xlfn.FILTERXML("&lt;select&gt;&lt;x&gt;"&amp;SUBSTITUTE(选CPU[[#This Row],[选项表]],",","&lt;/x&gt;&lt;x&gt;") &amp;"&lt;/x&gt;&lt;/select&gt;","//x")
        )
    )
),"无合适选项，请联系作者更新数据")</f>
        <v>4</v>
      </c>
      <c r="N14">
        <v>8</v>
      </c>
      <c r="O14">
        <v>16</v>
      </c>
      <c r="P14">
        <v>32</v>
      </c>
      <c r="Q14">
        <v>68</v>
      </c>
    </row>
    <row r="15" spans="1:53" x14ac:dyDescent="0.4">
      <c r="A15" s="4" t="s">
        <v>59</v>
      </c>
      <c r="B15" s="4" t="s">
        <v>1868</v>
      </c>
      <c r="C15" s="4" t="s">
        <v>2297</v>
      </c>
      <c r="D15" s="4" t="s">
        <v>1919</v>
      </c>
      <c r="F15" s="4" t="str">
        <f t="shared" si="0"/>
        <v>选CPU!$M$15#</v>
      </c>
      <c r="G15" s="4" t="str" cm="1">
        <f t="array" ref="G15">_xlfn.LET(_xlpm.x, M15,
         _xlpm.cellAddress, "【 选CPU!" &amp; ADDRESS(ROW(选CPU[[#This Row],[X自检]]),COLUMN(选CPU[[#This Row],[X自检]])) &amp; "】",
         _xlfn.IFS(ISBLANK(_xlpm.x),   "error:右侧选项不足:" &amp;  _xlpm.cellAddress,
               ISERROR(_xlpm.x),   "error:右侧选项执行失败:" &amp; _xlpm.cellAddress,
               TRUE,             "ok")
)</f>
        <v>ok</v>
      </c>
      <c r="M15" cm="1">
        <f t="array" ref="M15:Z15">IFERROR(_xlfn._xlws.SORT(
    _xlfn.UNIQUE(
        TRANSPOSE(
            _xlfn.FILTERXML("&lt;select&gt;&lt;x&gt;"&amp;SUBSTITUTE(选CPU[[#This Row],[选项表]],",","&lt;/x&gt;&lt;x&gt;") &amp;"&lt;/x&gt;&lt;/select&gt;","//x")
        )
    )
),"无合适选项，请联系作者更新数据")</f>
        <v>1</v>
      </c>
      <c r="N15">
        <v>2</v>
      </c>
      <c r="O15">
        <v>4</v>
      </c>
      <c r="P15">
        <v>8</v>
      </c>
      <c r="Q15">
        <v>16</v>
      </c>
      <c r="R15">
        <v>32</v>
      </c>
      <c r="S15">
        <v>48</v>
      </c>
      <c r="T15">
        <v>64</v>
      </c>
      <c r="U15">
        <v>80</v>
      </c>
      <c r="V15">
        <v>96</v>
      </c>
      <c r="W15">
        <v>116</v>
      </c>
      <c r="X15">
        <v>128</v>
      </c>
      <c r="Y15">
        <v>160</v>
      </c>
      <c r="Z15">
        <v>232</v>
      </c>
    </row>
    <row r="16" spans="1:53" x14ac:dyDescent="0.4">
      <c r="A16" s="4" t="s">
        <v>59</v>
      </c>
      <c r="B16" s="4" t="s">
        <v>1868</v>
      </c>
      <c r="C16" s="4" t="s">
        <v>2298</v>
      </c>
      <c r="D16" s="4" t="s">
        <v>1924</v>
      </c>
      <c r="F16" s="4" t="str">
        <f t="shared" si="0"/>
        <v>选CPU!$M$16#</v>
      </c>
      <c r="G16" s="4" t="str" cm="1">
        <f t="array" ref="G16">_xlfn.LET(_xlpm.x, M16,
         _xlpm.cellAddress, "【 选CPU!" &amp; ADDRESS(ROW(选CPU[[#This Row],[X自检]]),COLUMN(选CPU[[#This Row],[X自检]])) &amp; "】",
         _xlfn.IFS(ISBLANK(_xlpm.x),   "error:右侧选项不足:" &amp;  _xlpm.cellAddress,
               ISERROR(_xlpm.x),   "error:右侧选项执行失败:" &amp; _xlpm.cellAddress,
               TRUE,             "ok")
)</f>
        <v>ok</v>
      </c>
      <c r="M16" cm="1">
        <f t="array" ref="M16:V16">IFERROR(_xlfn._xlws.SORT(
    _xlfn.UNIQUE(
        TRANSPOSE(
            _xlfn.FILTERXML("&lt;select&gt;&lt;x&gt;"&amp;SUBSTITUTE(选CPU[[#This Row],[选项表]],",","&lt;/x&gt;&lt;x&gt;") &amp;"&lt;/x&gt;&lt;/select&gt;","//x")
        )
    )
),"无合适选项，请联系作者更新数据")</f>
        <v>1</v>
      </c>
      <c r="N16">
        <v>2</v>
      </c>
      <c r="O16">
        <v>4</v>
      </c>
      <c r="P16">
        <v>8</v>
      </c>
      <c r="Q16">
        <v>16</v>
      </c>
      <c r="R16">
        <v>24</v>
      </c>
      <c r="S16">
        <v>32</v>
      </c>
      <c r="T16">
        <v>48</v>
      </c>
      <c r="U16">
        <v>64</v>
      </c>
      <c r="V16">
        <v>72</v>
      </c>
    </row>
    <row r="17" spans="1:23" x14ac:dyDescent="0.4">
      <c r="A17" s="4" t="s">
        <v>59</v>
      </c>
      <c r="B17" s="4" t="s">
        <v>1868</v>
      </c>
      <c r="C17" s="4" t="s">
        <v>2299</v>
      </c>
      <c r="D17" s="4" t="s">
        <v>1916</v>
      </c>
      <c r="F17" s="4" t="str">
        <f t="shared" si="0"/>
        <v>选CPU!$M$17#</v>
      </c>
      <c r="G17" s="4" t="str" cm="1">
        <f t="array" ref="G17">_xlfn.LET(_xlpm.x, M17,
         _xlpm.cellAddress, "【 选CPU!" &amp; ADDRESS(ROW(选CPU[[#This Row],[X自检]]),COLUMN(选CPU[[#This Row],[X自检]])) &amp; "】",
         _xlfn.IFS(ISBLANK(_xlpm.x),   "error:右侧选项不足:" &amp;  _xlpm.cellAddress,
               ISERROR(_xlpm.x),   "error:右侧选项执行失败:" &amp; _xlpm.cellAddress,
               TRUE,             "ok")
)</f>
        <v>ok</v>
      </c>
      <c r="M17" cm="1">
        <f t="array" ref="M17:W17">IFERROR(_xlfn._xlws.SORT(
    _xlfn.UNIQUE(
        TRANSPOSE(
            _xlfn.FILTERXML("&lt;select&gt;&lt;x&gt;"&amp;SUBSTITUTE(选CPU[[#This Row],[选项表]],",","&lt;/x&gt;&lt;x&gt;") &amp;"&lt;/x&gt;&lt;/select&gt;","//x")
        )
    )
),"无合适选项，请联系作者更新数据")</f>
        <v>1</v>
      </c>
      <c r="N17">
        <v>2</v>
      </c>
      <c r="O17">
        <v>4</v>
      </c>
      <c r="P17">
        <v>8</v>
      </c>
      <c r="Q17">
        <v>12</v>
      </c>
      <c r="R17">
        <v>16</v>
      </c>
      <c r="S17">
        <v>24</v>
      </c>
      <c r="T17">
        <v>32</v>
      </c>
      <c r="U17">
        <v>48</v>
      </c>
      <c r="V17">
        <v>64</v>
      </c>
      <c r="W17">
        <v>72</v>
      </c>
    </row>
    <row r="18" spans="1:23" x14ac:dyDescent="0.4">
      <c r="A18" s="4" t="s">
        <v>59</v>
      </c>
      <c r="B18" s="4" t="s">
        <v>1868</v>
      </c>
      <c r="C18" s="4" t="s">
        <v>2300</v>
      </c>
      <c r="D18" s="4" t="s">
        <v>1925</v>
      </c>
      <c r="F18" s="4" t="str">
        <f t="shared" si="0"/>
        <v>选CPU!$M$18#</v>
      </c>
      <c r="G18" s="4" t="str" cm="1">
        <f t="array" ref="G18">_xlfn.LET(_xlpm.x, M18,
         _xlpm.cellAddress, "【 选CPU!" &amp; ADDRESS(ROW(选CPU[[#This Row],[X自检]]),COLUMN(选CPU[[#This Row],[X自检]])) &amp; "】",
         _xlfn.IFS(ISBLANK(_xlpm.x),   "error:右侧选项不足:" &amp;  _xlpm.cellAddress,
               ISERROR(_xlpm.x),   "error:右侧选项执行失败:" &amp; _xlpm.cellAddress,
               TRUE,             "ok")
)</f>
        <v>ok</v>
      </c>
      <c r="M18" cm="1">
        <f t="array" ref="M18:W18">IFERROR(_xlfn._xlws.SORT(
    _xlfn.UNIQUE(
        TRANSPOSE(
            _xlfn.FILTERXML("&lt;select&gt;&lt;x&gt;"&amp;SUBSTITUTE(选CPU[[#This Row],[选项表]],",","&lt;/x&gt;&lt;x&gt;") &amp;"&lt;/x&gt;&lt;/select&gt;","//x")
        )
    )
),"无合适选项，请联系作者更新数据")</f>
        <v>1</v>
      </c>
      <c r="N18">
        <v>2</v>
      </c>
      <c r="O18">
        <v>4</v>
      </c>
      <c r="P18">
        <v>8</v>
      </c>
      <c r="Q18">
        <v>12</v>
      </c>
      <c r="R18">
        <v>16</v>
      </c>
      <c r="S18">
        <v>24</v>
      </c>
      <c r="T18">
        <v>32</v>
      </c>
      <c r="U18">
        <v>48</v>
      </c>
      <c r="V18">
        <v>64</v>
      </c>
      <c r="W18">
        <v>80</v>
      </c>
    </row>
    <row r="19" spans="1:23" x14ac:dyDescent="0.4">
      <c r="A19" s="4" t="s">
        <v>59</v>
      </c>
      <c r="B19" s="4" t="s">
        <v>1868</v>
      </c>
      <c r="C19" s="4" t="s">
        <v>2301</v>
      </c>
      <c r="D19" s="4" t="s">
        <v>1921</v>
      </c>
      <c r="F19" s="4" t="str">
        <f t="shared" si="0"/>
        <v>选CPU!$M$19#</v>
      </c>
      <c r="G19" s="4" t="str" cm="1">
        <f t="array" ref="G19">_xlfn.LET(_xlpm.x, M19,
         _xlpm.cellAddress, "【 选CPU!" &amp; ADDRESS(ROW(选CPU[[#This Row],[X自检]]),COLUMN(选CPU[[#This Row],[X自检]])) &amp; "】",
         _xlfn.IFS(ISBLANK(_xlpm.x),   "error:右侧选项不足:" &amp;  _xlpm.cellAddress,
               ISERROR(_xlpm.x),   "error:右侧选项执行失败:" &amp; _xlpm.cellAddress,
               TRUE,             "ok")
)</f>
        <v>ok</v>
      </c>
      <c r="M19" cm="1">
        <f t="array" ref="M19:T19">IFERROR(_xlfn._xlws.SORT(
    _xlfn.UNIQUE(
        TRANSPOSE(
            _xlfn.FILTERXML("&lt;select&gt;&lt;x&gt;"&amp;SUBSTITUTE(选CPU[[#This Row],[选项表]],",","&lt;/x&gt;&lt;x&gt;") &amp;"&lt;/x&gt;&lt;/select&gt;","//x")
        )
    )
),"无合适选项，请联系作者更新数据")</f>
        <v>1</v>
      </c>
      <c r="N19">
        <v>2</v>
      </c>
      <c r="O19">
        <v>4</v>
      </c>
      <c r="P19">
        <v>8</v>
      </c>
      <c r="Q19">
        <v>16</v>
      </c>
      <c r="R19">
        <v>32</v>
      </c>
      <c r="S19">
        <v>64</v>
      </c>
      <c r="T19">
        <v>128</v>
      </c>
    </row>
    <row r="20" spans="1:23" x14ac:dyDescent="0.4">
      <c r="A20" s="4" t="s">
        <v>59</v>
      </c>
      <c r="B20" s="4" t="s">
        <v>1868</v>
      </c>
      <c r="C20" s="4" t="s">
        <v>2302</v>
      </c>
      <c r="D20" s="4" t="s">
        <v>1926</v>
      </c>
      <c r="F20" s="4" t="str">
        <f t="shared" si="0"/>
        <v>选CPU!$M$20#</v>
      </c>
      <c r="G20" s="4" t="str" cm="1">
        <f t="array" ref="G20">_xlfn.LET(_xlpm.x, M20,
         _xlpm.cellAddress, "【 选CPU!" &amp; ADDRESS(ROW(选CPU[[#This Row],[X自检]]),COLUMN(选CPU[[#This Row],[X自检]])) &amp; "】",
         _xlfn.IFS(ISBLANK(_xlpm.x),   "error:右侧选项不足:" &amp;  _xlpm.cellAddress,
               ISERROR(_xlpm.x),   "error:右侧选项执行失败:" &amp; _xlpm.cellAddress,
               TRUE,             "ok")
)</f>
        <v>ok</v>
      </c>
      <c r="M20" cm="1">
        <f t="array" ref="M20:U20">IFERROR(_xlfn._xlws.SORT(
    _xlfn.UNIQUE(
        TRANSPOSE(
            _xlfn.FILTERXML("&lt;select&gt;&lt;x&gt;"&amp;SUBSTITUTE(选CPU[[#This Row],[选项表]],",","&lt;/x&gt;&lt;x&gt;") &amp;"&lt;/x&gt;&lt;/select&gt;","//x")
        )
    )
),"无合适选项，请联系作者更新数据")</f>
        <v>1</v>
      </c>
      <c r="N20">
        <v>2</v>
      </c>
      <c r="O20">
        <v>4</v>
      </c>
      <c r="P20">
        <v>8</v>
      </c>
      <c r="Q20">
        <v>12</v>
      </c>
      <c r="R20">
        <v>16</v>
      </c>
      <c r="S20">
        <v>24</v>
      </c>
      <c r="T20">
        <v>32</v>
      </c>
      <c r="U20">
        <v>56</v>
      </c>
    </row>
    <row r="21" spans="1:23" x14ac:dyDescent="0.4">
      <c r="A21" s="4" t="s">
        <v>59</v>
      </c>
      <c r="B21" s="4" t="s">
        <v>1868</v>
      </c>
      <c r="C21" s="4" t="s">
        <v>2303</v>
      </c>
      <c r="D21" s="4" t="s">
        <v>1927</v>
      </c>
      <c r="F21" s="4" t="str">
        <f t="shared" si="0"/>
        <v>选CPU!$M$21#</v>
      </c>
      <c r="G21" s="4" t="str" cm="1">
        <f t="array" ref="G21">_xlfn.LET(_xlpm.x, M21,
         _xlpm.cellAddress, "【 选CPU!" &amp; ADDRESS(ROW(选CPU[[#This Row],[X自检]]),COLUMN(选CPU[[#This Row],[X自检]])) &amp; "】",
         _xlfn.IFS(ISBLANK(_xlpm.x),   "error:右侧选项不足:" &amp;  _xlpm.cellAddress,
               ISERROR(_xlpm.x),   "error:右侧选项执行失败:" &amp; _xlpm.cellAddress,
               TRUE,             "ok")
)</f>
        <v>ok</v>
      </c>
      <c r="M21" cm="1">
        <f t="array" ref="M21:U21">IFERROR(_xlfn._xlws.SORT(
    _xlfn.UNIQUE(
        TRANSPOSE(
            _xlfn.FILTERXML("&lt;select&gt;&lt;x&gt;"&amp;SUBSTITUTE(选CPU[[#This Row],[选项表]],",","&lt;/x&gt;&lt;x&gt;") &amp;"&lt;/x&gt;&lt;/select&gt;","//x")
        )
    )
),"无合适选项，请联系作者更新数据")</f>
        <v>1</v>
      </c>
      <c r="N21">
        <v>2</v>
      </c>
      <c r="O21">
        <v>4</v>
      </c>
      <c r="P21">
        <v>8</v>
      </c>
      <c r="Q21">
        <v>12</v>
      </c>
      <c r="R21">
        <v>16</v>
      </c>
      <c r="S21">
        <v>24</v>
      </c>
      <c r="T21">
        <v>32</v>
      </c>
      <c r="U21">
        <v>48</v>
      </c>
    </row>
    <row r="22" spans="1:23" x14ac:dyDescent="0.4">
      <c r="A22" s="4" t="s">
        <v>59</v>
      </c>
      <c r="B22" s="4" t="s">
        <v>1868</v>
      </c>
      <c r="C22" s="4" t="s">
        <v>2304</v>
      </c>
      <c r="D22" s="4" t="s">
        <v>1907</v>
      </c>
      <c r="F22" s="4" t="str">
        <f t="shared" si="0"/>
        <v>选CPU!$M$22#</v>
      </c>
      <c r="G22" s="4" t="str" cm="1">
        <f t="array" ref="G22">_xlfn.LET(_xlpm.x, M22,
         _xlpm.cellAddress, "【 选CPU!" &amp; ADDRESS(ROW(选CPU[[#This Row],[X自检]]),COLUMN(选CPU[[#This Row],[X自检]])) &amp; "】",
         _xlfn.IFS(ISBLANK(_xlpm.x),   "error:右侧选项不足:" &amp;  _xlpm.cellAddress,
               ISERROR(_xlpm.x),   "error:右侧选项执行失败:" &amp; _xlpm.cellAddress,
               TRUE,             "ok")
)</f>
        <v>ok</v>
      </c>
      <c r="M22" cm="1">
        <f t="array" ref="M22:P22">IFERROR(_xlfn._xlws.SORT(
    _xlfn.UNIQUE(
        TRANSPOSE(
            _xlfn.FILTERXML("&lt;select&gt;&lt;x&gt;"&amp;SUBSTITUTE(选CPU[[#This Row],[选项表]],",","&lt;/x&gt;&lt;x&gt;") &amp;"&lt;/x&gt;&lt;/select&gt;","//x")
        )
    )
),"无合适选项，请联系作者更新数据")</f>
        <v>16</v>
      </c>
      <c r="N22">
        <v>32</v>
      </c>
      <c r="O22">
        <v>64</v>
      </c>
      <c r="P22">
        <v>84</v>
      </c>
    </row>
    <row r="23" spans="1:23" x14ac:dyDescent="0.4">
      <c r="A23" s="4" t="s">
        <v>59</v>
      </c>
      <c r="B23" s="4" t="s">
        <v>1868</v>
      </c>
      <c r="C23" s="4" t="s">
        <v>2305</v>
      </c>
      <c r="D23" s="4" t="s">
        <v>1908</v>
      </c>
      <c r="F23" s="4" t="str">
        <f t="shared" si="0"/>
        <v>选CPU!$M$23#</v>
      </c>
      <c r="G23" s="4" t="str" cm="1">
        <f t="array" ref="G23">_xlfn.LET(_xlpm.x, M23,
         _xlpm.cellAddress, "【 选CPU!" &amp; ADDRESS(ROW(选CPU[[#This Row],[X自检]]),COLUMN(选CPU[[#This Row],[X自检]])) &amp; "】",
         _xlfn.IFS(ISBLANK(_xlpm.x),   "error:右侧选项不足:" &amp;  _xlpm.cellAddress,
               ISERROR(_xlpm.x),   "error:右侧选项执行失败:" &amp; _xlpm.cellAddress,
               TRUE,             "ok")
)</f>
        <v>ok</v>
      </c>
      <c r="M23" cm="1">
        <f t="array" ref="M23:O23">IFERROR(_xlfn._xlws.SORT(
    _xlfn.UNIQUE(
        TRANSPOSE(
            _xlfn.FILTERXML("&lt;select&gt;&lt;x&gt;"&amp;SUBSTITUTE(选CPU[[#This Row],[选项表]],",","&lt;/x&gt;&lt;x&gt;") &amp;"&lt;/x&gt;&lt;/select&gt;","//x")
        )
    )
),"无合适选项，请联系作者更新数据")</f>
        <v>16</v>
      </c>
      <c r="N23">
        <v>32</v>
      </c>
      <c r="O23">
        <v>64</v>
      </c>
    </row>
    <row r="24" spans="1:23" x14ac:dyDescent="0.4">
      <c r="A24" s="4" t="s">
        <v>59</v>
      </c>
      <c r="B24" s="4" t="s">
        <v>1868</v>
      </c>
      <c r="C24" s="4" t="s">
        <v>2306</v>
      </c>
      <c r="D24" s="4" t="s">
        <v>1909</v>
      </c>
      <c r="F24" s="4" t="str">
        <f t="shared" si="0"/>
        <v>选CPU!$M$24#</v>
      </c>
      <c r="G24" s="4" t="str" cm="1">
        <f t="array" ref="G24">_xlfn.LET(_xlpm.x, M24,
         _xlpm.cellAddress, "【 选CPU!" &amp; ADDRESS(ROW(选CPU[[#This Row],[X自检]]),COLUMN(选CPU[[#This Row],[X自检]])) &amp; "】",
         _xlfn.IFS(ISBLANK(_xlpm.x),   "error:右侧选项不足:" &amp;  _xlpm.cellAddress,
               ISERROR(_xlpm.x),   "error:右侧选项执行失败:" &amp; _xlpm.cellAddress,
               TRUE,             "ok")
)</f>
        <v>ok</v>
      </c>
      <c r="M24" cm="1">
        <f t="array" ref="M24:Q24">IFERROR(_xlfn._xlws.SORT(
    _xlfn.UNIQUE(
        TRANSPOSE(
            _xlfn.FILTERXML("&lt;select&gt;&lt;x&gt;"&amp;SUBSTITUTE(选CPU[[#This Row],[选项表]],",","&lt;/x&gt;&lt;x&gt;") &amp;"&lt;/x&gt;&lt;/select&gt;","//x")
        )
    )
),"无合适选项，请联系作者更新数据")</f>
        <v>8</v>
      </c>
      <c r="N24">
        <v>16</v>
      </c>
      <c r="O24">
        <v>24</v>
      </c>
      <c r="P24">
        <v>32</v>
      </c>
      <c r="Q24">
        <v>64</v>
      </c>
    </row>
    <row r="25" spans="1:23" x14ac:dyDescent="0.4">
      <c r="A25" s="4" t="s">
        <v>59</v>
      </c>
      <c r="B25" s="4" t="s">
        <v>1868</v>
      </c>
      <c r="C25" s="4" t="s">
        <v>2307</v>
      </c>
      <c r="D25" s="4" t="s">
        <v>1932</v>
      </c>
      <c r="F25" s="4" t="str">
        <f t="shared" si="0"/>
        <v>选CPU!$M$25#</v>
      </c>
      <c r="G25" s="4" t="str" cm="1">
        <f t="array" ref="G25">_xlfn.LET(_xlpm.x, M25,
         _xlpm.cellAddress, "【 选CPU!" &amp; ADDRESS(ROW(选CPU[[#This Row],[X自检]]),COLUMN(选CPU[[#This Row],[X自检]])) &amp; "】",
         _xlfn.IFS(ISBLANK(_xlpm.x),   "error:右侧选项不足:" &amp;  _xlpm.cellAddress,
               ISERROR(_xlpm.x),   "error:右侧选项执行失败:" &amp; _xlpm.cellAddress,
               TRUE,             "ok")
)</f>
        <v>ok</v>
      </c>
      <c r="M25" cm="1">
        <f t="array" ref="M25:U25">IFERROR(_xlfn._xlws.SORT(
    _xlfn.UNIQUE(
        TRANSPOSE(
            _xlfn.FILTERXML("&lt;select&gt;&lt;x&gt;"&amp;SUBSTITUTE(选CPU[[#This Row],[选项表]],",","&lt;/x&gt;&lt;x&gt;") &amp;"&lt;/x&gt;&lt;/select&gt;","//x")
        )
    )
),"无合适选项，请联系作者更新数据")</f>
        <v>1</v>
      </c>
      <c r="N25">
        <v>2</v>
      </c>
      <c r="O25">
        <v>4</v>
      </c>
      <c r="P25">
        <v>8</v>
      </c>
      <c r="Q25">
        <v>16</v>
      </c>
      <c r="R25">
        <v>32</v>
      </c>
      <c r="S25">
        <v>62</v>
      </c>
      <c r="T25">
        <v>64</v>
      </c>
      <c r="U25">
        <v>124</v>
      </c>
    </row>
    <row r="26" spans="1:23" x14ac:dyDescent="0.4">
      <c r="A26" s="4" t="s">
        <v>59</v>
      </c>
      <c r="B26" s="4" t="s">
        <v>1868</v>
      </c>
      <c r="C26" s="4" t="s">
        <v>2308</v>
      </c>
      <c r="D26" s="4" t="s">
        <v>1931</v>
      </c>
      <c r="F26" s="4" t="str">
        <f t="shared" si="0"/>
        <v>选CPU!$M$26#</v>
      </c>
      <c r="G26" s="4" t="str" cm="1">
        <f t="array" ref="G26">_xlfn.LET(_xlpm.x, M26,
         _xlpm.cellAddress, "【 选CPU!" &amp; ADDRESS(ROW(选CPU[[#This Row],[X自检]]),COLUMN(选CPU[[#This Row],[X自检]])) &amp; "】",
         _xlfn.IFS(ISBLANK(_xlpm.x),   "error:右侧选项不足:" &amp;  _xlpm.cellAddress,
               ISERROR(_xlpm.x),   "error:右侧选项执行失败:" &amp; _xlpm.cellAddress,
               TRUE,             "ok")
)</f>
        <v>ok</v>
      </c>
      <c r="M26" cm="1">
        <f t="array" ref="M26:R26">IFERROR(_xlfn._xlws.SORT(
    _xlfn.UNIQUE(
        TRANSPOSE(
            _xlfn.FILTERXML("&lt;select&gt;&lt;x&gt;"&amp;SUBSTITUTE(选CPU[[#This Row],[选项表]],",","&lt;/x&gt;&lt;x&gt;") &amp;"&lt;/x&gt;&lt;/select&gt;","//x")
        )
    )
),"无合适选项，请联系作者更新数据")</f>
        <v>1</v>
      </c>
      <c r="N26">
        <v>4</v>
      </c>
      <c r="O26">
        <v>8</v>
      </c>
      <c r="P26">
        <v>16</v>
      </c>
      <c r="Q26">
        <v>32</v>
      </c>
      <c r="R26">
        <v>48</v>
      </c>
    </row>
    <row r="27" spans="1:23" x14ac:dyDescent="0.4">
      <c r="A27" s="4" t="s">
        <v>59</v>
      </c>
      <c r="B27" s="4" t="s">
        <v>1868</v>
      </c>
      <c r="C27" s="4" t="s">
        <v>2309</v>
      </c>
      <c r="D27" s="4" t="s">
        <v>1933</v>
      </c>
      <c r="F27" s="4" t="str">
        <f t="shared" si="0"/>
        <v>选CPU!$M$27#</v>
      </c>
      <c r="G27" s="4" t="str" cm="1">
        <f t="array" ref="G27">_xlfn.LET(_xlpm.x, M27,
         _xlpm.cellAddress, "【 选CPU!" &amp; ADDRESS(ROW(选CPU[[#This Row],[X自检]]),COLUMN(选CPU[[#This Row],[X自检]])) &amp; "】",
         _xlfn.IFS(ISBLANK(_xlpm.x),   "error:右侧选项不足:" &amp;  _xlpm.cellAddress,
               ISERROR(_xlpm.x),   "error:右侧选项执行失败:" &amp; _xlpm.cellAddress,
               TRUE,             "ok")
)</f>
        <v>ok</v>
      </c>
      <c r="M27" cm="1">
        <f t="array" ref="M27:T27">IFERROR(_xlfn._xlws.SORT(
    _xlfn.UNIQUE(
        TRANSPOSE(
            _xlfn.FILTERXML("&lt;select&gt;&lt;x&gt;"&amp;SUBSTITUTE(选CPU[[#This Row],[选项表]],",","&lt;/x&gt;&lt;x&gt;") &amp;"&lt;/x&gt;&lt;/select&gt;","//x")
        )
    )
),"无合适选项，请联系作者更新数据")</f>
        <v>1</v>
      </c>
      <c r="N27">
        <v>2</v>
      </c>
      <c r="O27">
        <v>4</v>
      </c>
      <c r="P27">
        <v>8</v>
      </c>
      <c r="Q27">
        <v>12</v>
      </c>
      <c r="R27">
        <v>16</v>
      </c>
      <c r="S27">
        <v>32</v>
      </c>
      <c r="T27">
        <v>64</v>
      </c>
    </row>
    <row r="28" spans="1:23" x14ac:dyDescent="0.4">
      <c r="A28" s="4" t="s">
        <v>59</v>
      </c>
      <c r="B28" s="4" t="s">
        <v>1868</v>
      </c>
      <c r="C28" s="4" t="s">
        <v>2310</v>
      </c>
      <c r="D28" s="4" t="s">
        <v>1934</v>
      </c>
      <c r="F28" s="4" t="str">
        <f t="shared" si="0"/>
        <v>选CPU!$M$28#</v>
      </c>
      <c r="G28" s="4" t="str" cm="1">
        <f t="array" ref="G28">_xlfn.LET(_xlpm.x, M28,
         _xlpm.cellAddress, "【 选CPU!" &amp; ADDRESS(ROW(选CPU[[#This Row],[X自检]]),COLUMN(选CPU[[#This Row],[X自检]])) &amp; "】",
         _xlfn.IFS(ISBLANK(_xlpm.x),   "error:右侧选项不足:" &amp;  _xlpm.cellAddress,
               ISERROR(_xlpm.x),   "error:右侧选项执行失败:" &amp; _xlpm.cellAddress,
               TRUE,             "ok")
)</f>
        <v>ok</v>
      </c>
      <c r="M28" cm="1">
        <f t="array" ref="M28:U28">IFERROR(_xlfn._xlws.SORT(
    _xlfn.UNIQUE(
        TRANSPOSE(
            _xlfn.FILTERXML("&lt;select&gt;&lt;x&gt;"&amp;SUBSTITUTE(选CPU[[#This Row],[选项表]],",","&lt;/x&gt;&lt;x&gt;") &amp;"&lt;/x&gt;&lt;/select&gt;","//x")
        )
    )
),"无合适选项，请联系作者更新数据")</f>
        <v>1</v>
      </c>
      <c r="N28">
        <v>2</v>
      </c>
      <c r="O28">
        <v>4</v>
      </c>
      <c r="P28">
        <v>8</v>
      </c>
      <c r="Q28">
        <v>12</v>
      </c>
      <c r="R28">
        <v>16</v>
      </c>
      <c r="S28">
        <v>32</v>
      </c>
      <c r="T28">
        <v>64</v>
      </c>
      <c r="U28">
        <v>72</v>
      </c>
    </row>
    <row r="29" spans="1:23" x14ac:dyDescent="0.4">
      <c r="A29" s="4" t="s">
        <v>59</v>
      </c>
      <c r="B29" s="4" t="s">
        <v>1868</v>
      </c>
      <c r="C29" s="4" t="s">
        <v>2309</v>
      </c>
      <c r="D29" s="4" t="s">
        <v>1935</v>
      </c>
      <c r="F29" s="4" t="str">
        <f t="shared" si="0"/>
        <v>选CPU!$M$29#</v>
      </c>
      <c r="G29" s="4" t="str" cm="1">
        <f t="array" ref="G29">_xlfn.LET(_xlpm.x, M29,
         _xlpm.cellAddress, "【 选CPU!" &amp; ADDRESS(ROW(选CPU[[#This Row],[X自检]]),COLUMN(选CPU[[#This Row],[X自检]])) &amp; "】",
         _xlfn.IFS(ISBLANK(_xlpm.x),   "error:右侧选项不足:" &amp;  _xlpm.cellAddress,
               ISERROR(_xlpm.x),   "error:右侧选项执行失败:" &amp; _xlpm.cellAddress,
               TRUE,             "ok")
)</f>
        <v>ok</v>
      </c>
      <c r="M29" cm="1">
        <f t="array" ref="M29:T29">IFERROR(_xlfn._xlws.SORT(
    _xlfn.UNIQUE(
        TRANSPOSE(
            _xlfn.FILTERXML("&lt;select&gt;&lt;x&gt;"&amp;SUBSTITUTE(选CPU[[#This Row],[选项表]],",","&lt;/x&gt;&lt;x&gt;") &amp;"&lt;/x&gt;&lt;/select&gt;","//x")
        )
    )
),"无合适选项，请联系作者更新数据")</f>
        <v>1</v>
      </c>
      <c r="N29">
        <v>2</v>
      </c>
      <c r="O29">
        <v>4</v>
      </c>
      <c r="P29">
        <v>8</v>
      </c>
      <c r="Q29">
        <v>12</v>
      </c>
      <c r="R29">
        <v>16</v>
      </c>
      <c r="S29">
        <v>32</v>
      </c>
      <c r="T29">
        <v>64</v>
      </c>
    </row>
    <row r="30" spans="1:23" x14ac:dyDescent="0.4">
      <c r="A30" s="4" t="s">
        <v>59</v>
      </c>
      <c r="B30" s="4" t="s">
        <v>1868</v>
      </c>
      <c r="C30" s="4" t="s">
        <v>2311</v>
      </c>
      <c r="D30" s="4" t="s">
        <v>1936</v>
      </c>
      <c r="F30" s="4" t="str">
        <f t="shared" si="0"/>
        <v>选CPU!$M$30#</v>
      </c>
      <c r="G30" s="4" t="str" cm="1">
        <f t="array" ref="G30">_xlfn.LET(_xlpm.x, M30,
         _xlpm.cellAddress, "【 选CPU!" &amp; ADDRESS(ROW(选CPU[[#This Row],[X自检]]),COLUMN(选CPU[[#This Row],[X自检]])) &amp; "】",
         _xlfn.IFS(ISBLANK(_xlpm.x),   "error:右侧选项不足:" &amp;  _xlpm.cellAddress,
               ISERROR(_xlpm.x),   "error:右侧选项执行失败:" &amp; _xlpm.cellAddress,
               TRUE,             "ok")
)</f>
        <v>ok</v>
      </c>
      <c r="M30" cm="1">
        <f t="array" ref="M30:V30">IFERROR(_xlfn._xlws.SORT(
    _xlfn.UNIQUE(
        TRANSPOSE(
            _xlfn.FILTERXML("&lt;select&gt;&lt;x&gt;"&amp;SUBSTITUTE(选CPU[[#This Row],[选项表]],",","&lt;/x&gt;&lt;x&gt;") &amp;"&lt;/x&gt;&lt;/select&gt;","//x")
        )
    )
),"无合适选项，请联系作者更新数据")</f>
        <v>1</v>
      </c>
      <c r="N30">
        <v>2</v>
      </c>
      <c r="O30">
        <v>4</v>
      </c>
      <c r="P30">
        <v>8</v>
      </c>
      <c r="Q30">
        <v>12</v>
      </c>
      <c r="R30">
        <v>16</v>
      </c>
      <c r="S30">
        <v>24</v>
      </c>
      <c r="T30">
        <v>32</v>
      </c>
      <c r="U30">
        <v>48</v>
      </c>
      <c r="V30">
        <v>56</v>
      </c>
    </row>
    <row r="31" spans="1:23" x14ac:dyDescent="0.4">
      <c r="A31" s="4" t="s">
        <v>59</v>
      </c>
      <c r="B31" s="4" t="s">
        <v>1868</v>
      </c>
      <c r="C31" s="4" t="s">
        <v>2312</v>
      </c>
      <c r="D31" s="4" t="s">
        <v>1937</v>
      </c>
      <c r="F31" s="4" t="str">
        <f t="shared" si="0"/>
        <v>选CPU!$M$31#</v>
      </c>
      <c r="G31" s="4" t="str" cm="1">
        <f t="array" ref="G31">_xlfn.LET(_xlpm.x, M31,
         _xlpm.cellAddress, "【 选CPU!" &amp; ADDRESS(ROW(选CPU[[#This Row],[X自检]]),COLUMN(选CPU[[#This Row],[X自检]])) &amp; "】",
         _xlfn.IFS(ISBLANK(_xlpm.x),   "error:右侧选项不足:" &amp;  _xlpm.cellAddress,
               ISERROR(_xlpm.x),   "error:右侧选项执行失败:" &amp; _xlpm.cellAddress,
               TRUE,             "ok")
)</f>
        <v>ok</v>
      </c>
      <c r="M31" cm="1">
        <f t="array" ref="M31:T31">IFERROR(_xlfn._xlws.SORT(
    _xlfn.UNIQUE(
        TRANSPOSE(
            _xlfn.FILTERXML("&lt;select&gt;&lt;x&gt;"&amp;SUBSTITUTE(选CPU[[#This Row],[选项表]],",","&lt;/x&gt;&lt;x&gt;") &amp;"&lt;/x&gt;&lt;/select&gt;","//x")
        )
    )
),"无合适选项，请联系作者更新数据")</f>
        <v>1</v>
      </c>
      <c r="N31">
        <v>2</v>
      </c>
      <c r="O31">
        <v>4</v>
      </c>
      <c r="P31">
        <v>8</v>
      </c>
      <c r="Q31">
        <v>12</v>
      </c>
      <c r="R31">
        <v>16</v>
      </c>
      <c r="S31">
        <v>24</v>
      </c>
      <c r="T31">
        <v>32</v>
      </c>
    </row>
    <row r="32" spans="1:23" x14ac:dyDescent="0.4">
      <c r="A32" s="4" t="s">
        <v>59</v>
      </c>
      <c r="B32" s="4" t="s">
        <v>1868</v>
      </c>
      <c r="C32" s="4" t="s">
        <v>2313</v>
      </c>
      <c r="D32" s="4" t="s">
        <v>1911</v>
      </c>
      <c r="F32" s="4" t="str">
        <f t="shared" si="0"/>
        <v>选CPU!$M$32#</v>
      </c>
      <c r="G32" s="4" t="str" cm="1">
        <f t="array" ref="G32">_xlfn.LET(_xlpm.x, M32,
         _xlpm.cellAddress, "【 选CPU!" &amp; ADDRESS(ROW(选CPU[[#This Row],[X自检]]),COLUMN(选CPU[[#This Row],[X自检]])) &amp; "】",
         _xlfn.IFS(ISBLANK(_xlpm.x),   "error:右侧选项不足:" &amp;  _xlpm.cellAddress,
               ISERROR(_xlpm.x),   "error:右侧选项执行失败:" &amp; _xlpm.cellAddress,
               TRUE,             "ok")
)</f>
        <v>ok</v>
      </c>
      <c r="M32" cm="1">
        <f t="array" ref="M32:T32">IFERROR(_xlfn._xlws.SORT(
    _xlfn.UNIQUE(
        TRANSPOSE(
            _xlfn.FILTERXML("&lt;select&gt;&lt;x&gt;"&amp;SUBSTITUTE(选CPU[[#This Row],[选项表]],",","&lt;/x&gt;&lt;x&gt;") &amp;"&lt;/x&gt;&lt;/select&gt;","//x")
        )
    )
),"无合适选项，请联系作者更新数据")</f>
        <v>4</v>
      </c>
      <c r="N32">
        <v>8</v>
      </c>
      <c r="O32">
        <v>16</v>
      </c>
      <c r="P32">
        <v>32</v>
      </c>
      <c r="Q32">
        <v>46</v>
      </c>
      <c r="R32">
        <v>64</v>
      </c>
      <c r="S32">
        <v>80</v>
      </c>
      <c r="T32">
        <v>92</v>
      </c>
    </row>
    <row r="33" spans="1:20" x14ac:dyDescent="0.4">
      <c r="A33" s="4" t="s">
        <v>59</v>
      </c>
      <c r="B33" s="4" t="s">
        <v>1868</v>
      </c>
      <c r="C33" s="4" t="s">
        <v>2314</v>
      </c>
      <c r="D33" s="4" t="s">
        <v>1912</v>
      </c>
      <c r="F33" s="4" t="str">
        <f t="shared" si="0"/>
        <v>选CPU!$M$33#</v>
      </c>
      <c r="G33" s="4" t="str" cm="1">
        <f t="array" ref="G33">_xlfn.LET(_xlpm.x, M33,
         _xlpm.cellAddress, "【 选CPU!" &amp; ADDRESS(ROW(选CPU[[#This Row],[X自检]]),COLUMN(选CPU[[#This Row],[X自检]])) &amp; "】",
         _xlfn.IFS(ISBLANK(_xlpm.x),   "error:右侧选项不足:" &amp;  _xlpm.cellAddress,
               ISERROR(_xlpm.x),   "error:右侧选项执行失败:" &amp; _xlpm.cellAddress,
               TRUE,             "ok")
)</f>
        <v>ok</v>
      </c>
      <c r="M33" cm="1">
        <f t="array" ref="M33:T33">IFERROR(_xlfn._xlws.SORT(
    _xlfn.UNIQUE(
        TRANSPOSE(
            _xlfn.FILTERXML("&lt;select&gt;&lt;x&gt;"&amp;SUBSTITUTE(选CPU[[#This Row],[选项表]],",","&lt;/x&gt;&lt;x&gt;") &amp;"&lt;/x&gt;&lt;/select&gt;","//x")
        )
    )
),"无合适选项，请联系作者更新数据")</f>
        <v>4</v>
      </c>
      <c r="N33">
        <v>8</v>
      </c>
      <c r="O33">
        <v>16</v>
      </c>
      <c r="P33">
        <v>32</v>
      </c>
      <c r="Q33">
        <v>48</v>
      </c>
      <c r="R33">
        <v>52</v>
      </c>
      <c r="S33">
        <v>64</v>
      </c>
      <c r="T33">
        <v>104</v>
      </c>
    </row>
    <row r="34" spans="1:20" x14ac:dyDescent="0.4">
      <c r="A34" s="4" t="s">
        <v>59</v>
      </c>
      <c r="B34" s="4" t="s">
        <v>1868</v>
      </c>
      <c r="C34" s="4" t="s">
        <v>2315</v>
      </c>
      <c r="D34" s="4" t="s">
        <v>1913</v>
      </c>
      <c r="F34" s="4" t="str">
        <f t="shared" si="0"/>
        <v>选CPU!$M$34#</v>
      </c>
      <c r="G34" s="4" t="str" cm="1">
        <f t="array" ref="G34">_xlfn.LET(_xlpm.x, M34,
         _xlpm.cellAddress, "【 选CPU!" &amp; ADDRESS(ROW(选CPU[[#This Row],[X自检]]),COLUMN(选CPU[[#This Row],[X自检]])) &amp; "】",
         _xlfn.IFS(ISBLANK(_xlpm.x),   "error:右侧选项不足:" &amp;  _xlpm.cellAddress,
               ISERROR(_xlpm.x),   "error:右侧选项执行失败:" &amp; _xlpm.cellAddress,
               TRUE,             "ok")
)</f>
        <v>ok</v>
      </c>
      <c r="M34" cm="1">
        <f t="array" ref="M34:Q34">IFERROR(_xlfn._xlws.SORT(
    _xlfn.UNIQUE(
        TRANSPOSE(
            _xlfn.FILTERXML("&lt;select&gt;&lt;x&gt;"&amp;SUBSTITUTE(选CPU[[#This Row],[选项表]],",","&lt;/x&gt;&lt;x&gt;") &amp;"&lt;/x&gt;&lt;/select&gt;","//x")
        )
    )
),"无合适选项，请联系作者更新数据")</f>
        <v>4</v>
      </c>
      <c r="N34">
        <v>8</v>
      </c>
      <c r="O34">
        <v>16</v>
      </c>
      <c r="P34">
        <v>32</v>
      </c>
      <c r="Q34">
        <v>64</v>
      </c>
    </row>
    <row r="35" spans="1:20" x14ac:dyDescent="0.4">
      <c r="A35" s="4" t="s">
        <v>59</v>
      </c>
      <c r="B35" s="4" t="s">
        <v>1868</v>
      </c>
      <c r="C35" s="4" t="s">
        <v>2316</v>
      </c>
      <c r="D35" s="4" t="s">
        <v>1910</v>
      </c>
      <c r="F35" s="4" t="str">
        <f t="shared" si="0"/>
        <v>选CPU!$M$35#</v>
      </c>
      <c r="G35" s="4" t="str" cm="1">
        <f t="array" ref="G35">_xlfn.LET(_xlpm.x, M35,
         _xlpm.cellAddress, "【 选CPU!" &amp; ADDRESS(ROW(选CPU[[#This Row],[X自检]]),COLUMN(选CPU[[#This Row],[X自检]])) &amp; "】",
         _xlfn.IFS(ISBLANK(_xlpm.x),   "error:右侧选项不足:" &amp;  _xlpm.cellAddress,
               ISERROR(_xlpm.x),   "error:右侧选项执行失败:" &amp; _xlpm.cellAddress,
               TRUE,             "ok")
)</f>
        <v>ok</v>
      </c>
      <c r="M35" cm="1">
        <f t="array" ref="M35:P35">IFERROR(_xlfn._xlws.SORT(
    _xlfn.UNIQUE(
        TRANSPOSE(
            _xlfn.FILTERXML("&lt;select&gt;&lt;x&gt;"&amp;SUBSTITUTE(选CPU[[#This Row],[选项表]],",","&lt;/x&gt;&lt;x&gt;") &amp;"&lt;/x&gt;&lt;/select&gt;","//x")
        )
    )
),"无合适选项，请联系作者更新数据")</f>
        <v>4</v>
      </c>
      <c r="N35">
        <v>8</v>
      </c>
      <c r="O35">
        <v>16</v>
      </c>
      <c r="P35">
        <v>32</v>
      </c>
    </row>
    <row r="36" spans="1:20" x14ac:dyDescent="0.4">
      <c r="A36" s="4" t="s">
        <v>59</v>
      </c>
      <c r="B36" s="4" t="s">
        <v>1868</v>
      </c>
      <c r="C36" s="4" t="s">
        <v>2316</v>
      </c>
      <c r="D36" s="4" t="s">
        <v>1914</v>
      </c>
      <c r="F36" s="4" t="str">
        <f t="shared" si="0"/>
        <v>选CPU!$M$36#</v>
      </c>
      <c r="G36" s="4" t="str" cm="1">
        <f t="array" ref="G36">_xlfn.LET(_xlpm.x, M36,
         _xlpm.cellAddress, "【 选CPU!" &amp; ADDRESS(ROW(选CPU[[#This Row],[X自检]]),COLUMN(选CPU[[#This Row],[X自检]])) &amp; "】",
         _xlfn.IFS(ISBLANK(_xlpm.x),   "error:右侧选项不足:" &amp;  _xlpm.cellAddress,
               ISERROR(_xlpm.x),   "error:右侧选项执行失败:" &amp; _xlpm.cellAddress,
               TRUE,             "ok")
)</f>
        <v>ok</v>
      </c>
      <c r="M36" cm="1">
        <f t="array" ref="M36:P36">IFERROR(_xlfn._xlws.SORT(
    _xlfn.UNIQUE(
        TRANSPOSE(
            _xlfn.FILTERXML("&lt;select&gt;&lt;x&gt;"&amp;SUBSTITUTE(选CPU[[#This Row],[选项表]],",","&lt;/x&gt;&lt;x&gt;") &amp;"&lt;/x&gt;&lt;/select&gt;","//x")
        )
    )
),"无合适选项，请联系作者更新数据")</f>
        <v>4</v>
      </c>
      <c r="N36">
        <v>8</v>
      </c>
      <c r="O36">
        <v>16</v>
      </c>
      <c r="P36">
        <v>32</v>
      </c>
    </row>
    <row r="37" spans="1:20" x14ac:dyDescent="0.4">
      <c r="A37" s="4" t="s">
        <v>59</v>
      </c>
      <c r="B37" s="4" t="s">
        <v>1868</v>
      </c>
      <c r="C37" s="4" t="s">
        <v>2316</v>
      </c>
      <c r="D37" s="4" t="s">
        <v>1915</v>
      </c>
      <c r="F37" s="4" t="str">
        <f t="shared" si="0"/>
        <v>选CPU!$M$37#</v>
      </c>
      <c r="G37" s="4" t="str" cm="1">
        <f t="array" ref="G37">_xlfn.LET(_xlpm.x, M37,
         _xlpm.cellAddress, "【 选CPU!" &amp; ADDRESS(ROW(选CPU[[#This Row],[X自检]]),COLUMN(选CPU[[#This Row],[X自检]])) &amp; "】",
         _xlfn.IFS(ISBLANK(_xlpm.x),   "error:右侧选项不足:" &amp;  _xlpm.cellAddress,
               ISERROR(_xlpm.x),   "error:右侧选项执行失败:" &amp; _xlpm.cellAddress,
               TRUE,             "ok")
)</f>
        <v>ok</v>
      </c>
      <c r="M37" cm="1">
        <f t="array" ref="M37:P37">IFERROR(_xlfn._xlws.SORT(
    _xlfn.UNIQUE(
        TRANSPOSE(
            _xlfn.FILTERXML("&lt;select&gt;&lt;x&gt;"&amp;SUBSTITUTE(选CPU[[#This Row],[选项表]],",","&lt;/x&gt;&lt;x&gt;") &amp;"&lt;/x&gt;&lt;/select&gt;","//x")
        )
    )
),"无合适选项，请联系作者更新数据")</f>
        <v>4</v>
      </c>
      <c r="N37">
        <v>8</v>
      </c>
      <c r="O37">
        <v>16</v>
      </c>
      <c r="P37">
        <v>32</v>
      </c>
    </row>
    <row r="38" spans="1:20" x14ac:dyDescent="0.4">
      <c r="A38" s="4" t="s">
        <v>59</v>
      </c>
      <c r="B38" s="4" t="s">
        <v>1868</v>
      </c>
      <c r="C38" s="4" t="s">
        <v>1965</v>
      </c>
      <c r="D38" s="4" t="s">
        <v>1941</v>
      </c>
      <c r="F38" s="4" t="str">
        <f t="shared" si="0"/>
        <v>选CPU!$M$38#</v>
      </c>
      <c r="G38" s="4" t="str" cm="1">
        <f t="array" ref="G38">_xlfn.LET(_xlpm.x, M38,
         _xlpm.cellAddress, "【 选CPU!" &amp; ADDRESS(ROW(选CPU[[#This Row],[X自检]]),COLUMN(选CPU[[#This Row],[X自检]])) &amp; "】",
         _xlfn.IFS(ISBLANK(_xlpm.x),   "error:右侧选项不足:" &amp;  _xlpm.cellAddress,
               ISERROR(_xlpm.x),   "error:右侧选项执行失败:" &amp; _xlpm.cellAddress,
               TRUE,             "ok")
)</f>
        <v>ok</v>
      </c>
      <c r="M38" cm="1">
        <f t="array" ref="M38:N38">IFERROR(_xlfn._xlws.SORT(
    _xlfn.UNIQUE(
        TRANSPOSE(
            _xlfn.FILTERXML("&lt;select&gt;&lt;x&gt;"&amp;SUBSTITUTE(选CPU[[#This Row],[选项表]],",","&lt;/x&gt;&lt;x&gt;") &amp;"&lt;/x&gt;&lt;/select&gt;","//x")
        )
    )
),"无合适选项，请联系作者更新数据")</f>
        <v>4</v>
      </c>
      <c r="N38">
        <v>8</v>
      </c>
    </row>
    <row r="39" spans="1:20" x14ac:dyDescent="0.4">
      <c r="A39" s="4" t="s">
        <v>59</v>
      </c>
      <c r="B39" s="4" t="s">
        <v>1868</v>
      </c>
      <c r="C39" s="4" t="s">
        <v>2317</v>
      </c>
      <c r="D39" s="4" t="s">
        <v>1940</v>
      </c>
      <c r="F39" s="4" t="str">
        <f t="shared" si="0"/>
        <v>选CPU!$M$39#</v>
      </c>
      <c r="G39" s="4" t="str" cm="1">
        <f t="array" ref="G39">_xlfn.LET(_xlpm.x, M39,
         _xlpm.cellAddress, "【 选CPU!" &amp; ADDRESS(ROW(选CPU[[#This Row],[X自检]]),COLUMN(选CPU[[#This Row],[X自检]])) &amp; "】",
         _xlfn.IFS(ISBLANK(_xlpm.x),   "error:右侧选项不足:" &amp;  _xlpm.cellAddress,
               ISERROR(_xlpm.x),   "error:右侧选项执行失败:" &amp; _xlpm.cellAddress,
               TRUE,             "ok")
)</f>
        <v>ok</v>
      </c>
      <c r="M39" cm="1">
        <f t="array" ref="M39:S39">IFERROR(_xlfn._xlws.SORT(
    _xlfn.UNIQUE(
        TRANSPOSE(
            _xlfn.FILTERXML("&lt;select&gt;&lt;x&gt;"&amp;SUBSTITUTE(选CPU[[#This Row],[选项表]],",","&lt;/x&gt;&lt;x&gt;") &amp;"&lt;/x&gt;&lt;/select&gt;","//x")
        )
    )
),"无合适选项，请联系作者更新数据")</f>
        <v>4</v>
      </c>
      <c r="N39">
        <v>8</v>
      </c>
      <c r="O39">
        <v>10</v>
      </c>
      <c r="P39">
        <v>20</v>
      </c>
      <c r="Q39">
        <v>32</v>
      </c>
      <c r="R39">
        <v>40</v>
      </c>
      <c r="S39">
        <v>80</v>
      </c>
    </row>
    <row r="40" spans="1:20" x14ac:dyDescent="0.4">
      <c r="A40" s="4" t="s">
        <v>59</v>
      </c>
      <c r="B40" s="4" t="s">
        <v>1868</v>
      </c>
      <c r="C40" s="4" t="s">
        <v>2318</v>
      </c>
      <c r="D40" s="4" t="s">
        <v>1939</v>
      </c>
      <c r="F40" s="4" t="str">
        <f t="shared" si="0"/>
        <v>选CPU!$M$40#</v>
      </c>
      <c r="G40" s="4" t="str" cm="1">
        <f t="array" ref="G40">_xlfn.LET(_xlpm.x, M40,
         _xlpm.cellAddress, "【 选CPU!" &amp; ADDRESS(ROW(选CPU[[#This Row],[X自检]]),COLUMN(选CPU[[#This Row],[X自检]])) &amp; "】",
         _xlfn.IFS(ISBLANK(_xlpm.x),   "error:右侧选项不足:" &amp;  _xlpm.cellAddress,
               ISERROR(_xlpm.x),   "error:右侧选项执行失败:" &amp; _xlpm.cellAddress,
               TRUE,             "ok")
)</f>
        <v>ok</v>
      </c>
      <c r="M40" cm="1">
        <f t="array" ref="M40:P40">IFERROR(_xlfn._xlws.SORT(
    _xlfn.UNIQUE(
        TRANSPOSE(
            _xlfn.FILTERXML("&lt;select&gt;&lt;x&gt;"&amp;SUBSTITUTE(选CPU[[#This Row],[选项表]],",","&lt;/x&gt;&lt;x&gt;") &amp;"&lt;/x&gt;&lt;/select&gt;","//x")
        )
    )
),"无合适选项，请联系作者更新数据")</f>
        <v>6</v>
      </c>
      <c r="N40">
        <v>14</v>
      </c>
      <c r="O40">
        <v>28</v>
      </c>
      <c r="P40">
        <v>56</v>
      </c>
    </row>
    <row r="41" spans="1:20" x14ac:dyDescent="0.4">
      <c r="A41" s="4" t="s">
        <v>59</v>
      </c>
      <c r="B41" s="4" t="s">
        <v>1868</v>
      </c>
      <c r="C41" s="4" t="s">
        <v>2319</v>
      </c>
      <c r="D41" s="4" t="s">
        <v>1943</v>
      </c>
      <c r="F41" s="4" t="str">
        <f t="shared" si="0"/>
        <v>选CPU!$M$41#</v>
      </c>
      <c r="G41" s="4" t="str" cm="1">
        <f t="array" ref="G41">_xlfn.LET(_xlpm.x, M41,
         _xlpm.cellAddress, "【 选CPU!" &amp; ADDRESS(ROW(选CPU[[#This Row],[X自检]]),COLUMN(选CPU[[#This Row],[X自检]])) &amp; "】",
         _xlfn.IFS(ISBLANK(_xlpm.x),   "error:右侧选项不足:" &amp;  _xlpm.cellAddress,
               ISERROR(_xlpm.x),   "error:右侧选项执行失败:" &amp; _xlpm.cellAddress,
               TRUE,             "ok")
)</f>
        <v>ok</v>
      </c>
      <c r="M41" cm="1">
        <f t="array" ref="M41:P41">IFERROR(_xlfn._xlws.SORT(
    _xlfn.UNIQUE(
        TRANSPOSE(
            _xlfn.FILTERXML("&lt;select&gt;&lt;x&gt;"&amp;SUBSTITUTE(选CPU[[#This Row],[选项表]],",","&lt;/x&gt;&lt;x&gt;") &amp;"&lt;/x&gt;&lt;/select&gt;","//x")
        )
    )
),"无合适选项，请联系作者更新数据")</f>
        <v>8</v>
      </c>
      <c r="N41">
        <v>18</v>
      </c>
      <c r="O41">
        <v>36</v>
      </c>
      <c r="P41">
        <v>72</v>
      </c>
    </row>
    <row r="42" spans="1:20" x14ac:dyDescent="0.4">
      <c r="A42" s="4" t="s">
        <v>59</v>
      </c>
      <c r="B42" s="4" t="s">
        <v>1868</v>
      </c>
      <c r="C42" s="4" t="s">
        <v>2320</v>
      </c>
      <c r="D42" s="4" t="s">
        <v>1942</v>
      </c>
      <c r="F42" s="4" t="str">
        <f t="shared" si="0"/>
        <v>选CPU!$M$42#</v>
      </c>
      <c r="G42" s="4" t="str" cm="1">
        <f t="array" ref="G42">_xlfn.LET(_xlpm.x, M42,
         _xlpm.cellAddress, "【 选CPU!" &amp; ADDRESS(ROW(选CPU[[#This Row],[X自检]]),COLUMN(选CPU[[#This Row],[X自检]])) &amp; "】",
         _xlfn.IFS(ISBLANK(_xlpm.x),   "error:右侧选项不足:" &amp;  _xlpm.cellAddress,
               ISERROR(_xlpm.x),   "error:右侧选项执行失败:" &amp; _xlpm.cellAddress,
               TRUE,             "ok")
)</f>
        <v>ok</v>
      </c>
      <c r="M42" cm="1">
        <f t="array" ref="M42:P42">IFERROR(_xlfn._xlws.SORT(
    _xlfn.UNIQUE(
        TRANSPOSE(
            _xlfn.FILTERXML("&lt;select&gt;&lt;x&gt;"&amp;SUBSTITUTE(选CPU[[#This Row],[选项表]],",","&lt;/x&gt;&lt;x&gt;") &amp;"&lt;/x&gt;&lt;/select&gt;","//x")
        )
    )
),"无合适选项，请联系作者更新数据")</f>
        <v>10</v>
      </c>
      <c r="N42">
        <v>20</v>
      </c>
      <c r="O42">
        <v>40</v>
      </c>
      <c r="P42">
        <v>80</v>
      </c>
    </row>
    <row r="43" spans="1:20" x14ac:dyDescent="0.4">
      <c r="A43" s="4" t="s">
        <v>59</v>
      </c>
      <c r="B43" s="4" t="s">
        <v>1868</v>
      </c>
      <c r="C43" s="4" t="s">
        <v>2321</v>
      </c>
      <c r="D43" s="4" t="s">
        <v>1944</v>
      </c>
      <c r="F43" s="4" t="str">
        <f t="shared" si="0"/>
        <v>选CPU!$M$43#</v>
      </c>
      <c r="G43" s="4" t="str" cm="1">
        <f t="array" ref="G43">_xlfn.LET(_xlpm.x, M43,
         _xlpm.cellAddress, "【 选CPU!" &amp; ADDRESS(ROW(选CPU[[#This Row],[X自检]]),COLUMN(选CPU[[#This Row],[X自检]])) &amp; "】",
         _xlfn.IFS(ISBLANK(_xlpm.x),   "error:右侧选项不足:" &amp;  _xlpm.cellAddress,
               ISERROR(_xlpm.x),   "error:右侧选项执行失败:" &amp; _xlpm.cellAddress,
               TRUE,             "ok")
)</f>
        <v>ok</v>
      </c>
      <c r="M43" cm="1">
        <f t="array" ref="M43:O43">IFERROR(_xlfn._xlws.SORT(
    _xlfn.UNIQUE(
        TRANSPOSE(
            _xlfn.FILTERXML("&lt;select&gt;&lt;x&gt;"&amp;SUBSTITUTE(选CPU[[#This Row],[选项表]],",","&lt;/x&gt;&lt;x&gt;") &amp;"&lt;/x&gt;&lt;/select&gt;","//x")
        )
    )
),"无合适选项，请联系作者更新数据")</f>
        <v>32</v>
      </c>
      <c r="N43">
        <v>90</v>
      </c>
      <c r="O43">
        <v>180</v>
      </c>
    </row>
    <row r="44" spans="1:20" x14ac:dyDescent="0.4">
      <c r="A44" s="4" t="s">
        <v>59</v>
      </c>
      <c r="B44" s="4" t="s">
        <v>1868</v>
      </c>
      <c r="C44" s="4" t="s">
        <v>2322</v>
      </c>
      <c r="D44" s="4" t="s">
        <v>1938</v>
      </c>
      <c r="F44" s="4" t="str">
        <f t="shared" si="0"/>
        <v>选CPU!$M$44#</v>
      </c>
      <c r="G44" s="4" t="str" cm="1">
        <f t="array" ref="G44">_xlfn.LET(_xlpm.x, M44,
         _xlpm.cellAddress, "【 选CPU!" &amp; ADDRESS(ROW(选CPU[[#This Row],[X自检]]),COLUMN(选CPU[[#This Row],[X自检]])) &amp; "】",
         _xlfn.IFS(ISBLANK(_xlpm.x),   "error:右侧选项不足:" &amp;  _xlpm.cellAddress,
               ISERROR(_xlpm.x),   "error:右侧选项执行失败:" &amp; _xlpm.cellAddress,
               TRUE,             "ok")
)</f>
        <v>ok</v>
      </c>
      <c r="M44" cm="1">
        <f t="array" ref="M44:P44">IFERROR(_xlfn._xlws.SORT(
    _xlfn.UNIQUE(
        TRANSPOSE(
            _xlfn.FILTERXML("&lt;select&gt;&lt;x&gt;"&amp;SUBSTITUTE(选CPU[[#This Row],[选项表]],",","&lt;/x&gt;&lt;x&gt;") &amp;"&lt;/x&gt;&lt;/select&gt;","//x")
        )
    )
),"无合适选项，请联系作者更新数据")</f>
        <v>16</v>
      </c>
      <c r="N44">
        <v>32</v>
      </c>
      <c r="O44">
        <v>82</v>
      </c>
      <c r="P44">
        <v>164</v>
      </c>
    </row>
    <row r="45" spans="1:20" x14ac:dyDescent="0.4">
      <c r="A45" s="4" t="s">
        <v>59</v>
      </c>
      <c r="B45" s="4" t="s">
        <v>1868</v>
      </c>
      <c r="C45" s="4" t="s">
        <v>2323</v>
      </c>
      <c r="D45" s="4" t="s">
        <v>1946</v>
      </c>
      <c r="F45" s="4" t="str">
        <f t="shared" si="0"/>
        <v>选CPU!$M$45#</v>
      </c>
      <c r="G45" s="4" t="str" cm="1">
        <f t="array" ref="G45">_xlfn.LET(_xlpm.x, M45,
         _xlpm.cellAddress, "【 选CPU!" &amp; ADDRESS(ROW(选CPU[[#This Row],[X自检]]),COLUMN(选CPU[[#This Row],[X自检]])) &amp; "】",
         _xlfn.IFS(ISBLANK(_xlpm.x),   "error:右侧选项不足:" &amp;  _xlpm.cellAddress,
               ISERROR(_xlpm.x),   "error:右侧选项执行失败:" &amp; _xlpm.cellAddress,
               TRUE,             "ok")
)</f>
        <v>ok</v>
      </c>
      <c r="M45" cm="1">
        <f t="array" ref="M45:O45">IFERROR(_xlfn._xlws.SORT(
    _xlfn.UNIQUE(
        TRANSPOSE(
            _xlfn.FILTERXML("&lt;select&gt;&lt;x&gt;"&amp;SUBSTITUTE(选CPU[[#This Row],[选项表]],",","&lt;/x&gt;&lt;x&gt;") &amp;"&lt;/x&gt;&lt;/select&gt;","//x")
        )
    )
),"无合适选项，请联系作者更新数据")</f>
        <v>10</v>
      </c>
      <c r="N45">
        <v>22</v>
      </c>
      <c r="O45">
        <v>44</v>
      </c>
    </row>
    <row r="46" spans="1:20" x14ac:dyDescent="0.4">
      <c r="A46" s="4" t="s">
        <v>59</v>
      </c>
      <c r="B46" s="4" t="s">
        <v>1868</v>
      </c>
      <c r="C46" s="4" t="s">
        <v>2324</v>
      </c>
      <c r="D46" s="4" t="s">
        <v>1929</v>
      </c>
      <c r="F46" s="4" t="str">
        <f t="shared" si="0"/>
        <v>选CPU!$M$46#</v>
      </c>
      <c r="G46" s="4" t="str" cm="1">
        <f t="array" ref="G46">_xlfn.LET(_xlpm.x, M46,
         _xlpm.cellAddress, "【 选CPU!" &amp; ADDRESS(ROW(选CPU[[#This Row],[X自检]]),COLUMN(选CPU[[#This Row],[X自检]])) &amp; "】",
         _xlfn.IFS(ISBLANK(_xlpm.x),   "error:右侧选项不足:" &amp;  _xlpm.cellAddress,
               ISERROR(_xlpm.x),   "error:右侧选项执行失败:" &amp; _xlpm.cellAddress,
               TRUE,             "ok")
)</f>
        <v>ok</v>
      </c>
      <c r="M46" cm="1">
        <f t="array" ref="M46:Q46">IFERROR(_xlfn._xlws.SORT(
    _xlfn.UNIQUE(
        TRANSPOSE(
            _xlfn.FILTERXML("&lt;select&gt;&lt;x&gt;"&amp;SUBSTITUTE(选CPU[[#This Row],[选项表]],",","&lt;/x&gt;&lt;x&gt;") &amp;"&lt;/x&gt;&lt;/select&gt;","//x")
        )
    )
),"无合适选项，请联系作者更新数据")</f>
        <v>8</v>
      </c>
      <c r="N46">
        <v>16</v>
      </c>
      <c r="O46">
        <v>32</v>
      </c>
      <c r="P46">
        <v>64</v>
      </c>
      <c r="Q46">
        <v>84</v>
      </c>
    </row>
    <row r="47" spans="1:20" x14ac:dyDescent="0.4">
      <c r="A47" s="4" t="s">
        <v>59</v>
      </c>
      <c r="B47" s="4" t="s">
        <v>1868</v>
      </c>
      <c r="C47" s="4" t="s">
        <v>2325</v>
      </c>
      <c r="D47" s="4" t="s">
        <v>1930</v>
      </c>
      <c r="F47" s="4" t="str">
        <f t="shared" si="0"/>
        <v>选CPU!$M$47#</v>
      </c>
      <c r="G47" s="4" t="str" cm="1">
        <f t="array" ref="G47">_xlfn.LET(_xlpm.x, M47,
         _xlpm.cellAddress, "【 选CPU!" &amp; ADDRESS(ROW(选CPU[[#This Row],[X自检]]),COLUMN(选CPU[[#This Row],[X自检]])) &amp; "】",
         _xlfn.IFS(ISBLANK(_xlpm.x),   "error:右侧选项不足:" &amp;  _xlpm.cellAddress,
               ISERROR(_xlpm.x),   "error:右侧选项执行失败:" &amp; _xlpm.cellAddress,
               TRUE,             "ok")
)</f>
        <v>ok</v>
      </c>
      <c r="M47" cm="1">
        <f t="array" ref="M47:R47">IFERROR(_xlfn._xlws.SORT(
    _xlfn.UNIQUE(
        TRANSPOSE(
            _xlfn.FILTERXML("&lt;select&gt;&lt;x&gt;"&amp;SUBSTITUTE(选CPU[[#This Row],[选项表]],",","&lt;/x&gt;&lt;x&gt;") &amp;"&lt;/x&gt;&lt;/select&gt;","//x")
        )
    )
),"无合适选项，请联系作者更新数据")</f>
        <v>8</v>
      </c>
      <c r="N47">
        <v>16</v>
      </c>
      <c r="O47">
        <v>24</v>
      </c>
      <c r="P47">
        <v>32</v>
      </c>
      <c r="Q47">
        <v>64</v>
      </c>
      <c r="R47">
        <v>76</v>
      </c>
    </row>
    <row r="48" spans="1:20" x14ac:dyDescent="0.4">
      <c r="A48" s="4" t="s">
        <v>59</v>
      </c>
      <c r="B48" s="4" t="s">
        <v>1868</v>
      </c>
      <c r="C48" s="4" t="s">
        <v>1964</v>
      </c>
      <c r="D48" s="4" t="s">
        <v>1918</v>
      </c>
      <c r="F48" s="4" t="str">
        <f t="shared" si="0"/>
        <v>选CPU!$M$48#</v>
      </c>
      <c r="G48" s="4" t="str" cm="1">
        <f t="array" ref="G48">_xlfn.LET(_xlpm.x, M48,
         _xlpm.cellAddress, "【 选CPU!" &amp; ADDRESS(ROW(选CPU[[#This Row],[X自检]]),COLUMN(选CPU[[#This Row],[X自检]])) &amp; "】",
         _xlfn.IFS(ISBLANK(_xlpm.x),   "error:右侧选项不足:" &amp;  _xlpm.cellAddress,
               ISERROR(_xlpm.x),   "error:右侧选项执行失败:" &amp; _xlpm.cellAddress,
               TRUE,             "ok")
)</f>
        <v>ok</v>
      </c>
      <c r="M48" cm="1">
        <f t="array" ref="M48">IFERROR(_xlfn._xlws.SORT(
    _xlfn.UNIQUE(
        TRANSPOSE(
            _xlfn.FILTERXML("&lt;select&gt;&lt;x&gt;"&amp;SUBSTITUTE(选CPU[[#This Row],[选项表]],",","&lt;/x&gt;&lt;x&gt;") &amp;"&lt;/x&gt;&lt;/select&gt;","//x")
        )
    )
),"无合适选项，请联系作者更新数据")</f>
        <v>80</v>
      </c>
    </row>
    <row r="49" spans="1:26" x14ac:dyDescent="0.4">
      <c r="A49" s="4" t="s">
        <v>59</v>
      </c>
      <c r="B49" s="4" t="s">
        <v>1868</v>
      </c>
      <c r="C49" s="4" t="s">
        <v>1964</v>
      </c>
      <c r="D49" s="4" t="s">
        <v>1928</v>
      </c>
      <c r="F49" s="4" t="str">
        <f t="shared" si="0"/>
        <v>选CPU!$M$49#</v>
      </c>
      <c r="G49" s="4" t="str" cm="1">
        <f t="array" ref="G49">_xlfn.LET(_xlpm.x, M49,
         _xlpm.cellAddress, "【 选CPU!" &amp; ADDRESS(ROW(选CPU[[#This Row],[X自检]]),COLUMN(选CPU[[#This Row],[X自检]])) &amp; "】",
         _xlfn.IFS(ISBLANK(_xlpm.x),   "error:右侧选项不足:" &amp;  _xlpm.cellAddress,
               ISERROR(_xlpm.x),   "error:右侧选项执行失败:" &amp; _xlpm.cellAddress,
               TRUE,             "ok")
)</f>
        <v>ok</v>
      </c>
      <c r="M49" cm="1">
        <f t="array" ref="M49">IFERROR(_xlfn._xlws.SORT(
    _xlfn.UNIQUE(
        TRANSPOSE(
            _xlfn.FILTERXML("&lt;select&gt;&lt;x&gt;"&amp;SUBSTITUTE(选CPU[[#This Row],[选项表]],",","&lt;/x&gt;&lt;x&gt;") &amp;"&lt;/x&gt;&lt;/select&gt;","//x")
        )
    )
),"无合适选项，请联系作者更新数据")</f>
        <v>80</v>
      </c>
    </row>
    <row r="50" spans="1:26" x14ac:dyDescent="0.4">
      <c r="A50" s="4" t="s">
        <v>59</v>
      </c>
      <c r="B50" s="4" t="s">
        <v>1868</v>
      </c>
      <c r="C50" s="4" t="s">
        <v>1963</v>
      </c>
      <c r="D50" s="4" t="s">
        <v>1906</v>
      </c>
      <c r="F50" s="4" t="str">
        <f t="shared" si="0"/>
        <v>选CPU!$M$50#</v>
      </c>
      <c r="G50" s="4" t="str" cm="1">
        <f t="array" ref="G50">_xlfn.LET(_xlpm.x, M50,
         _xlpm.cellAddress, "【 选CPU!" &amp; ADDRESS(ROW(选CPU[[#This Row],[X自检]]),COLUMN(选CPU[[#This Row],[X自检]])) &amp; "】",
         _xlfn.IFS(ISBLANK(_xlpm.x),   "error:右侧选项不足:" &amp;  _xlpm.cellAddress,
               ISERROR(_xlpm.x),   "error:右侧选项执行失败:" &amp; _xlpm.cellAddress,
               TRUE,             "ok")
)</f>
        <v>ok</v>
      </c>
      <c r="M50" cm="1">
        <f t="array" ref="M50">IFERROR(_xlfn._xlws.SORT(
    _xlfn.UNIQUE(
        TRANSPOSE(
            _xlfn.FILTERXML("&lt;select&gt;&lt;x&gt;"&amp;SUBSTITUTE(选CPU[[#This Row],[选项表]],",","&lt;/x&gt;&lt;x&gt;") &amp;"&lt;/x&gt;&lt;/select&gt;","//x")
        )
    )
),"无合适选项，请联系作者更新数据")</f>
        <v>96</v>
      </c>
    </row>
    <row r="51" spans="1:26" x14ac:dyDescent="0.4">
      <c r="A51" s="4" t="s">
        <v>59</v>
      </c>
      <c r="B51" s="4" t="s">
        <v>1868</v>
      </c>
      <c r="C51" s="4" t="s">
        <v>1963</v>
      </c>
      <c r="D51" s="4" t="s">
        <v>1945</v>
      </c>
      <c r="F51" s="4" t="str">
        <f t="shared" si="0"/>
        <v>选CPU!$M$51#</v>
      </c>
      <c r="G51" s="4" t="str" cm="1">
        <f t="array" ref="G51">_xlfn.LET(_xlpm.x, M51,
         _xlpm.cellAddress, "【 选CPU!" &amp; ADDRESS(ROW(选CPU[[#This Row],[X自检]]),COLUMN(选CPU[[#This Row],[X自检]])) &amp; "】",
         _xlfn.IFS(ISBLANK(_xlpm.x),   "error:右侧选项不足:" &amp;  _xlpm.cellAddress,
               ISERROR(_xlpm.x),   "error:右侧选项执行失败:" &amp; _xlpm.cellAddress,
               TRUE,             "ok")
)</f>
        <v>ok</v>
      </c>
      <c r="M51" cm="1">
        <f t="array" ref="M51">IFERROR(_xlfn._xlws.SORT(
    _xlfn.UNIQUE(
        TRANSPOSE(
            _xlfn.FILTERXML("&lt;select&gt;&lt;x&gt;"&amp;SUBSTITUTE(选CPU[[#This Row],[选项表]],",","&lt;/x&gt;&lt;x&gt;") &amp;"&lt;/x&gt;&lt;/select&gt;","//x")
        )
    )
),"无合适选项，请联系作者更新数据")</f>
        <v>96</v>
      </c>
    </row>
    <row r="52" spans="1:26" x14ac:dyDescent="0.4">
      <c r="A52" s="4" t="s">
        <v>59</v>
      </c>
      <c r="B52" s="4" t="s">
        <v>11</v>
      </c>
      <c r="C52" s="4" t="s">
        <v>2293</v>
      </c>
      <c r="D52" s="4" t="s">
        <v>1922</v>
      </c>
      <c r="F52" s="4" t="str">
        <f t="shared" si="0"/>
        <v>选CPU!$M$52#</v>
      </c>
      <c r="G52" s="4" t="str" cm="1">
        <f t="array" ref="G52">_xlfn.LET(_xlpm.x, M52,
         _xlpm.cellAddress, "【 选CPU!" &amp; ADDRESS(ROW(选CPU[[#This Row],[X自检]]),COLUMN(选CPU[[#This Row],[X自检]])) &amp; "】",
         _xlfn.IFS(ISBLANK(_xlpm.x),   "error:右侧选项不足:" &amp;  _xlpm.cellAddress,
               ISERROR(_xlpm.x),   "error:右侧选项执行失败:" &amp; _xlpm.cellAddress,
               TRUE,             "ok")
)</f>
        <v>ok</v>
      </c>
      <c r="M52" cm="1">
        <f t="array" ref="M52:V52">IFERROR(_xlfn._xlws.SORT(
    _xlfn.UNIQUE(
        TRANSPOSE(
            _xlfn.FILTERXML("&lt;select&gt;&lt;x&gt;"&amp;SUBSTITUTE(选CPU[[#This Row],[选项表]],",","&lt;/x&gt;&lt;x&gt;") &amp;"&lt;/x&gt;&lt;/select&gt;","//x")
        )
    )
),"无合适选项，请联系作者更新数据")</f>
        <v>1</v>
      </c>
      <c r="N52">
        <v>2</v>
      </c>
      <c r="O52">
        <v>4</v>
      </c>
      <c r="P52">
        <v>8</v>
      </c>
      <c r="Q52">
        <v>16</v>
      </c>
      <c r="R52">
        <v>32</v>
      </c>
      <c r="S52">
        <v>48</v>
      </c>
      <c r="T52">
        <v>62</v>
      </c>
      <c r="U52">
        <v>64</v>
      </c>
      <c r="V52">
        <v>124</v>
      </c>
    </row>
    <row r="53" spans="1:26" x14ac:dyDescent="0.4">
      <c r="A53" s="4" t="s">
        <v>59</v>
      </c>
      <c r="B53" s="4" t="s">
        <v>11</v>
      </c>
      <c r="C53" s="4" t="s">
        <v>2294</v>
      </c>
      <c r="D53" s="4" t="s">
        <v>1920</v>
      </c>
      <c r="F53" s="4" t="str">
        <f t="shared" si="0"/>
        <v>选CPU!$M$53#</v>
      </c>
      <c r="G53" s="4" t="str" cm="1">
        <f t="array" ref="G53">_xlfn.LET(_xlpm.x, M53,
         _xlpm.cellAddress, "【 选CPU!" &amp; ADDRESS(ROW(选CPU[[#This Row],[X自检]]),COLUMN(选CPU[[#This Row],[X自检]])) &amp; "】",
         _xlfn.IFS(ISBLANK(_xlpm.x),   "error:右侧选项不足:" &amp;  _xlpm.cellAddress,
               ISERROR(_xlpm.x),   "error:右侧选项执行失败:" &amp; _xlpm.cellAddress,
               TRUE,             "ok")
)</f>
        <v>ok</v>
      </c>
      <c r="M53" cm="1">
        <f t="array" ref="M53:Y53">IFERROR(_xlfn._xlws.SORT(
    _xlfn.UNIQUE(
        TRANSPOSE(
            _xlfn.FILTERXML("&lt;select&gt;&lt;x&gt;"&amp;SUBSTITUTE(选CPU[[#This Row],[选项表]],",","&lt;/x&gt;&lt;x&gt;") &amp;"&lt;/x&gt;&lt;/select&gt;","//x")
        )
    )
),"无合适选项，请联系作者更新数据")</f>
        <v>1</v>
      </c>
      <c r="N53">
        <v>2</v>
      </c>
      <c r="O53">
        <v>4</v>
      </c>
      <c r="P53">
        <v>8</v>
      </c>
      <c r="Q53">
        <v>16</v>
      </c>
      <c r="R53">
        <v>32</v>
      </c>
      <c r="S53">
        <v>48</v>
      </c>
      <c r="T53">
        <v>64</v>
      </c>
      <c r="U53">
        <v>80</v>
      </c>
      <c r="V53">
        <v>90</v>
      </c>
      <c r="W53">
        <v>128</v>
      </c>
      <c r="X53">
        <v>160</v>
      </c>
      <c r="Y53">
        <v>180</v>
      </c>
    </row>
    <row r="54" spans="1:26" x14ac:dyDescent="0.4">
      <c r="A54" s="4" t="s">
        <v>59</v>
      </c>
      <c r="B54" s="4" t="s">
        <v>11</v>
      </c>
      <c r="C54" s="4" t="s">
        <v>2295</v>
      </c>
      <c r="D54" s="4" t="s">
        <v>1923</v>
      </c>
      <c r="F54" s="4" t="str">
        <f t="shared" si="0"/>
        <v>选CPU!$M$54#</v>
      </c>
      <c r="G54" s="4" t="str" cm="1">
        <f t="array" ref="G54">_xlfn.LET(_xlpm.x, M54,
         _xlpm.cellAddress, "【 选CPU!" &amp; ADDRESS(ROW(选CPU[[#This Row],[X自检]]),COLUMN(选CPU[[#This Row],[X自检]])) &amp; "】",
         _xlfn.IFS(ISBLANK(_xlpm.x),   "error:右侧选项不足:" &amp;  _xlpm.cellAddress,
               ISERROR(_xlpm.x),   "error:右侧选项执行失败:" &amp; _xlpm.cellAddress,
               TRUE,             "ok")
)</f>
        <v>ok</v>
      </c>
      <c r="M54" cm="1">
        <f t="array" ref="M54:U54">IFERROR(_xlfn._xlws.SORT(
    _xlfn.UNIQUE(
        TRANSPOSE(
            _xlfn.FILTERXML("&lt;select&gt;&lt;x&gt;"&amp;SUBSTITUTE(选CPU[[#This Row],[选项表]],",","&lt;/x&gt;&lt;x&gt;") &amp;"&lt;/x&gt;&lt;/select&gt;","//x")
        )
    )
),"无合适选项，请联系作者更新数据")</f>
        <v>1</v>
      </c>
      <c r="N54">
        <v>2</v>
      </c>
      <c r="O54">
        <v>4</v>
      </c>
      <c r="P54">
        <v>8</v>
      </c>
      <c r="Q54">
        <v>16</v>
      </c>
      <c r="R54">
        <v>24</v>
      </c>
      <c r="S54">
        <v>32</v>
      </c>
      <c r="T54">
        <v>48</v>
      </c>
      <c r="U54">
        <v>64</v>
      </c>
    </row>
    <row r="55" spans="1:26" x14ac:dyDescent="0.4">
      <c r="A55" s="4" t="s">
        <v>59</v>
      </c>
      <c r="B55" s="4" t="s">
        <v>11</v>
      </c>
      <c r="C55" s="4" t="s">
        <v>2326</v>
      </c>
      <c r="D55" s="4" t="s">
        <v>1917</v>
      </c>
      <c r="F55" s="4" t="str">
        <f t="shared" si="0"/>
        <v>选CPU!$M$55#</v>
      </c>
      <c r="G55" s="4" t="str" cm="1">
        <f t="array" ref="G55">_xlfn.LET(_xlpm.x, M55,
         _xlpm.cellAddress, "【 选CPU!" &amp; ADDRESS(ROW(选CPU[[#This Row],[X自检]]),COLUMN(选CPU[[#This Row],[X自检]])) &amp; "】",
         _xlfn.IFS(ISBLANK(_xlpm.x),   "error:右侧选项不足:" &amp;  _xlpm.cellAddress,
               ISERROR(_xlpm.x),   "error:右侧选项执行失败:" &amp; _xlpm.cellAddress,
               TRUE,             "ok")
)</f>
        <v>ok</v>
      </c>
      <c r="M55" cm="1">
        <f t="array" ref="M55:P55">IFERROR(_xlfn._xlws.SORT(
    _xlfn.UNIQUE(
        TRANSPOSE(
            _xlfn.FILTERXML("&lt;select&gt;&lt;x&gt;"&amp;SUBSTITUTE(选CPU[[#This Row],[选项表]],",","&lt;/x&gt;&lt;x&gt;") &amp;"&lt;/x&gt;&lt;/select&gt;","//x")
        )
    )
),"无合适选项，请联系作者更新数据")</f>
        <v>8</v>
      </c>
      <c r="N55">
        <v>16</v>
      </c>
      <c r="O55">
        <v>32</v>
      </c>
      <c r="P55">
        <v>68</v>
      </c>
    </row>
    <row r="56" spans="1:26" x14ac:dyDescent="0.4">
      <c r="A56" s="4" t="s">
        <v>59</v>
      </c>
      <c r="B56" s="4" t="s">
        <v>11</v>
      </c>
      <c r="C56" s="4" t="s">
        <v>2297</v>
      </c>
      <c r="D56" s="4" t="s">
        <v>1919</v>
      </c>
      <c r="F56" s="4" t="str">
        <f t="shared" si="0"/>
        <v>选CPU!$M$56#</v>
      </c>
      <c r="G56" s="4" t="str" cm="1">
        <f t="array" ref="G56">_xlfn.LET(_xlpm.x, M56,
         _xlpm.cellAddress, "【 选CPU!" &amp; ADDRESS(ROW(选CPU[[#This Row],[X自检]]),COLUMN(选CPU[[#This Row],[X自检]])) &amp; "】",
         _xlfn.IFS(ISBLANK(_xlpm.x),   "error:右侧选项不足:" &amp;  _xlpm.cellAddress,
               ISERROR(_xlpm.x),   "error:右侧选项执行失败:" &amp; _xlpm.cellAddress,
               TRUE,             "ok")
)</f>
        <v>ok</v>
      </c>
      <c r="M56" cm="1">
        <f t="array" ref="M56:Z56">IFERROR(_xlfn._xlws.SORT(
    _xlfn.UNIQUE(
        TRANSPOSE(
            _xlfn.FILTERXML("&lt;select&gt;&lt;x&gt;"&amp;SUBSTITUTE(选CPU[[#This Row],[选项表]],",","&lt;/x&gt;&lt;x&gt;") &amp;"&lt;/x&gt;&lt;/select&gt;","//x")
        )
    )
),"无合适选项，请联系作者更新数据")</f>
        <v>1</v>
      </c>
      <c r="N56">
        <v>2</v>
      </c>
      <c r="O56">
        <v>4</v>
      </c>
      <c r="P56">
        <v>8</v>
      </c>
      <c r="Q56">
        <v>16</v>
      </c>
      <c r="R56">
        <v>32</v>
      </c>
      <c r="S56">
        <v>48</v>
      </c>
      <c r="T56">
        <v>64</v>
      </c>
      <c r="U56">
        <v>80</v>
      </c>
      <c r="V56">
        <v>96</v>
      </c>
      <c r="W56">
        <v>116</v>
      </c>
      <c r="X56">
        <v>128</v>
      </c>
      <c r="Y56">
        <v>160</v>
      </c>
      <c r="Z56">
        <v>232</v>
      </c>
    </row>
    <row r="57" spans="1:26" x14ac:dyDescent="0.4">
      <c r="A57" s="4" t="s">
        <v>59</v>
      </c>
      <c r="B57" s="4" t="s">
        <v>11</v>
      </c>
      <c r="C57" s="4" t="s">
        <v>2327</v>
      </c>
      <c r="D57" s="4" t="s">
        <v>1924</v>
      </c>
      <c r="F57" s="4" t="str">
        <f t="shared" si="0"/>
        <v>选CPU!$M$57#</v>
      </c>
      <c r="G57" s="4" t="str" cm="1">
        <f t="array" ref="G57">_xlfn.LET(_xlpm.x, M57,
         _xlpm.cellAddress, "【 选CPU!" &amp; ADDRESS(ROW(选CPU[[#This Row],[X自检]]),COLUMN(选CPU[[#This Row],[X自检]])) &amp; "】",
         _xlfn.IFS(ISBLANK(_xlpm.x),   "error:右侧选项不足:" &amp;  _xlpm.cellAddress,
               ISERROR(_xlpm.x),   "error:右侧选项执行失败:" &amp; _xlpm.cellAddress,
               TRUE,             "ok")
)</f>
        <v>ok</v>
      </c>
      <c r="M57" cm="1">
        <f t="array" ref="M57:W57">IFERROR(_xlfn._xlws.SORT(
    _xlfn.UNIQUE(
        TRANSPOSE(
            _xlfn.FILTERXML("&lt;select&gt;&lt;x&gt;"&amp;SUBSTITUTE(选CPU[[#This Row],[选项表]],",","&lt;/x&gt;&lt;x&gt;") &amp;"&lt;/x&gt;&lt;/select&gt;","//x")
        )
    )
),"无合适选项，请联系作者更新数据")</f>
        <v>1</v>
      </c>
      <c r="N57">
        <v>2</v>
      </c>
      <c r="O57">
        <v>4</v>
      </c>
      <c r="P57">
        <v>8</v>
      </c>
      <c r="Q57">
        <v>16</v>
      </c>
      <c r="R57">
        <v>24</v>
      </c>
      <c r="S57">
        <v>32</v>
      </c>
      <c r="T57">
        <v>48</v>
      </c>
      <c r="U57">
        <v>64</v>
      </c>
      <c r="V57">
        <v>72</v>
      </c>
      <c r="W57">
        <v>76</v>
      </c>
    </row>
    <row r="58" spans="1:26" x14ac:dyDescent="0.4">
      <c r="A58" s="4" t="s">
        <v>59</v>
      </c>
      <c r="B58" s="4" t="s">
        <v>11</v>
      </c>
      <c r="C58" s="4" t="s">
        <v>2328</v>
      </c>
      <c r="D58" s="4" t="s">
        <v>1916</v>
      </c>
      <c r="F58" s="4" t="str">
        <f t="shared" si="0"/>
        <v>选CPU!$M$58#</v>
      </c>
      <c r="G58" s="4" t="str" cm="1">
        <f t="array" ref="G58">_xlfn.LET(_xlpm.x, M58,
         _xlpm.cellAddress, "【 选CPU!" &amp; ADDRESS(ROW(选CPU[[#This Row],[X自检]]),COLUMN(选CPU[[#This Row],[X自检]])) &amp; "】",
         _xlfn.IFS(ISBLANK(_xlpm.x),   "error:右侧选项不足:" &amp;  _xlpm.cellAddress,
               ISERROR(_xlpm.x),   "error:右侧选项执行失败:" &amp; _xlpm.cellAddress,
               TRUE,             "ok")
)</f>
        <v>ok</v>
      </c>
      <c r="M58" cm="1">
        <f t="array" ref="M58:X58">IFERROR(_xlfn._xlws.SORT(
    _xlfn.UNIQUE(
        TRANSPOSE(
            _xlfn.FILTERXML("&lt;select&gt;&lt;x&gt;"&amp;SUBSTITUTE(选CPU[[#This Row],[选项表]],",","&lt;/x&gt;&lt;x&gt;") &amp;"&lt;/x&gt;&lt;/select&gt;","//x")
        )
    )
),"无合适选项，请联系作者更新数据")</f>
        <v>1</v>
      </c>
      <c r="N58">
        <v>2</v>
      </c>
      <c r="O58">
        <v>4</v>
      </c>
      <c r="P58">
        <v>8</v>
      </c>
      <c r="Q58">
        <v>12</v>
      </c>
      <c r="R58">
        <v>16</v>
      </c>
      <c r="S58">
        <v>24</v>
      </c>
      <c r="T58">
        <v>32</v>
      </c>
      <c r="U58">
        <v>48</v>
      </c>
      <c r="V58">
        <v>64</v>
      </c>
      <c r="W58">
        <v>72</v>
      </c>
      <c r="X58">
        <v>76</v>
      </c>
    </row>
    <row r="59" spans="1:26" x14ac:dyDescent="0.4">
      <c r="A59" s="4" t="s">
        <v>59</v>
      </c>
      <c r="B59" s="4" t="s">
        <v>11</v>
      </c>
      <c r="C59" s="4" t="s">
        <v>2329</v>
      </c>
      <c r="D59" s="4" t="s">
        <v>1925</v>
      </c>
      <c r="F59" s="4" t="str">
        <f t="shared" si="0"/>
        <v>选CPU!$M$59#</v>
      </c>
      <c r="G59" s="4" t="str" cm="1">
        <f t="array" ref="G59">_xlfn.LET(_xlpm.x, M59,
         _xlpm.cellAddress, "【 选CPU!" &amp; ADDRESS(ROW(选CPU[[#This Row],[X自检]]),COLUMN(选CPU[[#This Row],[X自检]])) &amp; "】",
         _xlfn.IFS(ISBLANK(_xlpm.x),   "error:右侧选项不足:" &amp;  _xlpm.cellAddress,
               ISERROR(_xlpm.x),   "error:右侧选项执行失败:" &amp; _xlpm.cellAddress,
               TRUE,             "ok")
)</f>
        <v>ok</v>
      </c>
      <c r="M59" cm="1">
        <f t="array" ref="M59:X59">IFERROR(_xlfn._xlws.SORT(
    _xlfn.UNIQUE(
        TRANSPOSE(
            _xlfn.FILTERXML("&lt;select&gt;&lt;x&gt;"&amp;SUBSTITUTE(选CPU[[#This Row],[选项表]],",","&lt;/x&gt;&lt;x&gt;") &amp;"&lt;/x&gt;&lt;/select&gt;","//x")
        )
    )
),"无合适选项，请联系作者更新数据")</f>
        <v>1</v>
      </c>
      <c r="N59">
        <v>2</v>
      </c>
      <c r="O59">
        <v>4</v>
      </c>
      <c r="P59">
        <v>8</v>
      </c>
      <c r="Q59">
        <v>12</v>
      </c>
      <c r="R59">
        <v>16</v>
      </c>
      <c r="S59">
        <v>24</v>
      </c>
      <c r="T59">
        <v>32</v>
      </c>
      <c r="U59">
        <v>40</v>
      </c>
      <c r="V59">
        <v>48</v>
      </c>
      <c r="W59">
        <v>64</v>
      </c>
      <c r="X59">
        <v>80</v>
      </c>
    </row>
    <row r="60" spans="1:26" x14ac:dyDescent="0.4">
      <c r="A60" s="4" t="s">
        <v>59</v>
      </c>
      <c r="B60" s="4" t="s">
        <v>11</v>
      </c>
      <c r="C60" s="4" t="s">
        <v>2301</v>
      </c>
      <c r="D60" s="4" t="s">
        <v>1921</v>
      </c>
      <c r="F60" s="4" t="str">
        <f t="shared" si="0"/>
        <v>选CPU!$M$60#</v>
      </c>
      <c r="G60" s="4" t="str" cm="1">
        <f t="array" ref="G60">_xlfn.LET(_xlpm.x, M60,
         _xlpm.cellAddress, "【 选CPU!" &amp; ADDRESS(ROW(选CPU[[#This Row],[X自检]]),COLUMN(选CPU[[#This Row],[X自检]])) &amp; "】",
         _xlfn.IFS(ISBLANK(_xlpm.x),   "error:右侧选项不足:" &amp;  _xlpm.cellAddress,
               ISERROR(_xlpm.x),   "error:右侧选项执行失败:" &amp; _xlpm.cellAddress,
               TRUE,             "ok")
)</f>
        <v>ok</v>
      </c>
      <c r="M60" cm="1">
        <f t="array" ref="M60:T60">IFERROR(_xlfn._xlws.SORT(
    _xlfn.UNIQUE(
        TRANSPOSE(
            _xlfn.FILTERXML("&lt;select&gt;&lt;x&gt;"&amp;SUBSTITUTE(选CPU[[#This Row],[选项表]],",","&lt;/x&gt;&lt;x&gt;") &amp;"&lt;/x&gt;&lt;/select&gt;","//x")
        )
    )
),"无合适选项，请联系作者更新数据")</f>
        <v>1</v>
      </c>
      <c r="N60">
        <v>2</v>
      </c>
      <c r="O60">
        <v>4</v>
      </c>
      <c r="P60">
        <v>8</v>
      </c>
      <c r="Q60">
        <v>16</v>
      </c>
      <c r="R60">
        <v>32</v>
      </c>
      <c r="S60">
        <v>64</v>
      </c>
      <c r="T60">
        <v>128</v>
      </c>
    </row>
    <row r="61" spans="1:26" x14ac:dyDescent="0.4">
      <c r="A61" s="4" t="s">
        <v>59</v>
      </c>
      <c r="B61" s="4" t="s">
        <v>11</v>
      </c>
      <c r="C61" s="4" t="s">
        <v>2302</v>
      </c>
      <c r="D61" s="4" t="s">
        <v>1926</v>
      </c>
      <c r="F61" s="4" t="str">
        <f t="shared" si="0"/>
        <v>选CPU!$M$61#</v>
      </c>
      <c r="G61" s="4" t="str" cm="1">
        <f t="array" ref="G61">_xlfn.LET(_xlpm.x, M61,
         _xlpm.cellAddress, "【 选CPU!" &amp; ADDRESS(ROW(选CPU[[#This Row],[X自检]]),COLUMN(选CPU[[#This Row],[X自检]])) &amp; "】",
         _xlfn.IFS(ISBLANK(_xlpm.x),   "error:右侧选项不足:" &amp;  _xlpm.cellAddress,
               ISERROR(_xlpm.x),   "error:右侧选项执行失败:" &amp; _xlpm.cellAddress,
               TRUE,             "ok")
)</f>
        <v>ok</v>
      </c>
      <c r="M61" cm="1">
        <f t="array" ref="M61:U61">IFERROR(_xlfn._xlws.SORT(
    _xlfn.UNIQUE(
        TRANSPOSE(
            _xlfn.FILTERXML("&lt;select&gt;&lt;x&gt;"&amp;SUBSTITUTE(选CPU[[#This Row],[选项表]],",","&lt;/x&gt;&lt;x&gt;") &amp;"&lt;/x&gt;&lt;/select&gt;","//x")
        )
    )
),"无合适选项，请联系作者更新数据")</f>
        <v>1</v>
      </c>
      <c r="N61">
        <v>2</v>
      </c>
      <c r="O61">
        <v>4</v>
      </c>
      <c r="P61">
        <v>8</v>
      </c>
      <c r="Q61">
        <v>12</v>
      </c>
      <c r="R61">
        <v>16</v>
      </c>
      <c r="S61">
        <v>24</v>
      </c>
      <c r="T61">
        <v>32</v>
      </c>
      <c r="U61">
        <v>56</v>
      </c>
    </row>
    <row r="62" spans="1:26" x14ac:dyDescent="0.4">
      <c r="A62" s="4" t="s">
        <v>59</v>
      </c>
      <c r="B62" s="4" t="s">
        <v>11</v>
      </c>
      <c r="C62" s="4" t="s">
        <v>2304</v>
      </c>
      <c r="D62" s="4" t="s">
        <v>1907</v>
      </c>
      <c r="F62" s="4" t="str">
        <f t="shared" si="0"/>
        <v>选CPU!$M$62#</v>
      </c>
      <c r="G62" s="4" t="str" cm="1">
        <f t="array" ref="G62">_xlfn.LET(_xlpm.x, M62,
         _xlpm.cellAddress, "【 选CPU!" &amp; ADDRESS(ROW(选CPU[[#This Row],[X自检]]),COLUMN(选CPU[[#This Row],[X自检]])) &amp; "】",
         _xlfn.IFS(ISBLANK(_xlpm.x),   "error:右侧选项不足:" &amp;  _xlpm.cellAddress,
               ISERROR(_xlpm.x),   "error:右侧选项执行失败:" &amp; _xlpm.cellAddress,
               TRUE,             "ok")
)</f>
        <v>ok</v>
      </c>
      <c r="M62" cm="1">
        <f t="array" ref="M62:P62">IFERROR(_xlfn._xlws.SORT(
    _xlfn.UNIQUE(
        TRANSPOSE(
            _xlfn.FILTERXML("&lt;select&gt;&lt;x&gt;"&amp;SUBSTITUTE(选CPU[[#This Row],[选项表]],",","&lt;/x&gt;&lt;x&gt;") &amp;"&lt;/x&gt;&lt;/select&gt;","//x")
        )
    )
),"无合适选项，请联系作者更新数据")</f>
        <v>16</v>
      </c>
      <c r="N62">
        <v>32</v>
      </c>
      <c r="O62">
        <v>64</v>
      </c>
      <c r="P62">
        <v>84</v>
      </c>
    </row>
    <row r="63" spans="1:26" x14ac:dyDescent="0.4">
      <c r="A63" s="4" t="s">
        <v>59</v>
      </c>
      <c r="B63" s="4" t="s">
        <v>11</v>
      </c>
      <c r="C63" s="4" t="s">
        <v>2305</v>
      </c>
      <c r="D63" s="4" t="s">
        <v>1908</v>
      </c>
      <c r="F63" s="4" t="str">
        <f t="shared" si="0"/>
        <v>选CPU!$M$63#</v>
      </c>
      <c r="G63" s="4" t="str" cm="1">
        <f t="array" ref="G63">_xlfn.LET(_xlpm.x, M63,
         _xlpm.cellAddress, "【 选CPU!" &amp; ADDRESS(ROW(选CPU[[#This Row],[X自检]]),COLUMN(选CPU[[#This Row],[X自检]])) &amp; "】",
         _xlfn.IFS(ISBLANK(_xlpm.x),   "error:右侧选项不足:" &amp;  _xlpm.cellAddress,
               ISERROR(_xlpm.x),   "error:右侧选项执行失败:" &amp; _xlpm.cellAddress,
               TRUE,             "ok")
)</f>
        <v>ok</v>
      </c>
      <c r="M63" cm="1">
        <f t="array" ref="M63:O63">IFERROR(_xlfn._xlws.SORT(
    _xlfn.UNIQUE(
        TRANSPOSE(
            _xlfn.FILTERXML("&lt;select&gt;&lt;x&gt;"&amp;SUBSTITUTE(选CPU[[#This Row],[选项表]],",","&lt;/x&gt;&lt;x&gt;") &amp;"&lt;/x&gt;&lt;/select&gt;","//x")
        )
    )
),"无合适选项，请联系作者更新数据")</f>
        <v>16</v>
      </c>
      <c r="N63">
        <v>32</v>
      </c>
      <c r="O63">
        <v>64</v>
      </c>
    </row>
    <row r="64" spans="1:26" x14ac:dyDescent="0.4">
      <c r="A64" s="4" t="s">
        <v>59</v>
      </c>
      <c r="B64" s="4" t="s">
        <v>11</v>
      </c>
      <c r="C64" s="4" t="s">
        <v>2325</v>
      </c>
      <c r="D64" s="4" t="s">
        <v>1909</v>
      </c>
      <c r="F64" s="4" t="str">
        <f t="shared" si="0"/>
        <v>选CPU!$M$64#</v>
      </c>
      <c r="G64" s="4" t="str" cm="1">
        <f t="array" ref="G64">_xlfn.LET(_xlpm.x, M64,
         _xlpm.cellAddress, "【 选CPU!" &amp; ADDRESS(ROW(选CPU[[#This Row],[X自检]]),COLUMN(选CPU[[#This Row],[X自检]])) &amp; "】",
         _xlfn.IFS(ISBLANK(_xlpm.x),   "error:右侧选项不足:" &amp;  _xlpm.cellAddress,
               ISERROR(_xlpm.x),   "error:右侧选项执行失败:" &amp; _xlpm.cellAddress,
               TRUE,             "ok")
)</f>
        <v>ok</v>
      </c>
      <c r="M64" cm="1">
        <f t="array" ref="M64:R64">IFERROR(_xlfn._xlws.SORT(
    _xlfn.UNIQUE(
        TRANSPOSE(
            _xlfn.FILTERXML("&lt;select&gt;&lt;x&gt;"&amp;SUBSTITUTE(选CPU[[#This Row],[选项表]],",","&lt;/x&gt;&lt;x&gt;") &amp;"&lt;/x&gt;&lt;/select&gt;","//x")
        )
    )
),"无合适选项，请联系作者更新数据")</f>
        <v>8</v>
      </c>
      <c r="N64">
        <v>16</v>
      </c>
      <c r="O64">
        <v>24</v>
      </c>
      <c r="P64">
        <v>32</v>
      </c>
      <c r="Q64">
        <v>64</v>
      </c>
      <c r="R64">
        <v>76</v>
      </c>
    </row>
    <row r="65" spans="1:22" x14ac:dyDescent="0.4">
      <c r="A65" s="4" t="s">
        <v>59</v>
      </c>
      <c r="B65" s="4" t="s">
        <v>11</v>
      </c>
      <c r="C65" s="4" t="s">
        <v>2307</v>
      </c>
      <c r="D65" s="4" t="s">
        <v>1932</v>
      </c>
      <c r="F65" s="4" t="str">
        <f t="shared" si="0"/>
        <v>选CPU!$M$65#</v>
      </c>
      <c r="G65" s="4" t="str" cm="1">
        <f t="array" ref="G65">_xlfn.LET(_xlpm.x, M65,
         _xlpm.cellAddress, "【 选CPU!" &amp; ADDRESS(ROW(选CPU[[#This Row],[X自检]]),COLUMN(选CPU[[#This Row],[X自检]])) &amp; "】",
         _xlfn.IFS(ISBLANK(_xlpm.x),   "error:右侧选项不足:" &amp;  _xlpm.cellAddress,
               ISERROR(_xlpm.x),   "error:右侧选项执行失败:" &amp; _xlpm.cellAddress,
               TRUE,             "ok")
)</f>
        <v>ok</v>
      </c>
      <c r="M65" cm="1">
        <f t="array" ref="M65:U65">IFERROR(_xlfn._xlws.SORT(
    _xlfn.UNIQUE(
        TRANSPOSE(
            _xlfn.FILTERXML("&lt;select&gt;&lt;x&gt;"&amp;SUBSTITUTE(选CPU[[#This Row],[选项表]],",","&lt;/x&gt;&lt;x&gt;") &amp;"&lt;/x&gt;&lt;/select&gt;","//x")
        )
    )
),"无合适选项，请联系作者更新数据")</f>
        <v>1</v>
      </c>
      <c r="N65">
        <v>2</v>
      </c>
      <c r="O65">
        <v>4</v>
      </c>
      <c r="P65">
        <v>8</v>
      </c>
      <c r="Q65">
        <v>16</v>
      </c>
      <c r="R65">
        <v>32</v>
      </c>
      <c r="S65">
        <v>62</v>
      </c>
      <c r="T65">
        <v>64</v>
      </c>
      <c r="U65">
        <v>124</v>
      </c>
    </row>
    <row r="66" spans="1:22" x14ac:dyDescent="0.4">
      <c r="A66" s="4" t="s">
        <v>59</v>
      </c>
      <c r="B66" s="4" t="s">
        <v>11</v>
      </c>
      <c r="C66" s="4" t="s">
        <v>2308</v>
      </c>
      <c r="D66" s="4" t="s">
        <v>1931</v>
      </c>
      <c r="F66" s="4" t="str">
        <f t="shared" ref="F66:F129" si="1">"选CPU!" &amp; ADDRESS(ROW(M66),COLUMN(M66)) &amp; "#"</f>
        <v>选CPU!$M$66#</v>
      </c>
      <c r="G66" s="4" t="str" cm="1">
        <f t="array" ref="G66">_xlfn.LET(_xlpm.x, M66,
         _xlpm.cellAddress, "【 选CPU!" &amp; ADDRESS(ROW(选CPU[[#This Row],[X自检]]),COLUMN(选CPU[[#This Row],[X自检]])) &amp; "】",
         _xlfn.IFS(ISBLANK(_xlpm.x),   "error:右侧选项不足:" &amp;  _xlpm.cellAddress,
               ISERROR(_xlpm.x),   "error:右侧选项执行失败:" &amp; _xlpm.cellAddress,
               TRUE,             "ok")
)</f>
        <v>ok</v>
      </c>
      <c r="M66" cm="1">
        <f t="array" ref="M66:R66">IFERROR(_xlfn._xlws.SORT(
    _xlfn.UNIQUE(
        TRANSPOSE(
            _xlfn.FILTERXML("&lt;select&gt;&lt;x&gt;"&amp;SUBSTITUTE(选CPU[[#This Row],[选项表]],",","&lt;/x&gt;&lt;x&gt;") &amp;"&lt;/x&gt;&lt;/select&gt;","//x")
        )
    )
),"无合适选项，请联系作者更新数据")</f>
        <v>1</v>
      </c>
      <c r="N66">
        <v>4</v>
      </c>
      <c r="O66">
        <v>8</v>
      </c>
      <c r="P66">
        <v>16</v>
      </c>
      <c r="Q66">
        <v>32</v>
      </c>
      <c r="R66">
        <v>48</v>
      </c>
    </row>
    <row r="67" spans="1:22" x14ac:dyDescent="0.4">
      <c r="A67" s="4" t="s">
        <v>59</v>
      </c>
      <c r="B67" s="4" t="s">
        <v>11</v>
      </c>
      <c r="C67" s="4" t="s">
        <v>2309</v>
      </c>
      <c r="D67" s="4" t="s">
        <v>1933</v>
      </c>
      <c r="F67" s="4" t="str">
        <f t="shared" si="1"/>
        <v>选CPU!$M$67#</v>
      </c>
      <c r="G67" s="4" t="str" cm="1">
        <f t="array" ref="G67">_xlfn.LET(_xlpm.x, M67,
         _xlpm.cellAddress, "【 选CPU!" &amp; ADDRESS(ROW(选CPU[[#This Row],[X自检]]),COLUMN(选CPU[[#This Row],[X自检]])) &amp; "】",
         _xlfn.IFS(ISBLANK(_xlpm.x),   "error:右侧选项不足:" &amp;  _xlpm.cellAddress,
               ISERROR(_xlpm.x),   "error:右侧选项执行失败:" &amp; _xlpm.cellAddress,
               TRUE,             "ok")
)</f>
        <v>ok</v>
      </c>
      <c r="M67" cm="1">
        <f t="array" ref="M67:T67">IFERROR(_xlfn._xlws.SORT(
    _xlfn.UNIQUE(
        TRANSPOSE(
            _xlfn.FILTERXML("&lt;select&gt;&lt;x&gt;"&amp;SUBSTITUTE(选CPU[[#This Row],[选项表]],",","&lt;/x&gt;&lt;x&gt;") &amp;"&lt;/x&gt;&lt;/select&gt;","//x")
        )
    )
),"无合适选项，请联系作者更新数据")</f>
        <v>1</v>
      </c>
      <c r="N67">
        <v>2</v>
      </c>
      <c r="O67">
        <v>4</v>
      </c>
      <c r="P67">
        <v>8</v>
      </c>
      <c r="Q67">
        <v>12</v>
      </c>
      <c r="R67">
        <v>16</v>
      </c>
      <c r="S67">
        <v>32</v>
      </c>
      <c r="T67">
        <v>64</v>
      </c>
    </row>
    <row r="68" spans="1:22" x14ac:dyDescent="0.4">
      <c r="A68" s="4" t="s">
        <v>59</v>
      </c>
      <c r="B68" s="4" t="s">
        <v>11</v>
      </c>
      <c r="C68" s="4" t="s">
        <v>2330</v>
      </c>
      <c r="D68" s="4" t="s">
        <v>1934</v>
      </c>
      <c r="F68" s="4" t="str">
        <f t="shared" si="1"/>
        <v>选CPU!$M$68#</v>
      </c>
      <c r="G68" s="4" t="str" cm="1">
        <f t="array" ref="G68">_xlfn.LET(_xlpm.x, M68,
         _xlpm.cellAddress, "【 选CPU!" &amp; ADDRESS(ROW(选CPU[[#This Row],[X自检]]),COLUMN(选CPU[[#This Row],[X自检]])) &amp; "】",
         _xlfn.IFS(ISBLANK(_xlpm.x),   "error:右侧选项不足:" &amp;  _xlpm.cellAddress,
               ISERROR(_xlpm.x),   "error:右侧选项执行失败:" &amp; _xlpm.cellAddress,
               TRUE,             "ok")
)</f>
        <v>ok</v>
      </c>
      <c r="M68" cm="1">
        <f t="array" ref="M68:V68">IFERROR(_xlfn._xlws.SORT(
    _xlfn.UNIQUE(
        TRANSPOSE(
            _xlfn.FILTERXML("&lt;select&gt;&lt;x&gt;"&amp;SUBSTITUTE(选CPU[[#This Row],[选项表]],",","&lt;/x&gt;&lt;x&gt;") &amp;"&lt;/x&gt;&lt;/select&gt;","//x")
        )
    )
),"无合适选项，请联系作者更新数据")</f>
        <v>1</v>
      </c>
      <c r="N68">
        <v>2</v>
      </c>
      <c r="O68">
        <v>4</v>
      </c>
      <c r="P68">
        <v>8</v>
      </c>
      <c r="Q68">
        <v>12</v>
      </c>
      <c r="R68">
        <v>16</v>
      </c>
      <c r="S68">
        <v>24</v>
      </c>
      <c r="T68">
        <v>32</v>
      </c>
      <c r="U68">
        <v>64</v>
      </c>
      <c r="V68">
        <v>72</v>
      </c>
    </row>
    <row r="69" spans="1:22" x14ac:dyDescent="0.4">
      <c r="A69" s="4" t="s">
        <v>59</v>
      </c>
      <c r="B69" s="4" t="s">
        <v>11</v>
      </c>
      <c r="C69" s="4" t="s">
        <v>2309</v>
      </c>
      <c r="D69" s="4" t="s">
        <v>1935</v>
      </c>
      <c r="F69" s="4" t="str">
        <f t="shared" si="1"/>
        <v>选CPU!$M$69#</v>
      </c>
      <c r="G69" s="4" t="str" cm="1">
        <f t="array" ref="G69">_xlfn.LET(_xlpm.x, M69,
         _xlpm.cellAddress, "【 选CPU!" &amp; ADDRESS(ROW(选CPU[[#This Row],[X自检]]),COLUMN(选CPU[[#This Row],[X自检]])) &amp; "】",
         _xlfn.IFS(ISBLANK(_xlpm.x),   "error:右侧选项不足:" &amp;  _xlpm.cellAddress,
               ISERROR(_xlpm.x),   "error:右侧选项执行失败:" &amp; _xlpm.cellAddress,
               TRUE,             "ok")
)</f>
        <v>ok</v>
      </c>
      <c r="M69" cm="1">
        <f t="array" ref="M69:T69">IFERROR(_xlfn._xlws.SORT(
    _xlfn.UNIQUE(
        TRANSPOSE(
            _xlfn.FILTERXML("&lt;select&gt;&lt;x&gt;"&amp;SUBSTITUTE(选CPU[[#This Row],[选项表]],",","&lt;/x&gt;&lt;x&gt;") &amp;"&lt;/x&gt;&lt;/select&gt;","//x")
        )
    )
),"无合适选项，请联系作者更新数据")</f>
        <v>1</v>
      </c>
      <c r="N69">
        <v>2</v>
      </c>
      <c r="O69">
        <v>4</v>
      </c>
      <c r="P69">
        <v>8</v>
      </c>
      <c r="Q69">
        <v>12</v>
      </c>
      <c r="R69">
        <v>16</v>
      </c>
      <c r="S69">
        <v>32</v>
      </c>
      <c r="T69">
        <v>64</v>
      </c>
    </row>
    <row r="70" spans="1:22" x14ac:dyDescent="0.4">
      <c r="A70" s="4" t="s">
        <v>59</v>
      </c>
      <c r="B70" s="4" t="s">
        <v>11</v>
      </c>
      <c r="C70" s="4" t="s">
        <v>2311</v>
      </c>
      <c r="D70" s="4" t="s">
        <v>1936</v>
      </c>
      <c r="F70" s="4" t="str">
        <f t="shared" si="1"/>
        <v>选CPU!$M$70#</v>
      </c>
      <c r="G70" s="4" t="str" cm="1">
        <f t="array" ref="G70">_xlfn.LET(_xlpm.x, M70,
         _xlpm.cellAddress, "【 选CPU!" &amp; ADDRESS(ROW(选CPU[[#This Row],[X自检]]),COLUMN(选CPU[[#This Row],[X自检]])) &amp; "】",
         _xlfn.IFS(ISBLANK(_xlpm.x),   "error:右侧选项不足:" &amp;  _xlpm.cellAddress,
               ISERROR(_xlpm.x),   "error:右侧选项执行失败:" &amp; _xlpm.cellAddress,
               TRUE,             "ok")
)</f>
        <v>ok</v>
      </c>
      <c r="M70" cm="1">
        <f t="array" ref="M70:V70">IFERROR(_xlfn._xlws.SORT(
    _xlfn.UNIQUE(
        TRANSPOSE(
            _xlfn.FILTERXML("&lt;select&gt;&lt;x&gt;"&amp;SUBSTITUTE(选CPU[[#This Row],[选项表]],",","&lt;/x&gt;&lt;x&gt;") &amp;"&lt;/x&gt;&lt;/select&gt;","//x")
        )
    )
),"无合适选项，请联系作者更新数据")</f>
        <v>1</v>
      </c>
      <c r="N70">
        <v>2</v>
      </c>
      <c r="O70">
        <v>4</v>
      </c>
      <c r="P70">
        <v>8</v>
      </c>
      <c r="Q70">
        <v>12</v>
      </c>
      <c r="R70">
        <v>16</v>
      </c>
      <c r="S70">
        <v>24</v>
      </c>
      <c r="T70">
        <v>32</v>
      </c>
      <c r="U70">
        <v>48</v>
      </c>
      <c r="V70">
        <v>56</v>
      </c>
    </row>
    <row r="71" spans="1:22" x14ac:dyDescent="0.4">
      <c r="A71" s="4" t="s">
        <v>59</v>
      </c>
      <c r="B71" s="4" t="s">
        <v>11</v>
      </c>
      <c r="C71" s="4" t="s">
        <v>2331</v>
      </c>
      <c r="D71" s="4" t="s">
        <v>1912</v>
      </c>
      <c r="F71" s="4" t="str">
        <f t="shared" si="1"/>
        <v>选CPU!$M$71#</v>
      </c>
      <c r="G71" s="4" t="str" cm="1">
        <f t="array" ref="G71">_xlfn.LET(_xlpm.x, M71,
         _xlpm.cellAddress, "【 选CPU!" &amp; ADDRESS(ROW(选CPU[[#This Row],[X自检]]),COLUMN(选CPU[[#This Row],[X自检]])) &amp; "】",
         _xlfn.IFS(ISBLANK(_xlpm.x),   "error:右侧选项不足:" &amp;  _xlpm.cellAddress,
               ISERROR(_xlpm.x),   "error:右侧选项执行失败:" &amp; _xlpm.cellAddress,
               TRUE,             "ok")
)</f>
        <v>ok</v>
      </c>
      <c r="M71" cm="1">
        <f t="array" ref="M71:U71">IFERROR(_xlfn._xlws.SORT(
    _xlfn.UNIQUE(
        TRANSPOSE(
            _xlfn.FILTERXML("&lt;select&gt;&lt;x&gt;"&amp;SUBSTITUTE(选CPU[[#This Row],[选项表]],",","&lt;/x&gt;&lt;x&gt;") &amp;"&lt;/x&gt;&lt;/select&gt;","//x")
        )
    )
),"无合适选项，请联系作者更新数据")</f>
        <v>2</v>
      </c>
      <c r="N71">
        <v>4</v>
      </c>
      <c r="O71">
        <v>8</v>
      </c>
      <c r="P71">
        <v>16</v>
      </c>
      <c r="Q71">
        <v>32</v>
      </c>
      <c r="R71">
        <v>48</v>
      </c>
      <c r="S71">
        <v>52</v>
      </c>
      <c r="T71">
        <v>64</v>
      </c>
      <c r="U71">
        <v>104</v>
      </c>
    </row>
    <row r="72" spans="1:22" x14ac:dyDescent="0.4">
      <c r="A72" s="4" t="s">
        <v>59</v>
      </c>
      <c r="B72" s="4" t="s">
        <v>11</v>
      </c>
      <c r="C72" s="4" t="s">
        <v>2332</v>
      </c>
      <c r="D72" s="4" t="s">
        <v>1913</v>
      </c>
      <c r="F72" s="4" t="str">
        <f t="shared" si="1"/>
        <v>选CPU!$M$72#</v>
      </c>
      <c r="G72" s="4" t="str" cm="1">
        <f t="array" ref="G72">_xlfn.LET(_xlpm.x, M72,
         _xlpm.cellAddress, "【 选CPU!" &amp; ADDRESS(ROW(选CPU[[#This Row],[X自检]]),COLUMN(选CPU[[#This Row],[X自检]])) &amp; "】",
         _xlfn.IFS(ISBLANK(_xlpm.x),   "error:右侧选项不足:" &amp;  _xlpm.cellAddress,
               ISERROR(_xlpm.x),   "error:右侧选项执行失败:" &amp; _xlpm.cellAddress,
               TRUE,             "ok")
)</f>
        <v>ok</v>
      </c>
      <c r="M72" cm="1">
        <f t="array" ref="M72:R72">IFERROR(_xlfn._xlws.SORT(
    _xlfn.UNIQUE(
        TRANSPOSE(
            _xlfn.FILTERXML("&lt;select&gt;&lt;x&gt;"&amp;SUBSTITUTE(选CPU[[#This Row],[选项表]],",","&lt;/x&gt;&lt;x&gt;") &amp;"&lt;/x&gt;&lt;/select&gt;","//x")
        )
    )
),"无合适选项，请联系作者更新数据")</f>
        <v>2</v>
      </c>
      <c r="N72">
        <v>4</v>
      </c>
      <c r="O72">
        <v>8</v>
      </c>
      <c r="P72">
        <v>16</v>
      </c>
      <c r="Q72">
        <v>32</v>
      </c>
      <c r="R72">
        <v>64</v>
      </c>
    </row>
    <row r="73" spans="1:22" x14ac:dyDescent="0.4">
      <c r="A73" s="4" t="s">
        <v>59</v>
      </c>
      <c r="B73" s="4" t="s">
        <v>11</v>
      </c>
      <c r="C73" s="4" t="s">
        <v>2316</v>
      </c>
      <c r="D73" s="4" t="s">
        <v>1910</v>
      </c>
      <c r="F73" s="4" t="str">
        <f t="shared" si="1"/>
        <v>选CPU!$M$73#</v>
      </c>
      <c r="G73" s="4" t="str" cm="1">
        <f t="array" ref="G73">_xlfn.LET(_xlpm.x, M73,
         _xlpm.cellAddress, "【 选CPU!" &amp; ADDRESS(ROW(选CPU[[#This Row],[X自检]]),COLUMN(选CPU[[#This Row],[X自检]])) &amp; "】",
         _xlfn.IFS(ISBLANK(_xlpm.x),   "error:右侧选项不足:" &amp;  _xlpm.cellAddress,
               ISERROR(_xlpm.x),   "error:右侧选项执行失败:" &amp; _xlpm.cellAddress,
               TRUE,             "ok")
)</f>
        <v>ok</v>
      </c>
      <c r="M73" cm="1">
        <f t="array" ref="M73:P73">IFERROR(_xlfn._xlws.SORT(
    _xlfn.UNIQUE(
        TRANSPOSE(
            _xlfn.FILTERXML("&lt;select&gt;&lt;x&gt;"&amp;SUBSTITUTE(选CPU[[#This Row],[选项表]],",","&lt;/x&gt;&lt;x&gt;") &amp;"&lt;/x&gt;&lt;/select&gt;","//x")
        )
    )
),"无合适选项，请联系作者更新数据")</f>
        <v>4</v>
      </c>
      <c r="N73">
        <v>8</v>
      </c>
      <c r="O73">
        <v>16</v>
      </c>
      <c r="P73">
        <v>32</v>
      </c>
    </row>
    <row r="74" spans="1:22" x14ac:dyDescent="0.4">
      <c r="A74" s="4" t="s">
        <v>59</v>
      </c>
      <c r="B74" s="4" t="s">
        <v>11</v>
      </c>
      <c r="C74" s="4" t="s">
        <v>2316</v>
      </c>
      <c r="D74" s="4" t="s">
        <v>1914</v>
      </c>
      <c r="F74" s="4" t="str">
        <f t="shared" si="1"/>
        <v>选CPU!$M$74#</v>
      </c>
      <c r="G74" s="4" t="str" cm="1">
        <f t="array" ref="G74">_xlfn.LET(_xlpm.x, M74,
         _xlpm.cellAddress, "【 选CPU!" &amp; ADDRESS(ROW(选CPU[[#This Row],[X自检]]),COLUMN(选CPU[[#This Row],[X自检]])) &amp; "】",
         _xlfn.IFS(ISBLANK(_xlpm.x),   "error:右侧选项不足:" &amp;  _xlpm.cellAddress,
               ISERROR(_xlpm.x),   "error:右侧选项执行失败:" &amp; _xlpm.cellAddress,
               TRUE,             "ok")
)</f>
        <v>ok</v>
      </c>
      <c r="M74" cm="1">
        <f t="array" ref="M74:P74">IFERROR(_xlfn._xlws.SORT(
    _xlfn.UNIQUE(
        TRANSPOSE(
            _xlfn.FILTERXML("&lt;select&gt;&lt;x&gt;"&amp;SUBSTITUTE(选CPU[[#This Row],[选项表]],",","&lt;/x&gt;&lt;x&gt;") &amp;"&lt;/x&gt;&lt;/select&gt;","//x")
        )
    )
),"无合适选项，请联系作者更新数据")</f>
        <v>4</v>
      </c>
      <c r="N74">
        <v>8</v>
      </c>
      <c r="O74">
        <v>16</v>
      </c>
      <c r="P74">
        <v>32</v>
      </c>
    </row>
    <row r="75" spans="1:22" x14ac:dyDescent="0.4">
      <c r="A75" s="4" t="s">
        <v>59</v>
      </c>
      <c r="B75" s="4" t="s">
        <v>11</v>
      </c>
      <c r="C75" s="4" t="s">
        <v>2316</v>
      </c>
      <c r="D75" s="4" t="s">
        <v>1915</v>
      </c>
      <c r="F75" s="4" t="str">
        <f t="shared" si="1"/>
        <v>选CPU!$M$75#</v>
      </c>
      <c r="G75" s="4" t="str" cm="1">
        <f t="array" ref="G75">_xlfn.LET(_xlpm.x, M75,
         _xlpm.cellAddress, "【 选CPU!" &amp; ADDRESS(ROW(选CPU[[#This Row],[X自检]]),COLUMN(选CPU[[#This Row],[X自检]])) &amp; "】",
         _xlfn.IFS(ISBLANK(_xlpm.x),   "error:右侧选项不足:" &amp;  _xlpm.cellAddress,
               ISERROR(_xlpm.x),   "error:右侧选项执行失败:" &amp; _xlpm.cellAddress,
               TRUE,             "ok")
)</f>
        <v>ok</v>
      </c>
      <c r="M75" cm="1">
        <f t="array" ref="M75:P75">IFERROR(_xlfn._xlws.SORT(
    _xlfn.UNIQUE(
        TRANSPOSE(
            _xlfn.FILTERXML("&lt;select&gt;&lt;x&gt;"&amp;SUBSTITUTE(选CPU[[#This Row],[选项表]],",","&lt;/x&gt;&lt;x&gt;") &amp;"&lt;/x&gt;&lt;/select&gt;","//x")
        )
    )
),"无合适选项，请联系作者更新数据")</f>
        <v>4</v>
      </c>
      <c r="N75">
        <v>8</v>
      </c>
      <c r="O75">
        <v>16</v>
      </c>
      <c r="P75">
        <v>32</v>
      </c>
    </row>
    <row r="76" spans="1:22" x14ac:dyDescent="0.4">
      <c r="A76" s="4" t="s">
        <v>59</v>
      </c>
      <c r="B76" s="4" t="s">
        <v>11</v>
      </c>
      <c r="C76" s="4" t="s">
        <v>1965</v>
      </c>
      <c r="D76" s="4" t="s">
        <v>1941</v>
      </c>
      <c r="F76" s="4" t="str">
        <f t="shared" si="1"/>
        <v>选CPU!$M$76#</v>
      </c>
      <c r="G76" s="4" t="str" cm="1">
        <f t="array" ref="G76">_xlfn.LET(_xlpm.x, M76,
         _xlpm.cellAddress, "【 选CPU!" &amp; ADDRESS(ROW(选CPU[[#This Row],[X自检]]),COLUMN(选CPU[[#This Row],[X自检]])) &amp; "】",
         _xlfn.IFS(ISBLANK(_xlpm.x),   "error:右侧选项不足:" &amp;  _xlpm.cellAddress,
               ISERROR(_xlpm.x),   "error:右侧选项执行失败:" &amp; _xlpm.cellAddress,
               TRUE,             "ok")
)</f>
        <v>ok</v>
      </c>
      <c r="M76" cm="1">
        <f t="array" ref="M76:N76">IFERROR(_xlfn._xlws.SORT(
    _xlfn.UNIQUE(
        TRANSPOSE(
            _xlfn.FILTERXML("&lt;select&gt;&lt;x&gt;"&amp;SUBSTITUTE(选CPU[[#This Row],[选项表]],",","&lt;/x&gt;&lt;x&gt;") &amp;"&lt;/x&gt;&lt;/select&gt;","//x")
        )
    )
),"无合适选项，请联系作者更新数据")</f>
        <v>4</v>
      </c>
      <c r="N76">
        <v>8</v>
      </c>
    </row>
    <row r="77" spans="1:22" x14ac:dyDescent="0.4">
      <c r="A77" s="4" t="s">
        <v>59</v>
      </c>
      <c r="B77" s="4" t="s">
        <v>11</v>
      </c>
      <c r="C77" s="4" t="s">
        <v>2317</v>
      </c>
      <c r="D77" s="4" t="s">
        <v>1940</v>
      </c>
      <c r="F77" s="4" t="str">
        <f t="shared" si="1"/>
        <v>选CPU!$M$77#</v>
      </c>
      <c r="G77" s="4" t="str" cm="1">
        <f t="array" ref="G77">_xlfn.LET(_xlpm.x, M77,
         _xlpm.cellAddress, "【 选CPU!" &amp; ADDRESS(ROW(选CPU[[#This Row],[X自检]]),COLUMN(选CPU[[#This Row],[X自检]])) &amp; "】",
         _xlfn.IFS(ISBLANK(_xlpm.x),   "error:右侧选项不足:" &amp;  _xlpm.cellAddress,
               ISERROR(_xlpm.x),   "error:右侧选项执行失败:" &amp; _xlpm.cellAddress,
               TRUE,             "ok")
)</f>
        <v>ok</v>
      </c>
      <c r="M77" cm="1">
        <f t="array" ref="M77:S77">IFERROR(_xlfn._xlws.SORT(
    _xlfn.UNIQUE(
        TRANSPOSE(
            _xlfn.FILTERXML("&lt;select&gt;&lt;x&gt;"&amp;SUBSTITUTE(选CPU[[#This Row],[选项表]],",","&lt;/x&gt;&lt;x&gt;") &amp;"&lt;/x&gt;&lt;/select&gt;","//x")
        )
    )
),"无合适选项，请联系作者更新数据")</f>
        <v>4</v>
      </c>
      <c r="N77">
        <v>8</v>
      </c>
      <c r="O77">
        <v>10</v>
      </c>
      <c r="P77">
        <v>20</v>
      </c>
      <c r="Q77">
        <v>32</v>
      </c>
      <c r="R77">
        <v>40</v>
      </c>
      <c r="S77">
        <v>80</v>
      </c>
    </row>
    <row r="78" spans="1:22" x14ac:dyDescent="0.4">
      <c r="A78" s="4" t="s">
        <v>59</v>
      </c>
      <c r="B78" s="4" t="s">
        <v>11</v>
      </c>
      <c r="C78" s="4" t="s">
        <v>2318</v>
      </c>
      <c r="D78" s="4" t="s">
        <v>1939</v>
      </c>
      <c r="F78" s="4" t="str">
        <f t="shared" si="1"/>
        <v>选CPU!$M$78#</v>
      </c>
      <c r="G78" s="4" t="str" cm="1">
        <f t="array" ref="G78">_xlfn.LET(_xlpm.x, M78,
         _xlpm.cellAddress, "【 选CPU!" &amp; ADDRESS(ROW(选CPU[[#This Row],[X自检]]),COLUMN(选CPU[[#This Row],[X自检]])) &amp; "】",
         _xlfn.IFS(ISBLANK(_xlpm.x),   "error:右侧选项不足:" &amp;  _xlpm.cellAddress,
               ISERROR(_xlpm.x),   "error:右侧选项执行失败:" &amp; _xlpm.cellAddress,
               TRUE,             "ok")
)</f>
        <v>ok</v>
      </c>
      <c r="M78" cm="1">
        <f t="array" ref="M78:P78">IFERROR(_xlfn._xlws.SORT(
    _xlfn.UNIQUE(
        TRANSPOSE(
            _xlfn.FILTERXML("&lt;select&gt;&lt;x&gt;"&amp;SUBSTITUTE(选CPU[[#This Row],[选项表]],",","&lt;/x&gt;&lt;x&gt;") &amp;"&lt;/x&gt;&lt;/select&gt;","//x")
        )
    )
),"无合适选项，请联系作者更新数据")</f>
        <v>6</v>
      </c>
      <c r="N78">
        <v>14</v>
      </c>
      <c r="O78">
        <v>28</v>
      </c>
      <c r="P78">
        <v>56</v>
      </c>
    </row>
    <row r="79" spans="1:22" x14ac:dyDescent="0.4">
      <c r="A79" s="4" t="s">
        <v>59</v>
      </c>
      <c r="B79" s="4" t="s">
        <v>11</v>
      </c>
      <c r="C79" s="4" t="s">
        <v>2333</v>
      </c>
      <c r="D79" s="4" t="s">
        <v>1943</v>
      </c>
      <c r="F79" s="4" t="str">
        <f t="shared" si="1"/>
        <v>选CPU!$M$79#</v>
      </c>
      <c r="G79" s="4" t="str" cm="1">
        <f t="array" ref="G79">_xlfn.LET(_xlpm.x, M79,
         _xlpm.cellAddress, "【 选CPU!" &amp; ADDRESS(ROW(选CPU[[#This Row],[X自检]]),COLUMN(选CPU[[#This Row],[X自检]])) &amp; "】",
         _xlfn.IFS(ISBLANK(_xlpm.x),   "error:右侧选项不足:" &amp;  _xlpm.cellAddress,
               ISERROR(_xlpm.x),   "error:右侧选项执行失败:" &amp; _xlpm.cellAddress,
               TRUE,             "ok")
)</f>
        <v>ok</v>
      </c>
      <c r="M79" cm="1">
        <f t="array" ref="M79:O79">IFERROR(_xlfn._xlws.SORT(
    _xlfn.UNIQUE(
        TRANSPOSE(
            _xlfn.FILTERXML("&lt;select&gt;&lt;x&gt;"&amp;SUBSTITUTE(选CPU[[#This Row],[选项表]],",","&lt;/x&gt;&lt;x&gt;") &amp;"&lt;/x&gt;&lt;/select&gt;","//x")
        )
    )
),"无合适选项，请联系作者更新数据")</f>
        <v>8</v>
      </c>
      <c r="N79">
        <v>36</v>
      </c>
      <c r="O79">
        <v>72</v>
      </c>
    </row>
    <row r="80" spans="1:22" x14ac:dyDescent="0.4">
      <c r="A80" s="4" t="s">
        <v>59</v>
      </c>
      <c r="B80" s="4" t="s">
        <v>11</v>
      </c>
      <c r="C80" s="4" t="s">
        <v>2320</v>
      </c>
      <c r="D80" s="4" t="s">
        <v>1942</v>
      </c>
      <c r="F80" s="4" t="str">
        <f t="shared" si="1"/>
        <v>选CPU!$M$80#</v>
      </c>
      <c r="G80" s="4" t="str" cm="1">
        <f t="array" ref="G80">_xlfn.LET(_xlpm.x, M80,
         _xlpm.cellAddress, "【 选CPU!" &amp; ADDRESS(ROW(选CPU[[#This Row],[X自检]]),COLUMN(选CPU[[#This Row],[X自检]])) &amp; "】",
         _xlfn.IFS(ISBLANK(_xlpm.x),   "error:右侧选项不足:" &amp;  _xlpm.cellAddress,
               ISERROR(_xlpm.x),   "error:右侧选项执行失败:" &amp; _xlpm.cellAddress,
               TRUE,             "ok")
)</f>
        <v>ok</v>
      </c>
      <c r="M80" cm="1">
        <f t="array" ref="M80:P80">IFERROR(_xlfn._xlws.SORT(
    _xlfn.UNIQUE(
        TRANSPOSE(
            _xlfn.FILTERXML("&lt;select&gt;&lt;x&gt;"&amp;SUBSTITUTE(选CPU[[#This Row],[选项表]],",","&lt;/x&gt;&lt;x&gt;") &amp;"&lt;/x&gt;&lt;/select&gt;","//x")
        )
    )
),"无合适选项，请联系作者更新数据")</f>
        <v>10</v>
      </c>
      <c r="N80">
        <v>20</v>
      </c>
      <c r="O80">
        <v>40</v>
      </c>
      <c r="P80">
        <v>80</v>
      </c>
    </row>
    <row r="81" spans="1:26" x14ac:dyDescent="0.4">
      <c r="A81" s="4" t="s">
        <v>59</v>
      </c>
      <c r="B81" s="4" t="s">
        <v>11</v>
      </c>
      <c r="C81" s="4" t="s">
        <v>2321</v>
      </c>
      <c r="D81" s="4" t="s">
        <v>1944</v>
      </c>
      <c r="F81" s="4" t="str">
        <f t="shared" si="1"/>
        <v>选CPU!$M$81#</v>
      </c>
      <c r="G81" s="4" t="str" cm="1">
        <f t="array" ref="G81">_xlfn.LET(_xlpm.x, M81,
         _xlpm.cellAddress, "【 选CPU!" &amp; ADDRESS(ROW(选CPU[[#This Row],[X自检]]),COLUMN(选CPU[[#This Row],[X自检]])) &amp; "】",
         _xlfn.IFS(ISBLANK(_xlpm.x),   "error:右侧选项不足:" &amp;  _xlpm.cellAddress,
               ISERROR(_xlpm.x),   "error:右侧选项执行失败:" &amp; _xlpm.cellAddress,
               TRUE,             "ok")
)</f>
        <v>ok</v>
      </c>
      <c r="M81" cm="1">
        <f t="array" ref="M81:O81">IFERROR(_xlfn._xlws.SORT(
    _xlfn.UNIQUE(
        TRANSPOSE(
            _xlfn.FILTERXML("&lt;select&gt;&lt;x&gt;"&amp;SUBSTITUTE(选CPU[[#This Row],[选项表]],",","&lt;/x&gt;&lt;x&gt;") &amp;"&lt;/x&gt;&lt;/select&gt;","//x")
        )
    )
),"无合适选项，请联系作者更新数据")</f>
        <v>32</v>
      </c>
      <c r="N81">
        <v>90</v>
      </c>
      <c r="O81">
        <v>180</v>
      </c>
    </row>
    <row r="82" spans="1:26" x14ac:dyDescent="0.4">
      <c r="A82" s="4" t="s">
        <v>59</v>
      </c>
      <c r="B82" s="4" t="s">
        <v>11</v>
      </c>
      <c r="C82" s="4" t="s">
        <v>2322</v>
      </c>
      <c r="D82" s="4" t="s">
        <v>1938</v>
      </c>
      <c r="F82" s="4" t="str">
        <f t="shared" si="1"/>
        <v>选CPU!$M$82#</v>
      </c>
      <c r="G82" s="4" t="str" cm="1">
        <f t="array" ref="G82">_xlfn.LET(_xlpm.x, M82,
         _xlpm.cellAddress, "【 选CPU!" &amp; ADDRESS(ROW(选CPU[[#This Row],[X自检]]),COLUMN(选CPU[[#This Row],[X自检]])) &amp; "】",
         _xlfn.IFS(ISBLANK(_xlpm.x),   "error:右侧选项不足:" &amp;  _xlpm.cellAddress,
               ISERROR(_xlpm.x),   "error:右侧选项执行失败:" &amp; _xlpm.cellAddress,
               TRUE,             "ok")
)</f>
        <v>ok</v>
      </c>
      <c r="M82" cm="1">
        <f t="array" ref="M82:P82">IFERROR(_xlfn._xlws.SORT(
    _xlfn.UNIQUE(
        TRANSPOSE(
            _xlfn.FILTERXML("&lt;select&gt;&lt;x&gt;"&amp;SUBSTITUTE(选CPU[[#This Row],[选项表]],",","&lt;/x&gt;&lt;x&gt;") &amp;"&lt;/x&gt;&lt;/select&gt;","//x")
        )
    )
),"无合适选项，请联系作者更新数据")</f>
        <v>16</v>
      </c>
      <c r="N82">
        <v>32</v>
      </c>
      <c r="O82">
        <v>82</v>
      </c>
      <c r="P82">
        <v>164</v>
      </c>
    </row>
    <row r="83" spans="1:26" x14ac:dyDescent="0.4">
      <c r="A83" s="4" t="s">
        <v>59</v>
      </c>
      <c r="B83" s="4" t="s">
        <v>11</v>
      </c>
      <c r="C83" s="4" t="s">
        <v>2323</v>
      </c>
      <c r="D83" s="4" t="s">
        <v>1946</v>
      </c>
      <c r="F83" s="4" t="str">
        <f t="shared" si="1"/>
        <v>选CPU!$M$83#</v>
      </c>
      <c r="G83" s="4" t="str" cm="1">
        <f t="array" ref="G83">_xlfn.LET(_xlpm.x, M83,
         _xlpm.cellAddress, "【 选CPU!" &amp; ADDRESS(ROW(选CPU[[#This Row],[X自检]]),COLUMN(选CPU[[#This Row],[X自检]])) &amp; "】",
         _xlfn.IFS(ISBLANK(_xlpm.x),   "error:右侧选项不足:" &amp;  _xlpm.cellAddress,
               ISERROR(_xlpm.x),   "error:右侧选项执行失败:" &amp; _xlpm.cellAddress,
               TRUE,             "ok")
)</f>
        <v>ok</v>
      </c>
      <c r="M83" cm="1">
        <f t="array" ref="M83:O83">IFERROR(_xlfn._xlws.SORT(
    _xlfn.UNIQUE(
        TRANSPOSE(
            _xlfn.FILTERXML("&lt;select&gt;&lt;x&gt;"&amp;SUBSTITUTE(选CPU[[#This Row],[选项表]],",","&lt;/x&gt;&lt;x&gt;") &amp;"&lt;/x&gt;&lt;/select&gt;","//x")
        )
    )
),"无合适选项，请联系作者更新数据")</f>
        <v>10</v>
      </c>
      <c r="N83">
        <v>22</v>
      </c>
      <c r="O83">
        <v>44</v>
      </c>
    </row>
    <row r="84" spans="1:26" x14ac:dyDescent="0.4">
      <c r="A84" s="4" t="s">
        <v>59</v>
      </c>
      <c r="B84" s="4" t="s">
        <v>11</v>
      </c>
      <c r="C84" s="4" t="s">
        <v>2324</v>
      </c>
      <c r="D84" s="4" t="s">
        <v>1929</v>
      </c>
      <c r="F84" s="4" t="str">
        <f t="shared" si="1"/>
        <v>选CPU!$M$84#</v>
      </c>
      <c r="G84" s="4" t="str" cm="1">
        <f t="array" ref="G84">_xlfn.LET(_xlpm.x, M84,
         _xlpm.cellAddress, "【 选CPU!" &amp; ADDRESS(ROW(选CPU[[#This Row],[X自检]]),COLUMN(选CPU[[#This Row],[X自检]])) &amp; "】",
         _xlfn.IFS(ISBLANK(_xlpm.x),   "error:右侧选项不足:" &amp;  _xlpm.cellAddress,
               ISERROR(_xlpm.x),   "error:右侧选项执行失败:" &amp; _xlpm.cellAddress,
               TRUE,             "ok")
)</f>
        <v>ok</v>
      </c>
      <c r="M84" cm="1">
        <f t="array" ref="M84:Q84">IFERROR(_xlfn._xlws.SORT(
    _xlfn.UNIQUE(
        TRANSPOSE(
            _xlfn.FILTERXML("&lt;select&gt;&lt;x&gt;"&amp;SUBSTITUTE(选CPU[[#This Row],[选项表]],",","&lt;/x&gt;&lt;x&gt;") &amp;"&lt;/x&gt;&lt;/select&gt;","//x")
        )
    )
),"无合适选项，请联系作者更新数据")</f>
        <v>8</v>
      </c>
      <c r="N84">
        <v>16</v>
      </c>
      <c r="O84">
        <v>32</v>
      </c>
      <c r="P84">
        <v>64</v>
      </c>
      <c r="Q84">
        <v>84</v>
      </c>
    </row>
    <row r="85" spans="1:26" x14ac:dyDescent="0.4">
      <c r="A85" s="4" t="s">
        <v>59</v>
      </c>
      <c r="B85" s="4" t="s">
        <v>11</v>
      </c>
      <c r="C85" s="4" t="s">
        <v>2334</v>
      </c>
      <c r="D85" s="4" t="s">
        <v>1930</v>
      </c>
      <c r="F85" s="4" t="str">
        <f t="shared" si="1"/>
        <v>选CPU!$M$85#</v>
      </c>
      <c r="G85" s="4" t="str" cm="1">
        <f t="array" ref="G85">_xlfn.LET(_xlpm.x, M85,
         _xlpm.cellAddress, "【 选CPU!" &amp; ADDRESS(ROW(选CPU[[#This Row],[X自检]]),COLUMN(选CPU[[#This Row],[X自检]])) &amp; "】",
         _xlfn.IFS(ISBLANK(_xlpm.x),   "error:右侧选项不足:" &amp;  _xlpm.cellAddress,
               ISERROR(_xlpm.x),   "error:右侧选项执行失败:" &amp; _xlpm.cellAddress,
               TRUE,             "ok")
)</f>
        <v>ok</v>
      </c>
      <c r="M85" cm="1">
        <f t="array" ref="M85:S85">IFERROR(_xlfn._xlws.SORT(
    _xlfn.UNIQUE(
        TRANSPOSE(
            _xlfn.FILTERXML("&lt;select&gt;&lt;x&gt;"&amp;SUBSTITUTE(选CPU[[#This Row],[选项表]],",","&lt;/x&gt;&lt;x&gt;") &amp;"&lt;/x&gt;&lt;/select&gt;","//x")
        )
    )
),"无合适选项，请联系作者更新数据")</f>
        <v>8</v>
      </c>
      <c r="N85">
        <v>16</v>
      </c>
      <c r="O85">
        <v>24</v>
      </c>
      <c r="P85">
        <v>32</v>
      </c>
      <c r="Q85">
        <v>48</v>
      </c>
      <c r="R85">
        <v>64</v>
      </c>
      <c r="S85">
        <v>76</v>
      </c>
    </row>
    <row r="86" spans="1:26" x14ac:dyDescent="0.4">
      <c r="A86" s="4" t="s">
        <v>59</v>
      </c>
      <c r="B86" s="4" t="s">
        <v>11</v>
      </c>
      <c r="C86" s="4" t="s">
        <v>2335</v>
      </c>
      <c r="D86" s="4" t="s">
        <v>1948</v>
      </c>
      <c r="F86" s="4" t="str">
        <f t="shared" si="1"/>
        <v>选CPU!$M$86#</v>
      </c>
      <c r="G86" s="4" t="str" cm="1">
        <f t="array" ref="G86">_xlfn.LET(_xlpm.x, M86,
         _xlpm.cellAddress, "【 选CPU!" &amp; ADDRESS(ROW(选CPU[[#This Row],[X自检]]),COLUMN(选CPU[[#This Row],[X自检]])) &amp; "】",
         _xlfn.IFS(ISBLANK(_xlpm.x),   "error:右侧选项不足:" &amp;  _xlpm.cellAddress,
               ISERROR(_xlpm.x),   "error:右侧选项执行失败:" &amp; _xlpm.cellAddress,
               TRUE,             "ok")
)</f>
        <v>ok</v>
      </c>
      <c r="M86" cm="1">
        <f t="array" ref="M86:Q86">IFERROR(_xlfn._xlws.SORT(
    _xlfn.UNIQUE(
        TRANSPOSE(
            _xlfn.FILTERXML("&lt;select&gt;&lt;x&gt;"&amp;SUBSTITUTE(选CPU[[#This Row],[选项表]],",","&lt;/x&gt;&lt;x&gt;") &amp;"&lt;/x&gt;&lt;/select&gt;","//x")
        )
    )
),"无合适选项，请联系作者更新数据")</f>
        <v>8</v>
      </c>
      <c r="N86">
        <v>16</v>
      </c>
      <c r="O86">
        <v>24</v>
      </c>
      <c r="P86">
        <v>32</v>
      </c>
      <c r="Q86">
        <v>56</v>
      </c>
    </row>
    <row r="87" spans="1:26" x14ac:dyDescent="0.4">
      <c r="A87" s="4" t="s">
        <v>59</v>
      </c>
      <c r="B87" s="4" t="s">
        <v>11</v>
      </c>
      <c r="C87" s="4" t="s">
        <v>1964</v>
      </c>
      <c r="D87" s="4" t="s">
        <v>1918</v>
      </c>
      <c r="F87" s="4" t="str">
        <f t="shared" si="1"/>
        <v>选CPU!$M$87#</v>
      </c>
      <c r="G87" s="4" t="str" cm="1">
        <f t="array" ref="G87">_xlfn.LET(_xlpm.x, M87,
         _xlpm.cellAddress, "【 选CPU!" &amp; ADDRESS(ROW(选CPU[[#This Row],[X自检]]),COLUMN(选CPU[[#This Row],[X自检]])) &amp; "】",
         _xlfn.IFS(ISBLANK(_xlpm.x),   "error:右侧选项不足:" &amp;  _xlpm.cellAddress,
               ISERROR(_xlpm.x),   "error:右侧选项执行失败:" &amp; _xlpm.cellAddress,
               TRUE,             "ok")
)</f>
        <v>ok</v>
      </c>
      <c r="M87" cm="1">
        <f t="array" ref="M87">IFERROR(_xlfn._xlws.SORT(
    _xlfn.UNIQUE(
        TRANSPOSE(
            _xlfn.FILTERXML("&lt;select&gt;&lt;x&gt;"&amp;SUBSTITUTE(选CPU[[#This Row],[选项表]],",","&lt;/x&gt;&lt;x&gt;") &amp;"&lt;/x&gt;&lt;/select&gt;","//x")
        )
    )
),"无合适选项，请联系作者更新数据")</f>
        <v>80</v>
      </c>
    </row>
    <row r="88" spans="1:26" x14ac:dyDescent="0.4">
      <c r="A88" s="4" t="s">
        <v>59</v>
      </c>
      <c r="B88" s="4" t="s">
        <v>11</v>
      </c>
      <c r="C88" s="4" t="s">
        <v>1964</v>
      </c>
      <c r="D88" s="4" t="s">
        <v>1928</v>
      </c>
      <c r="F88" s="4" t="str">
        <f t="shared" si="1"/>
        <v>选CPU!$M$88#</v>
      </c>
      <c r="G88" s="4" t="str" cm="1">
        <f t="array" ref="G88">_xlfn.LET(_xlpm.x, M88,
         _xlpm.cellAddress, "【 选CPU!" &amp; ADDRESS(ROW(选CPU[[#This Row],[X自检]]),COLUMN(选CPU[[#This Row],[X自检]])) &amp; "】",
         _xlfn.IFS(ISBLANK(_xlpm.x),   "error:右侧选项不足:" &amp;  _xlpm.cellAddress,
               ISERROR(_xlpm.x),   "error:右侧选项执行失败:" &amp; _xlpm.cellAddress,
               TRUE,             "ok")
)</f>
        <v>ok</v>
      </c>
      <c r="M88" cm="1">
        <f t="array" ref="M88">IFERROR(_xlfn._xlws.SORT(
    _xlfn.UNIQUE(
        TRANSPOSE(
            _xlfn.FILTERXML("&lt;select&gt;&lt;x&gt;"&amp;SUBSTITUTE(选CPU[[#This Row],[选项表]],",","&lt;/x&gt;&lt;x&gt;") &amp;"&lt;/x&gt;&lt;/select&gt;","//x")
        )
    )
),"无合适选项，请联系作者更新数据")</f>
        <v>80</v>
      </c>
    </row>
    <row r="89" spans="1:26" x14ac:dyDescent="0.4">
      <c r="A89" s="4" t="s">
        <v>59</v>
      </c>
      <c r="B89" s="4" t="s">
        <v>11</v>
      </c>
      <c r="C89" s="4" t="s">
        <v>1963</v>
      </c>
      <c r="D89" s="4" t="s">
        <v>1947</v>
      </c>
      <c r="F89" s="4" t="str">
        <f t="shared" si="1"/>
        <v>选CPU!$M$89#</v>
      </c>
      <c r="G89" s="4" t="str" cm="1">
        <f t="array" ref="G89">_xlfn.LET(_xlpm.x, M89,
         _xlpm.cellAddress, "【 选CPU!" &amp; ADDRESS(ROW(选CPU[[#This Row],[X自检]]),COLUMN(选CPU[[#This Row],[X自检]])) &amp; "】",
         _xlfn.IFS(ISBLANK(_xlpm.x),   "error:右侧选项不足:" &amp;  _xlpm.cellAddress,
               ISERROR(_xlpm.x),   "error:右侧选项执行失败:" &amp; _xlpm.cellAddress,
               TRUE,             "ok")
)</f>
        <v>ok</v>
      </c>
      <c r="M89" cm="1">
        <f t="array" ref="M89">IFERROR(_xlfn._xlws.SORT(
    _xlfn.UNIQUE(
        TRANSPOSE(
            _xlfn.FILTERXML("&lt;select&gt;&lt;x&gt;"&amp;SUBSTITUTE(选CPU[[#This Row],[选项表]],",","&lt;/x&gt;&lt;x&gt;") &amp;"&lt;/x&gt;&lt;/select&gt;","//x")
        )
    )
),"无合适选项，请联系作者更新数据")</f>
        <v>96</v>
      </c>
    </row>
    <row r="90" spans="1:26" x14ac:dyDescent="0.4">
      <c r="A90" s="4" t="s">
        <v>59</v>
      </c>
      <c r="B90" s="4" t="s">
        <v>11</v>
      </c>
      <c r="C90" s="4" t="s">
        <v>1963</v>
      </c>
      <c r="D90" s="4" t="s">
        <v>1906</v>
      </c>
      <c r="F90" s="4" t="str">
        <f t="shared" si="1"/>
        <v>选CPU!$M$90#</v>
      </c>
      <c r="G90" s="4" t="str" cm="1">
        <f t="array" ref="G90">_xlfn.LET(_xlpm.x, M90,
         _xlpm.cellAddress, "【 选CPU!" &amp; ADDRESS(ROW(选CPU[[#This Row],[X自检]]),COLUMN(选CPU[[#This Row],[X自检]])) &amp; "】",
         _xlfn.IFS(ISBLANK(_xlpm.x),   "error:右侧选项不足:" &amp;  _xlpm.cellAddress,
               ISERROR(_xlpm.x),   "error:右侧选项执行失败:" &amp; _xlpm.cellAddress,
               TRUE,             "ok")
)</f>
        <v>ok</v>
      </c>
      <c r="M90" cm="1">
        <f t="array" ref="M90">IFERROR(_xlfn._xlws.SORT(
    _xlfn.UNIQUE(
        TRANSPOSE(
            _xlfn.FILTERXML("&lt;select&gt;&lt;x&gt;"&amp;SUBSTITUTE(选CPU[[#This Row],[选项表]],",","&lt;/x&gt;&lt;x&gt;") &amp;"&lt;/x&gt;&lt;/select&gt;","//x")
        )
    )
),"无合适选项，请联系作者更新数据")</f>
        <v>96</v>
      </c>
    </row>
    <row r="91" spans="1:26" x14ac:dyDescent="0.4">
      <c r="A91" s="4" t="s">
        <v>59</v>
      </c>
      <c r="B91" s="4" t="s">
        <v>11</v>
      </c>
      <c r="C91" s="4" t="s">
        <v>1963</v>
      </c>
      <c r="D91" s="4" t="s">
        <v>1945</v>
      </c>
      <c r="F91" s="4" t="str">
        <f t="shared" si="1"/>
        <v>选CPU!$M$91#</v>
      </c>
      <c r="G91" s="4" t="str" cm="1">
        <f t="array" ref="G91">_xlfn.LET(_xlpm.x, M91,
         _xlpm.cellAddress, "【 选CPU!" &amp; ADDRESS(ROW(选CPU[[#This Row],[X自检]]),COLUMN(选CPU[[#This Row],[X自检]])) &amp; "】",
         _xlfn.IFS(ISBLANK(_xlpm.x),   "error:右侧选项不足:" &amp;  _xlpm.cellAddress,
               ISERROR(_xlpm.x),   "error:右侧选项执行失败:" &amp; _xlpm.cellAddress,
               TRUE,             "ok")
)</f>
        <v>ok</v>
      </c>
      <c r="M91" cm="1">
        <f t="array" ref="M91">IFERROR(_xlfn._xlws.SORT(
    _xlfn.UNIQUE(
        TRANSPOSE(
            _xlfn.FILTERXML("&lt;select&gt;&lt;x&gt;"&amp;SUBSTITUTE(选CPU[[#This Row],[选项表]],",","&lt;/x&gt;&lt;x&gt;") &amp;"&lt;/x&gt;&lt;/select&gt;","//x")
        )
    )
),"无合适选项，请联系作者更新数据")</f>
        <v>96</v>
      </c>
    </row>
    <row r="92" spans="1:26" x14ac:dyDescent="0.4">
      <c r="A92" s="4" t="s">
        <v>59</v>
      </c>
      <c r="B92" s="4" t="s">
        <v>1869</v>
      </c>
      <c r="C92" s="4" t="s">
        <v>2336</v>
      </c>
      <c r="D92" s="4" t="s">
        <v>1922</v>
      </c>
      <c r="F92" s="4" t="str">
        <f t="shared" si="1"/>
        <v>选CPU!$M$92#</v>
      </c>
      <c r="G92" s="4" t="str" cm="1">
        <f t="array" ref="G92">_xlfn.LET(_xlpm.x, M92,
         _xlpm.cellAddress, "【 选CPU!" &amp; ADDRESS(ROW(选CPU[[#This Row],[X自检]]),COLUMN(选CPU[[#This Row],[X自检]])) &amp; "】",
         _xlfn.IFS(ISBLANK(_xlpm.x),   "error:右侧选项不足:" &amp;  _xlpm.cellAddress,
               ISERROR(_xlpm.x),   "error:右侧选项执行失败:" &amp; _xlpm.cellAddress,
               TRUE,             "ok")
)</f>
        <v>ok</v>
      </c>
      <c r="M92" cm="1">
        <f t="array" ref="M92:O92">IFERROR(_xlfn._xlws.SORT(
    _xlfn.UNIQUE(
        TRANSPOSE(
            _xlfn.FILTERXML("&lt;select&gt;&lt;x&gt;"&amp;SUBSTITUTE(选CPU[[#This Row],[选项表]],",","&lt;/x&gt;&lt;x&gt;") &amp;"&lt;/x&gt;&lt;/select&gt;","//x")
        )
    )
),"无合适选项，请联系作者更新数据")</f>
        <v>32</v>
      </c>
      <c r="N92">
        <v>64</v>
      </c>
      <c r="O92">
        <v>124</v>
      </c>
    </row>
    <row r="93" spans="1:26" x14ac:dyDescent="0.4">
      <c r="A93" s="4" t="s">
        <v>59</v>
      </c>
      <c r="B93" s="4" t="s">
        <v>1869</v>
      </c>
      <c r="C93" s="4" t="s">
        <v>2337</v>
      </c>
      <c r="D93" s="4" t="s">
        <v>1920</v>
      </c>
      <c r="F93" s="4" t="str">
        <f t="shared" si="1"/>
        <v>选CPU!$M$93#</v>
      </c>
      <c r="G93" s="4" t="str" cm="1">
        <f t="array" ref="G93">_xlfn.LET(_xlpm.x, M93,
         _xlpm.cellAddress, "【 选CPU!" &amp; ADDRESS(ROW(选CPU[[#This Row],[X自检]]),COLUMN(选CPU[[#This Row],[X自检]])) &amp; "】",
         _xlfn.IFS(ISBLANK(_xlpm.x),   "error:右侧选项不足:" &amp;  _xlpm.cellAddress,
               ISERROR(_xlpm.x),   "error:右侧选项执行失败:" &amp; _xlpm.cellAddress,
               TRUE,             "ok")
)</f>
        <v>ok</v>
      </c>
      <c r="M93" cm="1">
        <f t="array" ref="M93:Z93">IFERROR(_xlfn._xlws.SORT(
    _xlfn.UNIQUE(
        TRANSPOSE(
            _xlfn.FILTERXML("&lt;select&gt;&lt;x&gt;"&amp;SUBSTITUTE(选CPU[[#This Row],[选项表]],",","&lt;/x&gt;&lt;x&gt;") &amp;"&lt;/x&gt;&lt;/select&gt;","//x")
        )
    )
),"无合适选项，请联系作者更新数据")</f>
        <v>1</v>
      </c>
      <c r="N93">
        <v>2</v>
      </c>
      <c r="O93">
        <v>4</v>
      </c>
      <c r="P93">
        <v>8</v>
      </c>
      <c r="Q93">
        <v>16</v>
      </c>
      <c r="R93">
        <v>32</v>
      </c>
      <c r="S93">
        <v>48</v>
      </c>
      <c r="T93">
        <v>64</v>
      </c>
      <c r="U93">
        <v>80</v>
      </c>
      <c r="V93">
        <v>90</v>
      </c>
      <c r="W93">
        <v>96</v>
      </c>
      <c r="X93">
        <v>128</v>
      </c>
      <c r="Y93">
        <v>160</v>
      </c>
      <c r="Z93">
        <v>180</v>
      </c>
    </row>
    <row r="94" spans="1:26" x14ac:dyDescent="0.4">
      <c r="A94" s="4" t="s">
        <v>59</v>
      </c>
      <c r="B94" s="4" t="s">
        <v>1869</v>
      </c>
      <c r="C94" s="4" t="s">
        <v>2338</v>
      </c>
      <c r="D94" s="4" t="s">
        <v>1923</v>
      </c>
      <c r="F94" s="4" t="str">
        <f t="shared" si="1"/>
        <v>选CPU!$M$94#</v>
      </c>
      <c r="G94" s="4" t="str" cm="1">
        <f t="array" ref="G94">_xlfn.LET(_xlpm.x, M94,
         _xlpm.cellAddress, "【 选CPU!" &amp; ADDRESS(ROW(选CPU[[#This Row],[X自检]]),COLUMN(选CPU[[#This Row],[X自检]])) &amp; "】",
         _xlfn.IFS(ISBLANK(_xlpm.x),   "error:右侧选项不足:" &amp;  _xlpm.cellAddress,
               ISERROR(_xlpm.x),   "error:右侧选项执行失败:" &amp; _xlpm.cellAddress,
               TRUE,             "ok")
)</f>
        <v>ok</v>
      </c>
      <c r="M94" cm="1">
        <f t="array" ref="M94:X94">IFERROR(_xlfn._xlws.SORT(
    _xlfn.UNIQUE(
        TRANSPOSE(
            _xlfn.FILTERXML("&lt;select&gt;&lt;x&gt;"&amp;SUBSTITUTE(选CPU[[#This Row],[选项表]],",","&lt;/x&gt;&lt;x&gt;") &amp;"&lt;/x&gt;&lt;/select&gt;","//x")
        )
    )
),"无合适选项，请联系作者更新数据")</f>
        <v>1</v>
      </c>
      <c r="N94">
        <v>2</v>
      </c>
      <c r="O94">
        <v>4</v>
      </c>
      <c r="P94">
        <v>8</v>
      </c>
      <c r="Q94">
        <v>16</v>
      </c>
      <c r="R94">
        <v>24</v>
      </c>
      <c r="S94">
        <v>32</v>
      </c>
      <c r="T94">
        <v>48</v>
      </c>
      <c r="U94">
        <v>64</v>
      </c>
      <c r="V94">
        <v>76</v>
      </c>
      <c r="W94">
        <v>80</v>
      </c>
      <c r="X94">
        <v>84</v>
      </c>
    </row>
    <row r="95" spans="1:26" x14ac:dyDescent="0.4">
      <c r="A95" s="4" t="s">
        <v>59</v>
      </c>
      <c r="B95" s="4" t="s">
        <v>1869</v>
      </c>
      <c r="C95" s="4" t="s">
        <v>2296</v>
      </c>
      <c r="D95" s="4" t="s">
        <v>1917</v>
      </c>
      <c r="F95" s="4" t="str">
        <f t="shared" si="1"/>
        <v>选CPU!$M$95#</v>
      </c>
      <c r="G95" s="4" t="str" cm="1">
        <f t="array" ref="G95">_xlfn.LET(_xlpm.x, M95,
         _xlpm.cellAddress, "【 选CPU!" &amp; ADDRESS(ROW(选CPU[[#This Row],[X自检]]),COLUMN(选CPU[[#This Row],[X自检]])) &amp; "】",
         _xlfn.IFS(ISBLANK(_xlpm.x),   "error:右侧选项不足:" &amp;  _xlpm.cellAddress,
               ISERROR(_xlpm.x),   "error:右侧选项执行失败:" &amp; _xlpm.cellAddress,
               TRUE,             "ok")
)</f>
        <v>ok</v>
      </c>
      <c r="M95" cm="1">
        <f t="array" ref="M95:Q95">IFERROR(_xlfn._xlws.SORT(
    _xlfn.UNIQUE(
        TRANSPOSE(
            _xlfn.FILTERXML("&lt;select&gt;&lt;x&gt;"&amp;SUBSTITUTE(选CPU[[#This Row],[选项表]],",","&lt;/x&gt;&lt;x&gt;") &amp;"&lt;/x&gt;&lt;/select&gt;","//x")
        )
    )
),"无合适选项，请联系作者更新数据")</f>
        <v>4</v>
      </c>
      <c r="N95">
        <v>8</v>
      </c>
      <c r="O95">
        <v>16</v>
      </c>
      <c r="P95">
        <v>32</v>
      </c>
      <c r="Q95">
        <v>68</v>
      </c>
    </row>
    <row r="96" spans="1:26" x14ac:dyDescent="0.4">
      <c r="A96" s="4" t="s">
        <v>59</v>
      </c>
      <c r="B96" s="4" t="s">
        <v>1869</v>
      </c>
      <c r="C96" s="4" t="s">
        <v>2297</v>
      </c>
      <c r="D96" s="4" t="s">
        <v>1919</v>
      </c>
      <c r="F96" s="4" t="str">
        <f t="shared" si="1"/>
        <v>选CPU!$M$96#</v>
      </c>
      <c r="G96" s="4" t="str" cm="1">
        <f t="array" ref="G96">_xlfn.LET(_xlpm.x, M96,
         _xlpm.cellAddress, "【 选CPU!" &amp; ADDRESS(ROW(选CPU[[#This Row],[X自检]]),COLUMN(选CPU[[#This Row],[X自检]])) &amp; "】",
         _xlfn.IFS(ISBLANK(_xlpm.x),   "error:右侧选项不足:" &amp;  _xlpm.cellAddress,
               ISERROR(_xlpm.x),   "error:右侧选项执行失败:" &amp; _xlpm.cellAddress,
               TRUE,             "ok")
)</f>
        <v>ok</v>
      </c>
      <c r="M96" cm="1">
        <f t="array" ref="M96:Z96">IFERROR(_xlfn._xlws.SORT(
    _xlfn.UNIQUE(
        TRANSPOSE(
            _xlfn.FILTERXML("&lt;select&gt;&lt;x&gt;"&amp;SUBSTITUTE(选CPU[[#This Row],[选项表]],",","&lt;/x&gt;&lt;x&gt;") &amp;"&lt;/x&gt;&lt;/select&gt;","//x")
        )
    )
),"无合适选项，请联系作者更新数据")</f>
        <v>1</v>
      </c>
      <c r="N96">
        <v>2</v>
      </c>
      <c r="O96">
        <v>4</v>
      </c>
      <c r="P96">
        <v>8</v>
      </c>
      <c r="Q96">
        <v>16</v>
      </c>
      <c r="R96">
        <v>32</v>
      </c>
      <c r="S96">
        <v>48</v>
      </c>
      <c r="T96">
        <v>64</v>
      </c>
      <c r="U96">
        <v>80</v>
      </c>
      <c r="V96">
        <v>96</v>
      </c>
      <c r="W96">
        <v>116</v>
      </c>
      <c r="X96">
        <v>128</v>
      </c>
      <c r="Y96">
        <v>160</v>
      </c>
      <c r="Z96">
        <v>232</v>
      </c>
    </row>
    <row r="97" spans="1:24" x14ac:dyDescent="0.4">
      <c r="A97" s="4" t="s">
        <v>59</v>
      </c>
      <c r="B97" s="4" t="s">
        <v>1869</v>
      </c>
      <c r="C97" s="4" t="s">
        <v>2339</v>
      </c>
      <c r="D97" s="4" t="s">
        <v>1924</v>
      </c>
      <c r="F97" s="4" t="str">
        <f t="shared" si="1"/>
        <v>选CPU!$M$97#</v>
      </c>
      <c r="G97" s="4" t="str" cm="1">
        <f t="array" ref="G97">_xlfn.LET(_xlpm.x, M97,
         _xlpm.cellAddress, "【 选CPU!" &amp; ADDRESS(ROW(选CPU[[#This Row],[X自检]]),COLUMN(选CPU[[#This Row],[X自检]])) &amp; "】",
         _xlfn.IFS(ISBLANK(_xlpm.x),   "error:右侧选项不足:" &amp;  _xlpm.cellAddress,
               ISERROR(_xlpm.x),   "error:右侧选项执行失败:" &amp; _xlpm.cellAddress,
               TRUE,             "ok")
)</f>
        <v>ok</v>
      </c>
      <c r="M97" cm="1">
        <f t="array" ref="M97:X97">IFERROR(_xlfn._xlws.SORT(
    _xlfn.UNIQUE(
        TRANSPOSE(
            _xlfn.FILTERXML("&lt;select&gt;&lt;x&gt;"&amp;SUBSTITUTE(选CPU[[#This Row],[选项表]],",","&lt;/x&gt;&lt;x&gt;") &amp;"&lt;/x&gt;&lt;/select&gt;","//x")
        )
    )
),"无合适选项，请联系作者更新数据")</f>
        <v>1</v>
      </c>
      <c r="N97">
        <v>2</v>
      </c>
      <c r="O97">
        <v>4</v>
      </c>
      <c r="P97">
        <v>8</v>
      </c>
      <c r="Q97">
        <v>12</v>
      </c>
      <c r="R97">
        <v>16</v>
      </c>
      <c r="S97">
        <v>24</v>
      </c>
      <c r="T97">
        <v>28</v>
      </c>
      <c r="U97">
        <v>32</v>
      </c>
      <c r="V97">
        <v>48</v>
      </c>
      <c r="W97">
        <v>64</v>
      </c>
      <c r="X97">
        <v>72</v>
      </c>
    </row>
    <row r="98" spans="1:24" x14ac:dyDescent="0.4">
      <c r="A98" s="4" t="s">
        <v>59</v>
      </c>
      <c r="B98" s="4" t="s">
        <v>1869</v>
      </c>
      <c r="C98" s="4" t="s">
        <v>1966</v>
      </c>
      <c r="D98" s="4" t="s">
        <v>1916</v>
      </c>
      <c r="F98" s="4" t="str">
        <f t="shared" si="1"/>
        <v>选CPU!$M$98#</v>
      </c>
      <c r="G98" s="4" t="str" cm="1">
        <f t="array" ref="G98">_xlfn.LET(_xlpm.x, M98,
         _xlpm.cellAddress, "【 选CPU!" &amp; ADDRESS(ROW(选CPU[[#This Row],[X自检]]),COLUMN(选CPU[[#This Row],[X自检]])) &amp; "】",
         _xlfn.IFS(ISBLANK(_xlpm.x),   "error:右侧选项不足:" &amp;  _xlpm.cellAddress,
               ISERROR(_xlpm.x),   "error:右侧选项执行失败:" &amp; _xlpm.cellAddress,
               TRUE,             "ok")
)</f>
        <v>ok</v>
      </c>
      <c r="M98" cm="1">
        <f t="array" ref="M98">IFERROR(_xlfn._xlws.SORT(
    _xlfn.UNIQUE(
        TRANSPOSE(
            _xlfn.FILTERXML("&lt;select&gt;&lt;x&gt;"&amp;SUBSTITUTE(选CPU[[#This Row],[选项表]],",","&lt;/x&gt;&lt;x&gt;") &amp;"&lt;/x&gt;&lt;/select&gt;","//x")
        )
    )
),"无合适选项，请联系作者更新数据")</f>
        <v>32</v>
      </c>
    </row>
    <row r="99" spans="1:24" x14ac:dyDescent="0.4">
      <c r="A99" s="4" t="s">
        <v>59</v>
      </c>
      <c r="B99" s="4" t="s">
        <v>1869</v>
      </c>
      <c r="C99" s="4" t="s">
        <v>2300</v>
      </c>
      <c r="D99" s="4" t="s">
        <v>1925</v>
      </c>
      <c r="F99" s="4" t="str">
        <f t="shared" si="1"/>
        <v>选CPU!$M$99#</v>
      </c>
      <c r="G99" s="4" t="str" cm="1">
        <f t="array" ref="G99">_xlfn.LET(_xlpm.x, M99,
         _xlpm.cellAddress, "【 选CPU!" &amp; ADDRESS(ROW(选CPU[[#This Row],[X自检]]),COLUMN(选CPU[[#This Row],[X自检]])) &amp; "】",
         _xlfn.IFS(ISBLANK(_xlpm.x),   "error:右侧选项不足:" &amp;  _xlpm.cellAddress,
               ISERROR(_xlpm.x),   "error:右侧选项执行失败:" &amp; _xlpm.cellAddress,
               TRUE,             "ok")
)</f>
        <v>ok</v>
      </c>
      <c r="M99" cm="1">
        <f t="array" ref="M99:W99">IFERROR(_xlfn._xlws.SORT(
    _xlfn.UNIQUE(
        TRANSPOSE(
            _xlfn.FILTERXML("&lt;select&gt;&lt;x&gt;"&amp;SUBSTITUTE(选CPU[[#This Row],[选项表]],",","&lt;/x&gt;&lt;x&gt;") &amp;"&lt;/x&gt;&lt;/select&gt;","//x")
        )
    )
),"无合适选项，请联系作者更新数据")</f>
        <v>1</v>
      </c>
      <c r="N99">
        <v>2</v>
      </c>
      <c r="O99">
        <v>4</v>
      </c>
      <c r="P99">
        <v>8</v>
      </c>
      <c r="Q99">
        <v>12</v>
      </c>
      <c r="R99">
        <v>16</v>
      </c>
      <c r="S99">
        <v>24</v>
      </c>
      <c r="T99">
        <v>32</v>
      </c>
      <c r="U99">
        <v>48</v>
      </c>
      <c r="V99">
        <v>64</v>
      </c>
      <c r="W99">
        <v>80</v>
      </c>
    </row>
    <row r="100" spans="1:24" x14ac:dyDescent="0.4">
      <c r="A100" s="4" t="s">
        <v>59</v>
      </c>
      <c r="B100" s="4" t="s">
        <v>1869</v>
      </c>
      <c r="C100" s="4" t="s">
        <v>2301</v>
      </c>
      <c r="D100" s="4" t="s">
        <v>1921</v>
      </c>
      <c r="F100" s="4" t="str">
        <f t="shared" si="1"/>
        <v>选CPU!$M$100#</v>
      </c>
      <c r="G100" s="4" t="str" cm="1">
        <f t="array" ref="G100">_xlfn.LET(_xlpm.x, M100,
         _xlpm.cellAddress, "【 选CPU!" &amp; ADDRESS(ROW(选CPU[[#This Row],[X自检]]),COLUMN(选CPU[[#This Row],[X自检]])) &amp; "】",
         _xlfn.IFS(ISBLANK(_xlpm.x),   "error:右侧选项不足:" &amp;  _xlpm.cellAddress,
               ISERROR(_xlpm.x),   "error:右侧选项执行失败:" &amp; _xlpm.cellAddress,
               TRUE,             "ok")
)</f>
        <v>ok</v>
      </c>
      <c r="M100" cm="1">
        <f t="array" ref="M100:T100">IFERROR(_xlfn._xlws.SORT(
    _xlfn.UNIQUE(
        TRANSPOSE(
            _xlfn.FILTERXML("&lt;select&gt;&lt;x&gt;"&amp;SUBSTITUTE(选CPU[[#This Row],[选项表]],",","&lt;/x&gt;&lt;x&gt;") &amp;"&lt;/x&gt;&lt;/select&gt;","//x")
        )
    )
),"无合适选项，请联系作者更新数据")</f>
        <v>1</v>
      </c>
      <c r="N100">
        <v>2</v>
      </c>
      <c r="O100">
        <v>4</v>
      </c>
      <c r="P100">
        <v>8</v>
      </c>
      <c r="Q100">
        <v>16</v>
      </c>
      <c r="R100">
        <v>32</v>
      </c>
      <c r="S100">
        <v>64</v>
      </c>
      <c r="T100">
        <v>128</v>
      </c>
    </row>
    <row r="101" spans="1:24" x14ac:dyDescent="0.4">
      <c r="A101" s="4" t="s">
        <v>59</v>
      </c>
      <c r="B101" s="4" t="s">
        <v>1869</v>
      </c>
      <c r="C101" s="4" t="s">
        <v>2302</v>
      </c>
      <c r="D101" s="4" t="s">
        <v>1926</v>
      </c>
      <c r="F101" s="4" t="str">
        <f t="shared" si="1"/>
        <v>选CPU!$M$101#</v>
      </c>
      <c r="G101" s="4" t="str" cm="1">
        <f t="array" ref="G101">_xlfn.LET(_xlpm.x, M101,
         _xlpm.cellAddress, "【 选CPU!" &amp; ADDRESS(ROW(选CPU[[#This Row],[X自检]]),COLUMN(选CPU[[#This Row],[X自检]])) &amp; "】",
         _xlfn.IFS(ISBLANK(_xlpm.x),   "error:右侧选项不足:" &amp;  _xlpm.cellAddress,
               ISERROR(_xlpm.x),   "error:右侧选项执行失败:" &amp; _xlpm.cellAddress,
               TRUE,             "ok")
)</f>
        <v>ok</v>
      </c>
      <c r="M101" cm="1">
        <f t="array" ref="M101:U101">IFERROR(_xlfn._xlws.SORT(
    _xlfn.UNIQUE(
        TRANSPOSE(
            _xlfn.FILTERXML("&lt;select&gt;&lt;x&gt;"&amp;SUBSTITUTE(选CPU[[#This Row],[选项表]],",","&lt;/x&gt;&lt;x&gt;") &amp;"&lt;/x&gt;&lt;/select&gt;","//x")
        )
    )
),"无合适选项，请联系作者更新数据")</f>
        <v>1</v>
      </c>
      <c r="N101">
        <v>2</v>
      </c>
      <c r="O101">
        <v>4</v>
      </c>
      <c r="P101">
        <v>8</v>
      </c>
      <c r="Q101">
        <v>12</v>
      </c>
      <c r="R101">
        <v>16</v>
      </c>
      <c r="S101">
        <v>24</v>
      </c>
      <c r="T101">
        <v>32</v>
      </c>
      <c r="U101">
        <v>56</v>
      </c>
    </row>
    <row r="102" spans="1:24" x14ac:dyDescent="0.4">
      <c r="A102" s="4" t="s">
        <v>59</v>
      </c>
      <c r="B102" s="4" t="s">
        <v>1869</v>
      </c>
      <c r="C102" s="4" t="s">
        <v>2303</v>
      </c>
      <c r="D102" s="4" t="s">
        <v>1927</v>
      </c>
      <c r="F102" s="4" t="str">
        <f t="shared" si="1"/>
        <v>选CPU!$M$102#</v>
      </c>
      <c r="G102" s="4" t="str" cm="1">
        <f t="array" ref="G102">_xlfn.LET(_xlpm.x, M102,
         _xlpm.cellAddress, "【 选CPU!" &amp; ADDRESS(ROW(选CPU[[#This Row],[X自检]]),COLUMN(选CPU[[#This Row],[X自检]])) &amp; "】",
         _xlfn.IFS(ISBLANK(_xlpm.x),   "error:右侧选项不足:" &amp;  _xlpm.cellAddress,
               ISERROR(_xlpm.x),   "error:右侧选项执行失败:" &amp; _xlpm.cellAddress,
               TRUE,             "ok")
)</f>
        <v>ok</v>
      </c>
      <c r="M102" cm="1">
        <f t="array" ref="M102:U102">IFERROR(_xlfn._xlws.SORT(
    _xlfn.UNIQUE(
        TRANSPOSE(
            _xlfn.FILTERXML("&lt;select&gt;&lt;x&gt;"&amp;SUBSTITUTE(选CPU[[#This Row],[选项表]],",","&lt;/x&gt;&lt;x&gt;") &amp;"&lt;/x&gt;&lt;/select&gt;","//x")
        )
    )
),"无合适选项，请联系作者更新数据")</f>
        <v>1</v>
      </c>
      <c r="N102">
        <v>2</v>
      </c>
      <c r="O102">
        <v>4</v>
      </c>
      <c r="P102">
        <v>8</v>
      </c>
      <c r="Q102">
        <v>12</v>
      </c>
      <c r="R102">
        <v>16</v>
      </c>
      <c r="S102">
        <v>24</v>
      </c>
      <c r="T102">
        <v>32</v>
      </c>
      <c r="U102">
        <v>48</v>
      </c>
    </row>
    <row r="103" spans="1:24" x14ac:dyDescent="0.4">
      <c r="A103" s="4" t="s">
        <v>59</v>
      </c>
      <c r="B103" s="4" t="s">
        <v>1869</v>
      </c>
      <c r="C103" s="4" t="s">
        <v>2305</v>
      </c>
      <c r="D103" s="4" t="s">
        <v>1907</v>
      </c>
      <c r="F103" s="4" t="str">
        <f t="shared" si="1"/>
        <v>选CPU!$M$103#</v>
      </c>
      <c r="G103" s="4" t="str" cm="1">
        <f t="array" ref="G103">_xlfn.LET(_xlpm.x, M103,
         _xlpm.cellAddress, "【 选CPU!" &amp; ADDRESS(ROW(选CPU[[#This Row],[X自检]]),COLUMN(选CPU[[#This Row],[X自检]])) &amp; "】",
         _xlfn.IFS(ISBLANK(_xlpm.x),   "error:右侧选项不足:" &amp;  _xlpm.cellAddress,
               ISERROR(_xlpm.x),   "error:右侧选项执行失败:" &amp; _xlpm.cellAddress,
               TRUE,             "ok")
)</f>
        <v>ok</v>
      </c>
      <c r="M103" cm="1">
        <f t="array" ref="M103:O103">IFERROR(_xlfn._xlws.SORT(
    _xlfn.UNIQUE(
        TRANSPOSE(
            _xlfn.FILTERXML("&lt;select&gt;&lt;x&gt;"&amp;SUBSTITUTE(选CPU[[#This Row],[选项表]],",","&lt;/x&gt;&lt;x&gt;") &amp;"&lt;/x&gt;&lt;/select&gt;","//x")
        )
    )
),"无合适选项，请联系作者更新数据")</f>
        <v>16</v>
      </c>
      <c r="N103">
        <v>32</v>
      </c>
      <c r="O103">
        <v>64</v>
      </c>
    </row>
    <row r="104" spans="1:24" x14ac:dyDescent="0.4">
      <c r="A104" s="4" t="s">
        <v>59</v>
      </c>
      <c r="B104" s="4" t="s">
        <v>1869</v>
      </c>
      <c r="C104" s="4" t="s">
        <v>2340</v>
      </c>
      <c r="D104" s="4" t="s">
        <v>1908</v>
      </c>
      <c r="F104" s="4" t="str">
        <f t="shared" si="1"/>
        <v>选CPU!$M$104#</v>
      </c>
      <c r="G104" s="4" t="str" cm="1">
        <f t="array" ref="G104">_xlfn.LET(_xlpm.x, M104,
         _xlpm.cellAddress, "【 选CPU!" &amp; ADDRESS(ROW(选CPU[[#This Row],[X自检]]),COLUMN(选CPU[[#This Row],[X自检]])) &amp; "】",
         _xlfn.IFS(ISBLANK(_xlpm.x),   "error:右侧选项不足:" &amp;  _xlpm.cellAddress,
               ISERROR(_xlpm.x),   "error:右侧选项执行失败:" &amp; _xlpm.cellAddress,
               TRUE,             "ok")
)</f>
        <v>ok</v>
      </c>
      <c r="M104" cm="1">
        <f t="array" ref="M104:P104">IFERROR(_xlfn._xlws.SORT(
    _xlfn.UNIQUE(
        TRANSPOSE(
            _xlfn.FILTERXML("&lt;select&gt;&lt;x&gt;"&amp;SUBSTITUTE(选CPU[[#This Row],[选项表]],",","&lt;/x&gt;&lt;x&gt;") &amp;"&lt;/x&gt;&lt;/select&gt;","//x")
        )
    )
),"无合适选项，请联系作者更新数据")</f>
        <v>8</v>
      </c>
      <c r="N104">
        <v>16</v>
      </c>
      <c r="O104">
        <v>32</v>
      </c>
      <c r="P104">
        <v>64</v>
      </c>
    </row>
    <row r="105" spans="1:24" x14ac:dyDescent="0.4">
      <c r="A105" s="4" t="s">
        <v>59</v>
      </c>
      <c r="B105" s="4" t="s">
        <v>1869</v>
      </c>
      <c r="C105" s="4" t="s">
        <v>2325</v>
      </c>
      <c r="D105" s="4" t="s">
        <v>1909</v>
      </c>
      <c r="F105" s="4" t="str">
        <f t="shared" si="1"/>
        <v>选CPU!$M$105#</v>
      </c>
      <c r="G105" s="4" t="str" cm="1">
        <f t="array" ref="G105">_xlfn.LET(_xlpm.x, M105,
         _xlpm.cellAddress, "【 选CPU!" &amp; ADDRESS(ROW(选CPU[[#This Row],[X自检]]),COLUMN(选CPU[[#This Row],[X自检]])) &amp; "】",
         _xlfn.IFS(ISBLANK(_xlpm.x),   "error:右侧选项不足:" &amp;  _xlpm.cellAddress,
               ISERROR(_xlpm.x),   "error:右侧选项执行失败:" &amp; _xlpm.cellAddress,
               TRUE,             "ok")
)</f>
        <v>ok</v>
      </c>
      <c r="M105" cm="1">
        <f t="array" ref="M105:R105">IFERROR(_xlfn._xlws.SORT(
    _xlfn.UNIQUE(
        TRANSPOSE(
            _xlfn.FILTERXML("&lt;select&gt;&lt;x&gt;"&amp;SUBSTITUTE(选CPU[[#This Row],[选项表]],",","&lt;/x&gt;&lt;x&gt;") &amp;"&lt;/x&gt;&lt;/select&gt;","//x")
        )
    )
),"无合适选项，请联系作者更新数据")</f>
        <v>8</v>
      </c>
      <c r="N105">
        <v>16</v>
      </c>
      <c r="O105">
        <v>24</v>
      </c>
      <c r="P105">
        <v>32</v>
      </c>
      <c r="Q105">
        <v>64</v>
      </c>
      <c r="R105">
        <v>76</v>
      </c>
    </row>
    <row r="106" spans="1:24" x14ac:dyDescent="0.4">
      <c r="A106" s="4" t="s">
        <v>59</v>
      </c>
      <c r="B106" s="4" t="s">
        <v>1869</v>
      </c>
      <c r="C106" s="4" t="s">
        <v>2307</v>
      </c>
      <c r="D106" s="4" t="s">
        <v>1932</v>
      </c>
      <c r="F106" s="4" t="str">
        <f t="shared" si="1"/>
        <v>选CPU!$M$106#</v>
      </c>
      <c r="G106" s="4" t="str" cm="1">
        <f t="array" ref="G106">_xlfn.LET(_xlpm.x, M106,
         _xlpm.cellAddress, "【 选CPU!" &amp; ADDRESS(ROW(选CPU[[#This Row],[X自检]]),COLUMN(选CPU[[#This Row],[X自检]])) &amp; "】",
         _xlfn.IFS(ISBLANK(_xlpm.x),   "error:右侧选项不足:" &amp;  _xlpm.cellAddress,
               ISERROR(_xlpm.x),   "error:右侧选项执行失败:" &amp; _xlpm.cellAddress,
               TRUE,             "ok")
)</f>
        <v>ok</v>
      </c>
      <c r="M106" cm="1">
        <f t="array" ref="M106:U106">IFERROR(_xlfn._xlws.SORT(
    _xlfn.UNIQUE(
        TRANSPOSE(
            _xlfn.FILTERXML("&lt;select&gt;&lt;x&gt;"&amp;SUBSTITUTE(选CPU[[#This Row],[选项表]],",","&lt;/x&gt;&lt;x&gt;") &amp;"&lt;/x&gt;&lt;/select&gt;","//x")
        )
    )
),"无合适选项，请联系作者更新数据")</f>
        <v>1</v>
      </c>
      <c r="N106">
        <v>2</v>
      </c>
      <c r="O106">
        <v>4</v>
      </c>
      <c r="P106">
        <v>8</v>
      </c>
      <c r="Q106">
        <v>16</v>
      </c>
      <c r="R106">
        <v>32</v>
      </c>
      <c r="S106">
        <v>62</v>
      </c>
      <c r="T106">
        <v>64</v>
      </c>
      <c r="U106">
        <v>124</v>
      </c>
    </row>
    <row r="107" spans="1:24" x14ac:dyDescent="0.4">
      <c r="A107" s="4" t="s">
        <v>59</v>
      </c>
      <c r="B107" s="4" t="s">
        <v>1869</v>
      </c>
      <c r="C107" s="4" t="s">
        <v>2308</v>
      </c>
      <c r="D107" s="4" t="s">
        <v>1931</v>
      </c>
      <c r="F107" s="4" t="str">
        <f t="shared" si="1"/>
        <v>选CPU!$M$107#</v>
      </c>
      <c r="G107" s="4" t="str" cm="1">
        <f t="array" ref="G107">_xlfn.LET(_xlpm.x, M107,
         _xlpm.cellAddress, "【 选CPU!" &amp; ADDRESS(ROW(选CPU[[#This Row],[X自检]]),COLUMN(选CPU[[#This Row],[X自检]])) &amp; "】",
         _xlfn.IFS(ISBLANK(_xlpm.x),   "error:右侧选项不足:" &amp;  _xlpm.cellAddress,
               ISERROR(_xlpm.x),   "error:右侧选项执行失败:" &amp; _xlpm.cellAddress,
               TRUE,             "ok")
)</f>
        <v>ok</v>
      </c>
      <c r="M107" cm="1">
        <f t="array" ref="M107:R107">IFERROR(_xlfn._xlws.SORT(
    _xlfn.UNIQUE(
        TRANSPOSE(
            _xlfn.FILTERXML("&lt;select&gt;&lt;x&gt;"&amp;SUBSTITUTE(选CPU[[#This Row],[选项表]],",","&lt;/x&gt;&lt;x&gt;") &amp;"&lt;/x&gt;&lt;/select&gt;","//x")
        )
    )
),"无合适选项，请联系作者更新数据")</f>
        <v>1</v>
      </c>
      <c r="N107">
        <v>4</v>
      </c>
      <c r="O107">
        <v>8</v>
      </c>
      <c r="P107">
        <v>16</v>
      </c>
      <c r="Q107">
        <v>32</v>
      </c>
      <c r="R107">
        <v>48</v>
      </c>
    </row>
    <row r="108" spans="1:24" x14ac:dyDescent="0.4">
      <c r="A108" s="4" t="s">
        <v>59</v>
      </c>
      <c r="B108" s="4" t="s">
        <v>1869</v>
      </c>
      <c r="C108" s="4" t="s">
        <v>2341</v>
      </c>
      <c r="D108" s="4" t="s">
        <v>1933</v>
      </c>
      <c r="F108" s="4" t="str">
        <f t="shared" si="1"/>
        <v>选CPU!$M$108#</v>
      </c>
      <c r="G108" s="4" t="str" cm="1">
        <f t="array" ref="G108">_xlfn.LET(_xlpm.x, M108,
         _xlpm.cellAddress, "【 选CPU!" &amp; ADDRESS(ROW(选CPU[[#This Row],[X自检]]),COLUMN(选CPU[[#This Row],[X自检]])) &amp; "】",
         _xlfn.IFS(ISBLANK(_xlpm.x),   "error:右侧选项不足:" &amp;  _xlpm.cellAddress,
               ISERROR(_xlpm.x),   "error:右侧选项执行失败:" &amp; _xlpm.cellAddress,
               TRUE,             "ok")
)</f>
        <v>ok</v>
      </c>
      <c r="M108" cm="1">
        <f t="array" ref="M108:V108">IFERROR(_xlfn._xlws.SORT(
    _xlfn.UNIQUE(
        TRANSPOSE(
            _xlfn.FILTERXML("&lt;select&gt;&lt;x&gt;"&amp;SUBSTITUTE(选CPU[[#This Row],[选项表]],",","&lt;/x&gt;&lt;x&gt;") &amp;"&lt;/x&gt;&lt;/select&gt;","//x")
        )
    )
),"无合适选项，请联系作者更新数据")</f>
        <v>1</v>
      </c>
      <c r="N108">
        <v>2</v>
      </c>
      <c r="O108">
        <v>4</v>
      </c>
      <c r="P108">
        <v>8</v>
      </c>
      <c r="Q108">
        <v>12</v>
      </c>
      <c r="R108">
        <v>16</v>
      </c>
      <c r="S108">
        <v>24</v>
      </c>
      <c r="T108">
        <v>32</v>
      </c>
      <c r="U108">
        <v>64</v>
      </c>
      <c r="V108">
        <v>84</v>
      </c>
    </row>
    <row r="109" spans="1:24" x14ac:dyDescent="0.4">
      <c r="A109" s="4" t="s">
        <v>59</v>
      </c>
      <c r="B109" s="4" t="s">
        <v>1869</v>
      </c>
      <c r="C109" s="4" t="s">
        <v>2310</v>
      </c>
      <c r="D109" s="4" t="s">
        <v>1934</v>
      </c>
      <c r="F109" s="4" t="str">
        <f t="shared" si="1"/>
        <v>选CPU!$M$109#</v>
      </c>
      <c r="G109" s="4" t="str" cm="1">
        <f t="array" ref="G109">_xlfn.LET(_xlpm.x, M109,
         _xlpm.cellAddress, "【 选CPU!" &amp; ADDRESS(ROW(选CPU[[#This Row],[X自检]]),COLUMN(选CPU[[#This Row],[X自检]])) &amp; "】",
         _xlfn.IFS(ISBLANK(_xlpm.x),   "error:右侧选项不足:" &amp;  _xlpm.cellAddress,
               ISERROR(_xlpm.x),   "error:右侧选项执行失败:" &amp; _xlpm.cellAddress,
               TRUE,             "ok")
)</f>
        <v>ok</v>
      </c>
      <c r="M109" cm="1">
        <f t="array" ref="M109:U109">IFERROR(_xlfn._xlws.SORT(
    _xlfn.UNIQUE(
        TRANSPOSE(
            _xlfn.FILTERXML("&lt;select&gt;&lt;x&gt;"&amp;SUBSTITUTE(选CPU[[#This Row],[选项表]],",","&lt;/x&gt;&lt;x&gt;") &amp;"&lt;/x&gt;&lt;/select&gt;","//x")
        )
    )
),"无合适选项，请联系作者更新数据")</f>
        <v>1</v>
      </c>
      <c r="N109">
        <v>2</v>
      </c>
      <c r="O109">
        <v>4</v>
      </c>
      <c r="P109">
        <v>8</v>
      </c>
      <c r="Q109">
        <v>12</v>
      </c>
      <c r="R109">
        <v>16</v>
      </c>
      <c r="S109">
        <v>32</v>
      </c>
      <c r="T109">
        <v>64</v>
      </c>
      <c r="U109">
        <v>72</v>
      </c>
    </row>
    <row r="110" spans="1:24" x14ac:dyDescent="0.4">
      <c r="A110" s="4" t="s">
        <v>59</v>
      </c>
      <c r="B110" s="4" t="s">
        <v>1869</v>
      </c>
      <c r="C110" s="4" t="s">
        <v>2311</v>
      </c>
      <c r="D110" s="4" t="s">
        <v>1936</v>
      </c>
      <c r="F110" s="4" t="str">
        <f t="shared" si="1"/>
        <v>选CPU!$M$110#</v>
      </c>
      <c r="G110" s="4" t="str" cm="1">
        <f t="array" ref="G110">_xlfn.LET(_xlpm.x, M110,
         _xlpm.cellAddress, "【 选CPU!" &amp; ADDRESS(ROW(选CPU[[#This Row],[X自检]]),COLUMN(选CPU[[#This Row],[X自检]])) &amp; "】",
         _xlfn.IFS(ISBLANK(_xlpm.x),   "error:右侧选项不足:" &amp;  _xlpm.cellAddress,
               ISERROR(_xlpm.x),   "error:右侧选项执行失败:" &amp; _xlpm.cellAddress,
               TRUE,             "ok")
)</f>
        <v>ok</v>
      </c>
      <c r="M110" cm="1">
        <f t="array" ref="M110:V110">IFERROR(_xlfn._xlws.SORT(
    _xlfn.UNIQUE(
        TRANSPOSE(
            _xlfn.FILTERXML("&lt;select&gt;&lt;x&gt;"&amp;SUBSTITUTE(选CPU[[#This Row],[选项表]],",","&lt;/x&gt;&lt;x&gt;") &amp;"&lt;/x&gt;&lt;/select&gt;","//x")
        )
    )
),"无合适选项，请联系作者更新数据")</f>
        <v>1</v>
      </c>
      <c r="N110">
        <v>2</v>
      </c>
      <c r="O110">
        <v>4</v>
      </c>
      <c r="P110">
        <v>8</v>
      </c>
      <c r="Q110">
        <v>12</v>
      </c>
      <c r="R110">
        <v>16</v>
      </c>
      <c r="S110">
        <v>24</v>
      </c>
      <c r="T110">
        <v>32</v>
      </c>
      <c r="U110">
        <v>48</v>
      </c>
      <c r="V110">
        <v>56</v>
      </c>
    </row>
    <row r="111" spans="1:24" x14ac:dyDescent="0.4">
      <c r="A111" s="4" t="s">
        <v>59</v>
      </c>
      <c r="B111" s="4" t="s">
        <v>1869</v>
      </c>
      <c r="C111" s="4" t="s">
        <v>2312</v>
      </c>
      <c r="D111" s="4" t="s">
        <v>1937</v>
      </c>
      <c r="F111" s="4" t="str">
        <f t="shared" si="1"/>
        <v>选CPU!$M$111#</v>
      </c>
      <c r="G111" s="4" t="str" cm="1">
        <f t="array" ref="G111">_xlfn.LET(_xlpm.x, M111,
         _xlpm.cellAddress, "【 选CPU!" &amp; ADDRESS(ROW(选CPU[[#This Row],[X自检]]),COLUMN(选CPU[[#This Row],[X自检]])) &amp; "】",
         _xlfn.IFS(ISBLANK(_xlpm.x),   "error:右侧选项不足:" &amp;  _xlpm.cellAddress,
               ISERROR(_xlpm.x),   "error:右侧选项执行失败:" &amp; _xlpm.cellAddress,
               TRUE,             "ok")
)</f>
        <v>ok</v>
      </c>
      <c r="M111" cm="1">
        <f t="array" ref="M111:T111">IFERROR(_xlfn._xlws.SORT(
    _xlfn.UNIQUE(
        TRANSPOSE(
            _xlfn.FILTERXML("&lt;select&gt;&lt;x&gt;"&amp;SUBSTITUTE(选CPU[[#This Row],[选项表]],",","&lt;/x&gt;&lt;x&gt;") &amp;"&lt;/x&gt;&lt;/select&gt;","//x")
        )
    )
),"无合适选项，请联系作者更新数据")</f>
        <v>1</v>
      </c>
      <c r="N111">
        <v>2</v>
      </c>
      <c r="O111">
        <v>4</v>
      </c>
      <c r="P111">
        <v>8</v>
      </c>
      <c r="Q111">
        <v>12</v>
      </c>
      <c r="R111">
        <v>16</v>
      </c>
      <c r="S111">
        <v>24</v>
      </c>
      <c r="T111">
        <v>32</v>
      </c>
    </row>
    <row r="112" spans="1:24" x14ac:dyDescent="0.4">
      <c r="A112" s="4" t="s">
        <v>59</v>
      </c>
      <c r="B112" s="4" t="s">
        <v>1869</v>
      </c>
      <c r="C112" s="4" t="s">
        <v>2313</v>
      </c>
      <c r="D112" s="4" t="s">
        <v>1911</v>
      </c>
      <c r="F112" s="4" t="str">
        <f t="shared" si="1"/>
        <v>选CPU!$M$112#</v>
      </c>
      <c r="G112" s="4" t="str" cm="1">
        <f t="array" ref="G112">_xlfn.LET(_xlpm.x, M112,
         _xlpm.cellAddress, "【 选CPU!" &amp; ADDRESS(ROW(选CPU[[#This Row],[X自检]]),COLUMN(选CPU[[#This Row],[X自检]])) &amp; "】",
         _xlfn.IFS(ISBLANK(_xlpm.x),   "error:右侧选项不足:" &amp;  _xlpm.cellAddress,
               ISERROR(_xlpm.x),   "error:右侧选项执行失败:" &amp; _xlpm.cellAddress,
               TRUE,             "ok")
)</f>
        <v>ok</v>
      </c>
      <c r="M112" cm="1">
        <f t="array" ref="M112:T112">IFERROR(_xlfn._xlws.SORT(
    _xlfn.UNIQUE(
        TRANSPOSE(
            _xlfn.FILTERXML("&lt;select&gt;&lt;x&gt;"&amp;SUBSTITUTE(选CPU[[#This Row],[选项表]],",","&lt;/x&gt;&lt;x&gt;") &amp;"&lt;/x&gt;&lt;/select&gt;","//x")
        )
    )
),"无合适选项，请联系作者更新数据")</f>
        <v>4</v>
      </c>
      <c r="N112">
        <v>8</v>
      </c>
      <c r="O112">
        <v>16</v>
      </c>
      <c r="P112">
        <v>32</v>
      </c>
      <c r="Q112">
        <v>46</v>
      </c>
      <c r="R112">
        <v>64</v>
      </c>
      <c r="S112">
        <v>80</v>
      </c>
      <c r="T112">
        <v>92</v>
      </c>
    </row>
    <row r="113" spans="1:20" x14ac:dyDescent="0.4">
      <c r="A113" s="4" t="s">
        <v>59</v>
      </c>
      <c r="B113" s="4" t="s">
        <v>1869</v>
      </c>
      <c r="C113" s="4" t="s">
        <v>2314</v>
      </c>
      <c r="D113" s="4" t="s">
        <v>1912</v>
      </c>
      <c r="F113" s="4" t="str">
        <f t="shared" si="1"/>
        <v>选CPU!$M$113#</v>
      </c>
      <c r="G113" s="4" t="str" cm="1">
        <f t="array" ref="G113">_xlfn.LET(_xlpm.x, M113,
         _xlpm.cellAddress, "【 选CPU!" &amp; ADDRESS(ROW(选CPU[[#This Row],[X自检]]),COLUMN(选CPU[[#This Row],[X自检]])) &amp; "】",
         _xlfn.IFS(ISBLANK(_xlpm.x),   "error:右侧选项不足:" &amp;  _xlpm.cellAddress,
               ISERROR(_xlpm.x),   "error:右侧选项执行失败:" &amp; _xlpm.cellAddress,
               TRUE,             "ok")
)</f>
        <v>ok</v>
      </c>
      <c r="M113" cm="1">
        <f t="array" ref="M113:T113">IFERROR(_xlfn._xlws.SORT(
    _xlfn.UNIQUE(
        TRANSPOSE(
            _xlfn.FILTERXML("&lt;select&gt;&lt;x&gt;"&amp;SUBSTITUTE(选CPU[[#This Row],[选项表]],",","&lt;/x&gt;&lt;x&gt;") &amp;"&lt;/x&gt;&lt;/select&gt;","//x")
        )
    )
),"无合适选项，请联系作者更新数据")</f>
        <v>4</v>
      </c>
      <c r="N113">
        <v>8</v>
      </c>
      <c r="O113">
        <v>16</v>
      </c>
      <c r="P113">
        <v>32</v>
      </c>
      <c r="Q113">
        <v>48</v>
      </c>
      <c r="R113">
        <v>52</v>
      </c>
      <c r="S113">
        <v>64</v>
      </c>
      <c r="T113">
        <v>104</v>
      </c>
    </row>
    <row r="114" spans="1:20" x14ac:dyDescent="0.4">
      <c r="A114" s="4" t="s">
        <v>59</v>
      </c>
      <c r="B114" s="4" t="s">
        <v>1869</v>
      </c>
      <c r="C114" s="4" t="s">
        <v>2315</v>
      </c>
      <c r="D114" s="4" t="s">
        <v>1913</v>
      </c>
      <c r="F114" s="4" t="str">
        <f t="shared" si="1"/>
        <v>选CPU!$M$114#</v>
      </c>
      <c r="G114" s="4" t="str" cm="1">
        <f t="array" ref="G114">_xlfn.LET(_xlpm.x, M114,
         _xlpm.cellAddress, "【 选CPU!" &amp; ADDRESS(ROW(选CPU[[#This Row],[X自检]]),COLUMN(选CPU[[#This Row],[X自检]])) &amp; "】",
         _xlfn.IFS(ISBLANK(_xlpm.x),   "error:右侧选项不足:" &amp;  _xlpm.cellAddress,
               ISERROR(_xlpm.x),   "error:右侧选项执行失败:" &amp; _xlpm.cellAddress,
               TRUE,             "ok")
)</f>
        <v>ok</v>
      </c>
      <c r="M114" cm="1">
        <f t="array" ref="M114:Q114">IFERROR(_xlfn._xlws.SORT(
    _xlfn.UNIQUE(
        TRANSPOSE(
            _xlfn.FILTERXML("&lt;select&gt;&lt;x&gt;"&amp;SUBSTITUTE(选CPU[[#This Row],[选项表]],",","&lt;/x&gt;&lt;x&gt;") &amp;"&lt;/x&gt;&lt;/select&gt;","//x")
        )
    )
),"无合适选项，请联系作者更新数据")</f>
        <v>4</v>
      </c>
      <c r="N114">
        <v>8</v>
      </c>
      <c r="O114">
        <v>16</v>
      </c>
      <c r="P114">
        <v>32</v>
      </c>
      <c r="Q114">
        <v>64</v>
      </c>
    </row>
    <row r="115" spans="1:20" x14ac:dyDescent="0.4">
      <c r="A115" s="4" t="s">
        <v>59</v>
      </c>
      <c r="B115" s="4" t="s">
        <v>1869</v>
      </c>
      <c r="C115" s="4" t="s">
        <v>2316</v>
      </c>
      <c r="D115" s="4" t="s">
        <v>1910</v>
      </c>
      <c r="F115" s="4" t="str">
        <f t="shared" si="1"/>
        <v>选CPU!$M$115#</v>
      </c>
      <c r="G115" s="4" t="str" cm="1">
        <f t="array" ref="G115">_xlfn.LET(_xlpm.x, M115,
         _xlpm.cellAddress, "【 选CPU!" &amp; ADDRESS(ROW(选CPU[[#This Row],[X自检]]),COLUMN(选CPU[[#This Row],[X自检]])) &amp; "】",
         _xlfn.IFS(ISBLANK(_xlpm.x),   "error:右侧选项不足:" &amp;  _xlpm.cellAddress,
               ISERROR(_xlpm.x),   "error:右侧选项执行失败:" &amp; _xlpm.cellAddress,
               TRUE,             "ok")
)</f>
        <v>ok</v>
      </c>
      <c r="M115" cm="1">
        <f t="array" ref="M115:P115">IFERROR(_xlfn._xlws.SORT(
    _xlfn.UNIQUE(
        TRANSPOSE(
            _xlfn.FILTERXML("&lt;select&gt;&lt;x&gt;"&amp;SUBSTITUTE(选CPU[[#This Row],[选项表]],",","&lt;/x&gt;&lt;x&gt;") &amp;"&lt;/x&gt;&lt;/select&gt;","//x")
        )
    )
),"无合适选项，请联系作者更新数据")</f>
        <v>4</v>
      </c>
      <c r="N115">
        <v>8</v>
      </c>
      <c r="O115">
        <v>16</v>
      </c>
      <c r="P115">
        <v>32</v>
      </c>
    </row>
    <row r="116" spans="1:20" x14ac:dyDescent="0.4">
      <c r="A116" s="4" t="s">
        <v>59</v>
      </c>
      <c r="B116" s="4" t="s">
        <v>1869</v>
      </c>
      <c r="C116" s="4" t="s">
        <v>2316</v>
      </c>
      <c r="D116" s="4" t="s">
        <v>1914</v>
      </c>
      <c r="F116" s="4" t="str">
        <f t="shared" si="1"/>
        <v>选CPU!$M$116#</v>
      </c>
      <c r="G116" s="4" t="str" cm="1">
        <f t="array" ref="G116">_xlfn.LET(_xlpm.x, M116,
         _xlpm.cellAddress, "【 选CPU!" &amp; ADDRESS(ROW(选CPU[[#This Row],[X自检]]),COLUMN(选CPU[[#This Row],[X自检]])) &amp; "】",
         _xlfn.IFS(ISBLANK(_xlpm.x),   "error:右侧选项不足:" &amp;  _xlpm.cellAddress,
               ISERROR(_xlpm.x),   "error:右侧选项执行失败:" &amp; _xlpm.cellAddress,
               TRUE,             "ok")
)</f>
        <v>ok</v>
      </c>
      <c r="M116" cm="1">
        <f t="array" ref="M116:P116">IFERROR(_xlfn._xlws.SORT(
    _xlfn.UNIQUE(
        TRANSPOSE(
            _xlfn.FILTERXML("&lt;select&gt;&lt;x&gt;"&amp;SUBSTITUTE(选CPU[[#This Row],[选项表]],",","&lt;/x&gt;&lt;x&gt;") &amp;"&lt;/x&gt;&lt;/select&gt;","//x")
        )
    )
),"无合适选项，请联系作者更新数据")</f>
        <v>4</v>
      </c>
      <c r="N116">
        <v>8</v>
      </c>
      <c r="O116">
        <v>16</v>
      </c>
      <c r="P116">
        <v>32</v>
      </c>
    </row>
    <row r="117" spans="1:20" x14ac:dyDescent="0.4">
      <c r="A117" s="4" t="s">
        <v>59</v>
      </c>
      <c r="B117" s="4" t="s">
        <v>1869</v>
      </c>
      <c r="C117" s="4" t="s">
        <v>2316</v>
      </c>
      <c r="D117" s="4" t="s">
        <v>1915</v>
      </c>
      <c r="F117" s="4" t="str">
        <f t="shared" si="1"/>
        <v>选CPU!$M$117#</v>
      </c>
      <c r="G117" s="4" t="str" cm="1">
        <f t="array" ref="G117">_xlfn.LET(_xlpm.x, M117,
         _xlpm.cellAddress, "【 选CPU!" &amp; ADDRESS(ROW(选CPU[[#This Row],[X自检]]),COLUMN(选CPU[[#This Row],[X自检]])) &amp; "】",
         _xlfn.IFS(ISBLANK(_xlpm.x),   "error:右侧选项不足:" &amp;  _xlpm.cellAddress,
               ISERROR(_xlpm.x),   "error:右侧选项执行失败:" &amp; _xlpm.cellAddress,
               TRUE,             "ok")
)</f>
        <v>ok</v>
      </c>
      <c r="M117" cm="1">
        <f t="array" ref="M117:P117">IFERROR(_xlfn._xlws.SORT(
    _xlfn.UNIQUE(
        TRANSPOSE(
            _xlfn.FILTERXML("&lt;select&gt;&lt;x&gt;"&amp;SUBSTITUTE(选CPU[[#This Row],[选项表]],",","&lt;/x&gt;&lt;x&gt;") &amp;"&lt;/x&gt;&lt;/select&gt;","//x")
        )
    )
),"无合适选项，请联系作者更新数据")</f>
        <v>4</v>
      </c>
      <c r="N117">
        <v>8</v>
      </c>
      <c r="O117">
        <v>16</v>
      </c>
      <c r="P117">
        <v>32</v>
      </c>
    </row>
    <row r="118" spans="1:20" x14ac:dyDescent="0.4">
      <c r="A118" s="4" t="s">
        <v>59</v>
      </c>
      <c r="B118" s="4" t="s">
        <v>1869</v>
      </c>
      <c r="C118" s="4" t="s">
        <v>2342</v>
      </c>
      <c r="D118" s="4" t="s">
        <v>1949</v>
      </c>
      <c r="F118" s="4" t="str">
        <f t="shared" si="1"/>
        <v>选CPU!$M$118#</v>
      </c>
      <c r="G118" s="4" t="str" cm="1">
        <f t="array" ref="G118">_xlfn.LET(_xlpm.x, M118,
         _xlpm.cellAddress, "【 选CPU!" &amp; ADDRESS(ROW(选CPU[[#This Row],[X自检]]),COLUMN(选CPU[[#This Row],[X自检]])) &amp; "】",
         _xlfn.IFS(ISBLANK(_xlpm.x),   "error:右侧选项不足:" &amp;  _xlpm.cellAddress,
               ISERROR(_xlpm.x),   "error:右侧选项执行失败:" &amp; _xlpm.cellAddress,
               TRUE,             "ok")
)</f>
        <v>ok</v>
      </c>
      <c r="M118" cm="1">
        <f t="array" ref="M118:N118">IFERROR(_xlfn._xlws.SORT(
    _xlfn.UNIQUE(
        TRANSPOSE(
            _xlfn.FILTERXML("&lt;select&gt;&lt;x&gt;"&amp;SUBSTITUTE(选CPU[[#This Row],[选项表]],",","&lt;/x&gt;&lt;x&gt;") &amp;"&lt;/x&gt;&lt;/select&gt;","//x")
        )
    )
),"无合适选项，请联系作者更新数据")</f>
        <v>28</v>
      </c>
      <c r="N118">
        <v>56</v>
      </c>
    </row>
    <row r="119" spans="1:20" x14ac:dyDescent="0.4">
      <c r="A119" s="4" t="s">
        <v>59</v>
      </c>
      <c r="B119" s="4" t="s">
        <v>1869</v>
      </c>
      <c r="C119" s="4" t="s">
        <v>1965</v>
      </c>
      <c r="D119" s="4" t="s">
        <v>1941</v>
      </c>
      <c r="F119" s="4" t="str">
        <f t="shared" si="1"/>
        <v>选CPU!$M$119#</v>
      </c>
      <c r="G119" s="4" t="str" cm="1">
        <f t="array" ref="G119">_xlfn.LET(_xlpm.x, M119,
         _xlpm.cellAddress, "【 选CPU!" &amp; ADDRESS(ROW(选CPU[[#This Row],[X自检]]),COLUMN(选CPU[[#This Row],[X自检]])) &amp; "】",
         _xlfn.IFS(ISBLANK(_xlpm.x),   "error:右侧选项不足:" &amp;  _xlpm.cellAddress,
               ISERROR(_xlpm.x),   "error:右侧选项执行失败:" &amp; _xlpm.cellAddress,
               TRUE,             "ok")
)</f>
        <v>ok</v>
      </c>
      <c r="M119" cm="1">
        <f t="array" ref="M119:N119">IFERROR(_xlfn._xlws.SORT(
    _xlfn.UNIQUE(
        TRANSPOSE(
            _xlfn.FILTERXML("&lt;select&gt;&lt;x&gt;"&amp;SUBSTITUTE(选CPU[[#This Row],[选项表]],",","&lt;/x&gt;&lt;x&gt;") &amp;"&lt;/x&gt;&lt;/select&gt;","//x")
        )
    )
),"无合适选项，请联系作者更新数据")</f>
        <v>4</v>
      </c>
      <c r="N119">
        <v>8</v>
      </c>
    </row>
    <row r="120" spans="1:20" x14ac:dyDescent="0.4">
      <c r="A120" s="4" t="s">
        <v>59</v>
      </c>
      <c r="B120" s="4" t="s">
        <v>1869</v>
      </c>
      <c r="C120" s="4" t="s">
        <v>2317</v>
      </c>
      <c r="D120" s="4" t="s">
        <v>1940</v>
      </c>
      <c r="F120" s="4" t="str">
        <f t="shared" si="1"/>
        <v>选CPU!$M$120#</v>
      </c>
      <c r="G120" s="4" t="str" cm="1">
        <f t="array" ref="G120">_xlfn.LET(_xlpm.x, M120,
         _xlpm.cellAddress, "【 选CPU!" &amp; ADDRESS(ROW(选CPU[[#This Row],[X自检]]),COLUMN(选CPU[[#This Row],[X自检]])) &amp; "】",
         _xlfn.IFS(ISBLANK(_xlpm.x),   "error:右侧选项不足:" &amp;  _xlpm.cellAddress,
               ISERROR(_xlpm.x),   "error:右侧选项执行失败:" &amp; _xlpm.cellAddress,
               TRUE,             "ok")
)</f>
        <v>ok</v>
      </c>
      <c r="M120" cm="1">
        <f t="array" ref="M120:S120">IFERROR(_xlfn._xlws.SORT(
    _xlfn.UNIQUE(
        TRANSPOSE(
            _xlfn.FILTERXML("&lt;select&gt;&lt;x&gt;"&amp;SUBSTITUTE(选CPU[[#This Row],[选项表]],",","&lt;/x&gt;&lt;x&gt;") &amp;"&lt;/x&gt;&lt;/select&gt;","//x")
        )
    )
),"无合适选项，请联系作者更新数据")</f>
        <v>4</v>
      </c>
      <c r="N120">
        <v>8</v>
      </c>
      <c r="O120">
        <v>10</v>
      </c>
      <c r="P120">
        <v>20</v>
      </c>
      <c r="Q120">
        <v>32</v>
      </c>
      <c r="R120">
        <v>40</v>
      </c>
      <c r="S120">
        <v>80</v>
      </c>
    </row>
    <row r="121" spans="1:20" x14ac:dyDescent="0.4">
      <c r="A121" s="4" t="s">
        <v>59</v>
      </c>
      <c r="B121" s="4" t="s">
        <v>1869</v>
      </c>
      <c r="C121" s="4" t="s">
        <v>2318</v>
      </c>
      <c r="D121" s="4" t="s">
        <v>1939</v>
      </c>
      <c r="F121" s="4" t="str">
        <f t="shared" si="1"/>
        <v>选CPU!$M$121#</v>
      </c>
      <c r="G121" s="4" t="str" cm="1">
        <f t="array" ref="G121">_xlfn.LET(_xlpm.x, M121,
         _xlpm.cellAddress, "【 选CPU!" &amp; ADDRESS(ROW(选CPU[[#This Row],[X自检]]),COLUMN(选CPU[[#This Row],[X自检]])) &amp; "】",
         _xlfn.IFS(ISBLANK(_xlpm.x),   "error:右侧选项不足:" &amp;  _xlpm.cellAddress,
               ISERROR(_xlpm.x),   "error:右侧选项执行失败:" &amp; _xlpm.cellAddress,
               TRUE,             "ok")
)</f>
        <v>ok</v>
      </c>
      <c r="M121" cm="1">
        <f t="array" ref="M121:P121">IFERROR(_xlfn._xlws.SORT(
    _xlfn.UNIQUE(
        TRANSPOSE(
            _xlfn.FILTERXML("&lt;select&gt;&lt;x&gt;"&amp;SUBSTITUTE(选CPU[[#This Row],[选项表]],",","&lt;/x&gt;&lt;x&gt;") &amp;"&lt;/x&gt;&lt;/select&gt;","//x")
        )
    )
),"无合适选项，请联系作者更新数据")</f>
        <v>6</v>
      </c>
      <c r="N121">
        <v>14</v>
      </c>
      <c r="O121">
        <v>28</v>
      </c>
      <c r="P121">
        <v>56</v>
      </c>
    </row>
    <row r="122" spans="1:20" x14ac:dyDescent="0.4">
      <c r="A122" s="4" t="s">
        <v>59</v>
      </c>
      <c r="B122" s="4" t="s">
        <v>1869</v>
      </c>
      <c r="C122" s="4" t="s">
        <v>2333</v>
      </c>
      <c r="D122" s="4" t="s">
        <v>1943</v>
      </c>
      <c r="F122" s="4" t="str">
        <f t="shared" si="1"/>
        <v>选CPU!$M$122#</v>
      </c>
      <c r="G122" s="4" t="str" cm="1">
        <f t="array" ref="G122">_xlfn.LET(_xlpm.x, M122,
         _xlpm.cellAddress, "【 选CPU!" &amp; ADDRESS(ROW(选CPU[[#This Row],[X自检]]),COLUMN(选CPU[[#This Row],[X自检]])) &amp; "】",
         _xlfn.IFS(ISBLANK(_xlpm.x),   "error:右侧选项不足:" &amp;  _xlpm.cellAddress,
               ISERROR(_xlpm.x),   "error:右侧选项执行失败:" &amp; _xlpm.cellAddress,
               TRUE,             "ok")
)</f>
        <v>ok</v>
      </c>
      <c r="M122" cm="1">
        <f t="array" ref="M122:O122">IFERROR(_xlfn._xlws.SORT(
    _xlfn.UNIQUE(
        TRANSPOSE(
            _xlfn.FILTERXML("&lt;select&gt;&lt;x&gt;"&amp;SUBSTITUTE(选CPU[[#This Row],[选项表]],",","&lt;/x&gt;&lt;x&gt;") &amp;"&lt;/x&gt;&lt;/select&gt;","//x")
        )
    )
),"无合适选项，请联系作者更新数据")</f>
        <v>8</v>
      </c>
      <c r="N122">
        <v>36</v>
      </c>
      <c r="O122">
        <v>72</v>
      </c>
    </row>
    <row r="123" spans="1:20" x14ac:dyDescent="0.4">
      <c r="A123" s="4" t="s">
        <v>59</v>
      </c>
      <c r="B123" s="4" t="s">
        <v>1869</v>
      </c>
      <c r="C123" s="4" t="s">
        <v>2320</v>
      </c>
      <c r="D123" s="4" t="s">
        <v>1942</v>
      </c>
      <c r="F123" s="4" t="str">
        <f t="shared" si="1"/>
        <v>选CPU!$M$123#</v>
      </c>
      <c r="G123" s="4" t="str" cm="1">
        <f t="array" ref="G123">_xlfn.LET(_xlpm.x, M123,
         _xlpm.cellAddress, "【 选CPU!" &amp; ADDRESS(ROW(选CPU[[#This Row],[X自检]]),COLUMN(选CPU[[#This Row],[X自检]])) &amp; "】",
         _xlfn.IFS(ISBLANK(_xlpm.x),   "error:右侧选项不足:" &amp;  _xlpm.cellAddress,
               ISERROR(_xlpm.x),   "error:右侧选项执行失败:" &amp; _xlpm.cellAddress,
               TRUE,             "ok")
)</f>
        <v>ok</v>
      </c>
      <c r="M123" cm="1">
        <f t="array" ref="M123:P123">IFERROR(_xlfn._xlws.SORT(
    _xlfn.UNIQUE(
        TRANSPOSE(
            _xlfn.FILTERXML("&lt;select&gt;&lt;x&gt;"&amp;SUBSTITUTE(选CPU[[#This Row],[选项表]],",","&lt;/x&gt;&lt;x&gt;") &amp;"&lt;/x&gt;&lt;/select&gt;","//x")
        )
    )
),"无合适选项，请联系作者更新数据")</f>
        <v>10</v>
      </c>
      <c r="N123">
        <v>20</v>
      </c>
      <c r="O123">
        <v>40</v>
      </c>
      <c r="P123">
        <v>80</v>
      </c>
    </row>
    <row r="124" spans="1:20" x14ac:dyDescent="0.4">
      <c r="A124" s="4" t="s">
        <v>59</v>
      </c>
      <c r="B124" s="4" t="s">
        <v>1869</v>
      </c>
      <c r="C124" s="4" t="s">
        <v>2321</v>
      </c>
      <c r="D124" s="4" t="s">
        <v>1944</v>
      </c>
      <c r="F124" s="4" t="str">
        <f t="shared" si="1"/>
        <v>选CPU!$M$124#</v>
      </c>
      <c r="G124" s="4" t="str" cm="1">
        <f t="array" ref="G124">_xlfn.LET(_xlpm.x, M124,
         _xlpm.cellAddress, "【 选CPU!" &amp; ADDRESS(ROW(选CPU[[#This Row],[X自检]]),COLUMN(选CPU[[#This Row],[X自检]])) &amp; "】",
         _xlfn.IFS(ISBLANK(_xlpm.x),   "error:右侧选项不足:" &amp;  _xlpm.cellAddress,
               ISERROR(_xlpm.x),   "error:右侧选项执行失败:" &amp; _xlpm.cellAddress,
               TRUE,             "ok")
)</f>
        <v>ok</v>
      </c>
      <c r="M124" cm="1">
        <f t="array" ref="M124:O124">IFERROR(_xlfn._xlws.SORT(
    _xlfn.UNIQUE(
        TRANSPOSE(
            _xlfn.FILTERXML("&lt;select&gt;&lt;x&gt;"&amp;SUBSTITUTE(选CPU[[#This Row],[选项表]],",","&lt;/x&gt;&lt;x&gt;") &amp;"&lt;/x&gt;&lt;/select&gt;","//x")
        )
    )
),"无合适选项，请联系作者更新数据")</f>
        <v>32</v>
      </c>
      <c r="N124">
        <v>90</v>
      </c>
      <c r="O124">
        <v>180</v>
      </c>
    </row>
    <row r="125" spans="1:20" x14ac:dyDescent="0.4">
      <c r="A125" s="4" t="s">
        <v>59</v>
      </c>
      <c r="B125" s="4" t="s">
        <v>1869</v>
      </c>
      <c r="C125" s="4" t="s">
        <v>2322</v>
      </c>
      <c r="D125" s="4" t="s">
        <v>1938</v>
      </c>
      <c r="F125" s="4" t="str">
        <f t="shared" si="1"/>
        <v>选CPU!$M$125#</v>
      </c>
      <c r="G125" s="4" t="str" cm="1">
        <f t="array" ref="G125">_xlfn.LET(_xlpm.x, M125,
         _xlpm.cellAddress, "【 选CPU!" &amp; ADDRESS(ROW(选CPU[[#This Row],[X自检]]),COLUMN(选CPU[[#This Row],[X自检]])) &amp; "】",
         _xlfn.IFS(ISBLANK(_xlpm.x),   "error:右侧选项不足:" &amp;  _xlpm.cellAddress,
               ISERROR(_xlpm.x),   "error:右侧选项执行失败:" &amp; _xlpm.cellAddress,
               TRUE,             "ok")
)</f>
        <v>ok</v>
      </c>
      <c r="M125" cm="1">
        <f t="array" ref="M125:P125">IFERROR(_xlfn._xlws.SORT(
    _xlfn.UNIQUE(
        TRANSPOSE(
            _xlfn.FILTERXML("&lt;select&gt;&lt;x&gt;"&amp;SUBSTITUTE(选CPU[[#This Row],[选项表]],",","&lt;/x&gt;&lt;x&gt;") &amp;"&lt;/x&gt;&lt;/select&gt;","//x")
        )
    )
),"无合适选项，请联系作者更新数据")</f>
        <v>16</v>
      </c>
      <c r="N125">
        <v>32</v>
      </c>
      <c r="O125">
        <v>82</v>
      </c>
      <c r="P125">
        <v>164</v>
      </c>
    </row>
    <row r="126" spans="1:20" x14ac:dyDescent="0.4">
      <c r="A126" s="4" t="s">
        <v>59</v>
      </c>
      <c r="B126" s="4" t="s">
        <v>1869</v>
      </c>
      <c r="C126" s="4" t="s">
        <v>2323</v>
      </c>
      <c r="D126" s="4" t="s">
        <v>1946</v>
      </c>
      <c r="F126" s="4" t="str">
        <f t="shared" si="1"/>
        <v>选CPU!$M$126#</v>
      </c>
      <c r="G126" s="4" t="str" cm="1">
        <f t="array" ref="G126">_xlfn.LET(_xlpm.x, M126,
         _xlpm.cellAddress, "【 选CPU!" &amp; ADDRESS(ROW(选CPU[[#This Row],[X自检]]),COLUMN(选CPU[[#This Row],[X自检]])) &amp; "】",
         _xlfn.IFS(ISBLANK(_xlpm.x),   "error:右侧选项不足:" &amp;  _xlpm.cellAddress,
               ISERROR(_xlpm.x),   "error:右侧选项执行失败:" &amp; _xlpm.cellAddress,
               TRUE,             "ok")
)</f>
        <v>ok</v>
      </c>
      <c r="M126" cm="1">
        <f t="array" ref="M126:O126">IFERROR(_xlfn._xlws.SORT(
    _xlfn.UNIQUE(
        TRANSPOSE(
            _xlfn.FILTERXML("&lt;select&gt;&lt;x&gt;"&amp;SUBSTITUTE(选CPU[[#This Row],[选项表]],",","&lt;/x&gt;&lt;x&gt;") &amp;"&lt;/x&gt;&lt;/select&gt;","//x")
        )
    )
),"无合适选项，请联系作者更新数据")</f>
        <v>10</v>
      </c>
      <c r="N126">
        <v>22</v>
      </c>
      <c r="O126">
        <v>44</v>
      </c>
    </row>
    <row r="127" spans="1:20" x14ac:dyDescent="0.4">
      <c r="A127" s="4" t="s">
        <v>59</v>
      </c>
      <c r="B127" s="4" t="s">
        <v>1869</v>
      </c>
      <c r="C127" s="4" t="s">
        <v>2324</v>
      </c>
      <c r="D127" s="4" t="s">
        <v>1929</v>
      </c>
      <c r="F127" s="4" t="str">
        <f t="shared" si="1"/>
        <v>选CPU!$M$127#</v>
      </c>
      <c r="G127" s="4" t="str" cm="1">
        <f t="array" ref="G127">_xlfn.LET(_xlpm.x, M127,
         _xlpm.cellAddress, "【 选CPU!" &amp; ADDRESS(ROW(选CPU[[#This Row],[X自检]]),COLUMN(选CPU[[#This Row],[X自检]])) &amp; "】",
         _xlfn.IFS(ISBLANK(_xlpm.x),   "error:右侧选项不足:" &amp;  _xlpm.cellAddress,
               ISERROR(_xlpm.x),   "error:右侧选项执行失败:" &amp; _xlpm.cellAddress,
               TRUE,             "ok")
)</f>
        <v>ok</v>
      </c>
      <c r="M127" cm="1">
        <f t="array" ref="M127:Q127">IFERROR(_xlfn._xlws.SORT(
    _xlfn.UNIQUE(
        TRANSPOSE(
            _xlfn.FILTERXML("&lt;select&gt;&lt;x&gt;"&amp;SUBSTITUTE(选CPU[[#This Row],[选项表]],",","&lt;/x&gt;&lt;x&gt;") &amp;"&lt;/x&gt;&lt;/select&gt;","//x")
        )
    )
),"无合适选项，请联系作者更新数据")</f>
        <v>8</v>
      </c>
      <c r="N127">
        <v>16</v>
      </c>
      <c r="O127">
        <v>32</v>
      </c>
      <c r="P127">
        <v>64</v>
      </c>
      <c r="Q127">
        <v>84</v>
      </c>
    </row>
    <row r="128" spans="1:20" x14ac:dyDescent="0.4">
      <c r="A128" s="4" t="s">
        <v>59</v>
      </c>
      <c r="B128" s="4" t="s">
        <v>1869</v>
      </c>
      <c r="C128" s="4" t="s">
        <v>2325</v>
      </c>
      <c r="D128" s="4" t="s">
        <v>1930</v>
      </c>
      <c r="F128" s="4" t="str">
        <f t="shared" si="1"/>
        <v>选CPU!$M$128#</v>
      </c>
      <c r="G128" s="4" t="str" cm="1">
        <f t="array" ref="G128">_xlfn.LET(_xlpm.x, M128,
         _xlpm.cellAddress, "【 选CPU!" &amp; ADDRESS(ROW(选CPU[[#This Row],[X自检]]),COLUMN(选CPU[[#This Row],[X自检]])) &amp; "】",
         _xlfn.IFS(ISBLANK(_xlpm.x),   "error:右侧选项不足:" &amp;  _xlpm.cellAddress,
               ISERROR(_xlpm.x),   "error:右侧选项执行失败:" &amp; _xlpm.cellAddress,
               TRUE,             "ok")
)</f>
        <v>ok</v>
      </c>
      <c r="M128" cm="1">
        <f t="array" ref="M128:R128">IFERROR(_xlfn._xlws.SORT(
    _xlfn.UNIQUE(
        TRANSPOSE(
            _xlfn.FILTERXML("&lt;select&gt;&lt;x&gt;"&amp;SUBSTITUTE(选CPU[[#This Row],[选项表]],",","&lt;/x&gt;&lt;x&gt;") &amp;"&lt;/x&gt;&lt;/select&gt;","//x")
        )
    )
),"无合适选项，请联系作者更新数据")</f>
        <v>8</v>
      </c>
      <c r="N128">
        <v>16</v>
      </c>
      <c r="O128">
        <v>24</v>
      </c>
      <c r="P128">
        <v>32</v>
      </c>
      <c r="Q128">
        <v>64</v>
      </c>
      <c r="R128">
        <v>76</v>
      </c>
    </row>
    <row r="129" spans="1:25" x14ac:dyDescent="0.4">
      <c r="A129" s="4" t="s">
        <v>59</v>
      </c>
      <c r="B129" s="4" t="s">
        <v>1869</v>
      </c>
      <c r="C129" s="4" t="s">
        <v>1968</v>
      </c>
      <c r="D129" s="4" t="s">
        <v>1948</v>
      </c>
      <c r="F129" s="4" t="str">
        <f t="shared" si="1"/>
        <v>选CPU!$M$129#</v>
      </c>
      <c r="G129" s="4" t="str" cm="1">
        <f t="array" ref="G129">_xlfn.LET(_xlpm.x, M129,
         _xlpm.cellAddress, "【 选CPU!" &amp; ADDRESS(ROW(选CPU[[#This Row],[X自检]]),COLUMN(选CPU[[#This Row],[X自检]])) &amp; "】",
         _xlfn.IFS(ISBLANK(_xlpm.x),   "error:右侧选项不足:" &amp;  _xlpm.cellAddress,
               ISERROR(_xlpm.x),   "error:右侧选项执行失败:" &amp; _xlpm.cellAddress,
               TRUE,             "ok")
)</f>
        <v>ok</v>
      </c>
      <c r="M129" cm="1">
        <f t="array" ref="M129">IFERROR(_xlfn._xlws.SORT(
    _xlfn.UNIQUE(
        TRANSPOSE(
            _xlfn.FILTERXML("&lt;select&gt;&lt;x&gt;"&amp;SUBSTITUTE(选CPU[[#This Row],[选项表]],",","&lt;/x&gt;&lt;x&gt;") &amp;"&lt;/x&gt;&lt;/select&gt;","//x")
        )
    )
),"无合适选项，请联系作者更新数据")</f>
        <v>56</v>
      </c>
    </row>
    <row r="130" spans="1:25" x14ac:dyDescent="0.4">
      <c r="A130" s="4" t="s">
        <v>59</v>
      </c>
      <c r="B130" s="4" t="s">
        <v>1869</v>
      </c>
      <c r="C130" s="4" t="s">
        <v>1964</v>
      </c>
      <c r="D130" s="4" t="s">
        <v>1918</v>
      </c>
      <c r="F130" s="4" t="str">
        <f t="shared" ref="F130:F193" si="2">"选CPU!" &amp; ADDRESS(ROW(M130),COLUMN(M130)) &amp; "#"</f>
        <v>选CPU!$M$130#</v>
      </c>
      <c r="G130" s="4" t="str" cm="1">
        <f t="array" ref="G130">_xlfn.LET(_xlpm.x, M130,
         _xlpm.cellAddress, "【 选CPU!" &amp; ADDRESS(ROW(选CPU[[#This Row],[X自检]]),COLUMN(选CPU[[#This Row],[X自检]])) &amp; "】",
         _xlfn.IFS(ISBLANK(_xlpm.x),   "error:右侧选项不足:" &amp;  _xlpm.cellAddress,
               ISERROR(_xlpm.x),   "error:右侧选项执行失败:" &amp; _xlpm.cellAddress,
               TRUE,             "ok")
)</f>
        <v>ok</v>
      </c>
      <c r="M130" cm="1">
        <f t="array" ref="M130">IFERROR(_xlfn._xlws.SORT(
    _xlfn.UNIQUE(
        TRANSPOSE(
            _xlfn.FILTERXML("&lt;select&gt;&lt;x&gt;"&amp;SUBSTITUTE(选CPU[[#This Row],[选项表]],",","&lt;/x&gt;&lt;x&gt;") &amp;"&lt;/x&gt;&lt;/select&gt;","//x")
        )
    )
),"无合适选项，请联系作者更新数据")</f>
        <v>80</v>
      </c>
    </row>
    <row r="131" spans="1:25" x14ac:dyDescent="0.4">
      <c r="A131" s="4" t="s">
        <v>59</v>
      </c>
      <c r="B131" s="4" t="s">
        <v>1869</v>
      </c>
      <c r="C131" s="4" t="s">
        <v>1964</v>
      </c>
      <c r="D131" s="4" t="s">
        <v>1928</v>
      </c>
      <c r="F131" s="4" t="str">
        <f t="shared" si="2"/>
        <v>选CPU!$M$131#</v>
      </c>
      <c r="G131" s="4" t="str" cm="1">
        <f t="array" ref="G131">_xlfn.LET(_xlpm.x, M131,
         _xlpm.cellAddress, "【 选CPU!" &amp; ADDRESS(ROW(选CPU[[#This Row],[X自检]]),COLUMN(选CPU[[#This Row],[X自检]])) &amp; "】",
         _xlfn.IFS(ISBLANK(_xlpm.x),   "error:右侧选项不足:" &amp;  _xlpm.cellAddress,
               ISERROR(_xlpm.x),   "error:右侧选项执行失败:" &amp; _xlpm.cellAddress,
               TRUE,             "ok")
)</f>
        <v>ok</v>
      </c>
      <c r="M131" cm="1">
        <f t="array" ref="M131">IFERROR(_xlfn._xlws.SORT(
    _xlfn.UNIQUE(
        TRANSPOSE(
            _xlfn.FILTERXML("&lt;select&gt;&lt;x&gt;"&amp;SUBSTITUTE(选CPU[[#This Row],[选项表]],",","&lt;/x&gt;&lt;x&gt;") &amp;"&lt;/x&gt;&lt;/select&gt;","//x")
        )
    )
),"无合适选项，请联系作者更新数据")</f>
        <v>80</v>
      </c>
    </row>
    <row r="132" spans="1:25" x14ac:dyDescent="0.4">
      <c r="A132" s="4" t="s">
        <v>59</v>
      </c>
      <c r="B132" s="4" t="s">
        <v>1869</v>
      </c>
      <c r="C132" s="4" t="s">
        <v>1963</v>
      </c>
      <c r="D132" s="4" t="s">
        <v>1947</v>
      </c>
      <c r="F132" s="4" t="str">
        <f t="shared" si="2"/>
        <v>选CPU!$M$132#</v>
      </c>
      <c r="G132" s="4" t="str" cm="1">
        <f t="array" ref="G132">_xlfn.LET(_xlpm.x, M132,
         _xlpm.cellAddress, "【 选CPU!" &amp; ADDRESS(ROW(选CPU[[#This Row],[X自检]]),COLUMN(选CPU[[#This Row],[X自检]])) &amp; "】",
         _xlfn.IFS(ISBLANK(_xlpm.x),   "error:右侧选项不足:" &amp;  _xlpm.cellAddress,
               ISERROR(_xlpm.x),   "error:右侧选项执行失败:" &amp; _xlpm.cellAddress,
               TRUE,             "ok")
)</f>
        <v>ok</v>
      </c>
      <c r="M132" cm="1">
        <f t="array" ref="M132">IFERROR(_xlfn._xlws.SORT(
    _xlfn.UNIQUE(
        TRANSPOSE(
            _xlfn.FILTERXML("&lt;select&gt;&lt;x&gt;"&amp;SUBSTITUTE(选CPU[[#This Row],[选项表]],",","&lt;/x&gt;&lt;x&gt;") &amp;"&lt;/x&gt;&lt;/select&gt;","//x")
        )
    )
),"无合适选项，请联系作者更新数据")</f>
        <v>96</v>
      </c>
    </row>
    <row r="133" spans="1:25" x14ac:dyDescent="0.4">
      <c r="A133" s="4" t="s">
        <v>59</v>
      </c>
      <c r="B133" s="4" t="s">
        <v>1869</v>
      </c>
      <c r="C133" s="4" t="s">
        <v>1963</v>
      </c>
      <c r="D133" s="4" t="s">
        <v>1906</v>
      </c>
      <c r="F133" s="4" t="str">
        <f t="shared" si="2"/>
        <v>选CPU!$M$133#</v>
      </c>
      <c r="G133" s="4" t="str" cm="1">
        <f t="array" ref="G133">_xlfn.LET(_xlpm.x, M133,
         _xlpm.cellAddress, "【 选CPU!" &amp; ADDRESS(ROW(选CPU[[#This Row],[X自检]]),COLUMN(选CPU[[#This Row],[X自检]])) &amp; "】",
         _xlfn.IFS(ISBLANK(_xlpm.x),   "error:右侧选项不足:" &amp;  _xlpm.cellAddress,
               ISERROR(_xlpm.x),   "error:右侧选项执行失败:" &amp; _xlpm.cellAddress,
               TRUE,             "ok")
)</f>
        <v>ok</v>
      </c>
      <c r="M133" cm="1">
        <f t="array" ref="M133">IFERROR(_xlfn._xlws.SORT(
    _xlfn.UNIQUE(
        TRANSPOSE(
            _xlfn.FILTERXML("&lt;select&gt;&lt;x&gt;"&amp;SUBSTITUTE(选CPU[[#This Row],[选项表]],",","&lt;/x&gt;&lt;x&gt;") &amp;"&lt;/x&gt;&lt;/select&gt;","//x")
        )
    )
),"无合适选项，请联系作者更新数据")</f>
        <v>96</v>
      </c>
    </row>
    <row r="134" spans="1:25" x14ac:dyDescent="0.4">
      <c r="A134" s="4" t="s">
        <v>59</v>
      </c>
      <c r="B134" s="4" t="s">
        <v>1869</v>
      </c>
      <c r="C134" s="4" t="s">
        <v>1963</v>
      </c>
      <c r="D134" s="4" t="s">
        <v>1945</v>
      </c>
      <c r="F134" s="4" t="str">
        <f t="shared" si="2"/>
        <v>选CPU!$M$134#</v>
      </c>
      <c r="G134" s="4" t="str" cm="1">
        <f t="array" ref="G134">_xlfn.LET(_xlpm.x, M134,
         _xlpm.cellAddress, "【 选CPU!" &amp; ADDRESS(ROW(选CPU[[#This Row],[X自检]]),COLUMN(选CPU[[#This Row],[X自检]])) &amp; "】",
         _xlfn.IFS(ISBLANK(_xlpm.x),   "error:右侧选项不足:" &amp;  _xlpm.cellAddress,
               ISERROR(_xlpm.x),   "error:右侧选项执行失败:" &amp; _xlpm.cellAddress,
               TRUE,             "ok")
)</f>
        <v>ok</v>
      </c>
      <c r="M134" cm="1">
        <f t="array" ref="M134">IFERROR(_xlfn._xlws.SORT(
    _xlfn.UNIQUE(
        TRANSPOSE(
            _xlfn.FILTERXML("&lt;select&gt;&lt;x&gt;"&amp;SUBSTITUTE(选CPU[[#This Row],[选项表]],",","&lt;/x&gt;&lt;x&gt;") &amp;"&lt;/x&gt;&lt;/select&gt;","//x")
        )
    )
),"无合适选项，请联系作者更新数据")</f>
        <v>96</v>
      </c>
    </row>
    <row r="135" spans="1:25" x14ac:dyDescent="0.4">
      <c r="A135" s="4" t="s">
        <v>59</v>
      </c>
      <c r="B135" s="4" t="s">
        <v>1869</v>
      </c>
      <c r="C135" s="4" t="s">
        <v>1963</v>
      </c>
      <c r="D135" s="4" t="s">
        <v>1950</v>
      </c>
      <c r="F135" s="4" t="str">
        <f t="shared" si="2"/>
        <v>选CPU!$M$135#</v>
      </c>
      <c r="G135" s="4" t="str" cm="1">
        <f t="array" ref="G135">_xlfn.LET(_xlpm.x, M135,
         _xlpm.cellAddress, "【 选CPU!" &amp; ADDRESS(ROW(选CPU[[#This Row],[X自检]]),COLUMN(选CPU[[#This Row],[X自检]])) &amp; "】",
         _xlfn.IFS(ISBLANK(_xlpm.x),   "error:右侧选项不足:" &amp;  _xlpm.cellAddress,
               ISERROR(_xlpm.x),   "error:右侧选项执行失败:" &amp; _xlpm.cellAddress,
               TRUE,             "ok")
)</f>
        <v>ok</v>
      </c>
      <c r="M135" cm="1">
        <f t="array" ref="M135">IFERROR(_xlfn._xlws.SORT(
    _xlfn.UNIQUE(
        TRANSPOSE(
            _xlfn.FILTERXML("&lt;select&gt;&lt;x&gt;"&amp;SUBSTITUTE(选CPU[[#This Row],[选项表]],",","&lt;/x&gt;&lt;x&gt;") &amp;"&lt;/x&gt;&lt;/select&gt;","//x")
        )
    )
),"无合适选项，请联系作者更新数据")</f>
        <v>96</v>
      </c>
    </row>
    <row r="136" spans="1:25" x14ac:dyDescent="0.4">
      <c r="A136" s="4" t="s">
        <v>2082</v>
      </c>
      <c r="B136" s="4" t="s">
        <v>1869</v>
      </c>
      <c r="C136" s="4" t="s">
        <v>2343</v>
      </c>
      <c r="D136" s="4" t="s">
        <v>2083</v>
      </c>
      <c r="F136" s="4" t="str">
        <f t="shared" si="2"/>
        <v>选CPU!$M$136#</v>
      </c>
      <c r="G136" s="4" t="str" cm="1">
        <f t="array" ref="G136">_xlfn.LET(_xlpm.x, M136,
         _xlpm.cellAddress, "【 选CPU!" &amp; ADDRESS(ROW(选CPU[[#This Row],[X自检]]),COLUMN(选CPU[[#This Row],[X自检]])) &amp; "】",
         _xlfn.IFS(ISBLANK(_xlpm.x),   "error:右侧选项不足:" &amp;  _xlpm.cellAddress,
               ISERROR(_xlpm.x),   "error:右侧选项执行失败:" &amp; _xlpm.cellAddress,
               TRUE,             "ok")
)</f>
        <v>ok</v>
      </c>
      <c r="M136" cm="1">
        <f t="array" ref="M136:U136">IFERROR(_xlfn._xlws.SORT(
    _xlfn.UNIQUE(
        TRANSPOSE(
            _xlfn.FILTERXML("&lt;select&gt;&lt;x&gt;"&amp;SUBSTITUTE(选CPU[[#This Row],[选项表]],",","&lt;/x&gt;&lt;x&gt;") &amp;"&lt;/x&gt;&lt;/select&gt;","//x")
        )
    )
),"无合适选项，请联系作者更新数据")</f>
        <v>2</v>
      </c>
      <c r="N136">
        <v>4</v>
      </c>
      <c r="O136">
        <v>8</v>
      </c>
      <c r="P136">
        <v>16</v>
      </c>
      <c r="Q136">
        <v>24</v>
      </c>
      <c r="R136">
        <v>32</v>
      </c>
      <c r="S136">
        <v>48</v>
      </c>
      <c r="T136">
        <v>64</v>
      </c>
      <c r="U136">
        <v>76</v>
      </c>
    </row>
    <row r="137" spans="1:25" x14ac:dyDescent="0.4">
      <c r="A137" s="4" t="s">
        <v>2082</v>
      </c>
      <c r="B137" s="4" t="s">
        <v>11</v>
      </c>
      <c r="C137" s="4" t="s">
        <v>2343</v>
      </c>
      <c r="D137" s="4" t="s">
        <v>2083</v>
      </c>
      <c r="F137" s="4" t="str">
        <f t="shared" si="2"/>
        <v>选CPU!$M$137#</v>
      </c>
      <c r="G137" s="4" t="str" cm="1">
        <f t="array" ref="G137">_xlfn.LET(_xlpm.x, M137,
         _xlpm.cellAddress, "【 选CPU!" &amp; ADDRESS(ROW(选CPU[[#This Row],[X自检]]),COLUMN(选CPU[[#This Row],[X自检]])) &amp; "】",
         _xlfn.IFS(ISBLANK(_xlpm.x),   "error:右侧选项不足:" &amp;  _xlpm.cellAddress,
               ISERROR(_xlpm.x),   "error:右侧选项执行失败:" &amp; _xlpm.cellAddress,
               TRUE,             "ok")
)</f>
        <v>ok</v>
      </c>
      <c r="M137" cm="1">
        <f t="array" ref="M137:U137">IFERROR(_xlfn._xlws.SORT(
    _xlfn.UNIQUE(
        TRANSPOSE(
            _xlfn.FILTERXML("&lt;select&gt;&lt;x&gt;"&amp;SUBSTITUTE(选CPU[[#This Row],[选项表]],",","&lt;/x&gt;&lt;x&gt;") &amp;"&lt;/x&gt;&lt;/select&gt;","//x")
        )
    )
),"无合适选项，请联系作者更新数据")</f>
        <v>2</v>
      </c>
      <c r="N137">
        <v>4</v>
      </c>
      <c r="O137">
        <v>8</v>
      </c>
      <c r="P137">
        <v>16</v>
      </c>
      <c r="Q137">
        <v>24</v>
      </c>
      <c r="R137">
        <v>32</v>
      </c>
      <c r="S137">
        <v>48</v>
      </c>
      <c r="T137">
        <v>64</v>
      </c>
      <c r="U137">
        <v>76</v>
      </c>
    </row>
    <row r="138" spans="1:25" x14ac:dyDescent="0.4">
      <c r="A138" s="4" t="s">
        <v>2082</v>
      </c>
      <c r="B138" s="4" t="s">
        <v>1868</v>
      </c>
      <c r="C138" s="4" t="s">
        <v>2343</v>
      </c>
      <c r="D138" s="4" t="s">
        <v>2083</v>
      </c>
      <c r="F138" s="4" t="str">
        <f t="shared" si="2"/>
        <v>选CPU!$M$138#</v>
      </c>
      <c r="G138" s="4" t="str" cm="1">
        <f t="array" ref="G138">_xlfn.LET(_xlpm.x, M138,
         _xlpm.cellAddress, "【 选CPU!" &amp; ADDRESS(ROW(选CPU[[#This Row],[X自检]]),COLUMN(选CPU[[#This Row],[X自检]])) &amp; "】",
         _xlfn.IFS(ISBLANK(_xlpm.x),   "error:右侧选项不足:" &amp;  _xlpm.cellAddress,
               ISERROR(_xlpm.x),   "error:右侧选项执行失败:" &amp; _xlpm.cellAddress,
               TRUE,             "ok")
)</f>
        <v>ok</v>
      </c>
      <c r="M138" cm="1">
        <f t="array" ref="M138:U138">IFERROR(_xlfn._xlws.SORT(
    _xlfn.UNIQUE(
        TRANSPOSE(
            _xlfn.FILTERXML("&lt;select&gt;&lt;x&gt;"&amp;SUBSTITUTE(选CPU[[#This Row],[选项表]],",","&lt;/x&gt;&lt;x&gt;") &amp;"&lt;/x&gt;&lt;/select&gt;","//x")
        )
    )
),"无合适选项，请联系作者更新数据")</f>
        <v>2</v>
      </c>
      <c r="N138">
        <v>4</v>
      </c>
      <c r="O138">
        <v>8</v>
      </c>
      <c r="P138">
        <v>16</v>
      </c>
      <c r="Q138">
        <v>24</v>
      </c>
      <c r="R138">
        <v>32</v>
      </c>
      <c r="S138">
        <v>48</v>
      </c>
      <c r="T138">
        <v>64</v>
      </c>
      <c r="U138">
        <v>76</v>
      </c>
    </row>
    <row r="139" spans="1:25" x14ac:dyDescent="0.4">
      <c r="A139" s="4" t="s">
        <v>2082</v>
      </c>
      <c r="B139" s="4" t="s">
        <v>1869</v>
      </c>
      <c r="C139" s="4" t="s">
        <v>2344</v>
      </c>
      <c r="D139" s="4" t="s">
        <v>2084</v>
      </c>
      <c r="F139" s="4" t="str">
        <f t="shared" si="2"/>
        <v>选CPU!$M$139#</v>
      </c>
      <c r="G139" s="4" t="str" cm="1">
        <f t="array" ref="G139">_xlfn.LET(_xlpm.x, M139,
         _xlpm.cellAddress, "【 选CPU!" &amp; ADDRESS(ROW(选CPU[[#This Row],[X自检]]),COLUMN(选CPU[[#This Row],[X自检]])) &amp; "】",
         _xlfn.IFS(ISBLANK(_xlpm.x),   "error:右侧选项不足:" &amp;  _xlpm.cellAddress,
               ISERROR(_xlpm.x),   "error:右侧选项执行失败:" &amp; _xlpm.cellAddress,
               TRUE,             "ok")
)</f>
        <v>ok</v>
      </c>
      <c r="M139" cm="1">
        <f t="array" ref="M139:Y139">IFERROR(_xlfn._xlws.SORT(
    _xlfn.UNIQUE(
        TRANSPOSE(
            _xlfn.FILTERXML("&lt;select&gt;&lt;x&gt;"&amp;SUBSTITUTE(选CPU[[#This Row],[选项表]],",","&lt;/x&gt;&lt;x&gt;") &amp;"&lt;/x&gt;&lt;/select&gt;","//x")
        )
    )
),"无合适选项，请联系作者更新数据")</f>
        <v>2</v>
      </c>
      <c r="N139">
        <v>4</v>
      </c>
      <c r="O139">
        <v>8</v>
      </c>
      <c r="P139">
        <v>16</v>
      </c>
      <c r="Q139">
        <v>32</v>
      </c>
      <c r="R139">
        <v>48</v>
      </c>
      <c r="S139">
        <v>64</v>
      </c>
      <c r="T139">
        <v>80</v>
      </c>
      <c r="U139">
        <v>96</v>
      </c>
      <c r="V139">
        <v>116</v>
      </c>
      <c r="W139">
        <v>128</v>
      </c>
      <c r="X139">
        <v>160</v>
      </c>
      <c r="Y139">
        <v>232</v>
      </c>
    </row>
    <row r="140" spans="1:25" x14ac:dyDescent="0.4">
      <c r="A140" s="4" t="s">
        <v>2082</v>
      </c>
      <c r="B140" s="4" t="s">
        <v>11</v>
      </c>
      <c r="C140" s="4" t="s">
        <v>2344</v>
      </c>
      <c r="D140" s="4" t="s">
        <v>2084</v>
      </c>
      <c r="F140" s="4" t="str">
        <f t="shared" si="2"/>
        <v>选CPU!$M$140#</v>
      </c>
      <c r="G140" s="4" t="str" cm="1">
        <f t="array" ref="G140">_xlfn.LET(_xlpm.x, M140,
         _xlpm.cellAddress, "【 选CPU!" &amp; ADDRESS(ROW(选CPU[[#This Row],[X自检]]),COLUMN(选CPU[[#This Row],[X自检]])) &amp; "】",
         _xlfn.IFS(ISBLANK(_xlpm.x),   "error:右侧选项不足:" &amp;  _xlpm.cellAddress,
               ISERROR(_xlpm.x),   "error:右侧选项执行失败:" &amp; _xlpm.cellAddress,
               TRUE,             "ok")
)</f>
        <v>ok</v>
      </c>
      <c r="M140" cm="1">
        <f t="array" ref="M140:Y140">IFERROR(_xlfn._xlws.SORT(
    _xlfn.UNIQUE(
        TRANSPOSE(
            _xlfn.FILTERXML("&lt;select&gt;&lt;x&gt;"&amp;SUBSTITUTE(选CPU[[#This Row],[选项表]],",","&lt;/x&gt;&lt;x&gt;") &amp;"&lt;/x&gt;&lt;/select&gt;","//x")
        )
    )
),"无合适选项，请联系作者更新数据")</f>
        <v>2</v>
      </c>
      <c r="N140">
        <v>4</v>
      </c>
      <c r="O140">
        <v>8</v>
      </c>
      <c r="P140">
        <v>16</v>
      </c>
      <c r="Q140">
        <v>32</v>
      </c>
      <c r="R140">
        <v>48</v>
      </c>
      <c r="S140">
        <v>64</v>
      </c>
      <c r="T140">
        <v>80</v>
      </c>
      <c r="U140">
        <v>96</v>
      </c>
      <c r="V140">
        <v>116</v>
      </c>
      <c r="W140">
        <v>128</v>
      </c>
      <c r="X140">
        <v>160</v>
      </c>
      <c r="Y140">
        <v>232</v>
      </c>
    </row>
    <row r="141" spans="1:25" x14ac:dyDescent="0.4">
      <c r="A141" s="4" t="s">
        <v>2082</v>
      </c>
      <c r="B141" s="4" t="s">
        <v>1868</v>
      </c>
      <c r="C141" s="4" t="s">
        <v>2344</v>
      </c>
      <c r="D141" s="4" t="s">
        <v>2084</v>
      </c>
      <c r="F141" s="4" t="str">
        <f t="shared" si="2"/>
        <v>选CPU!$M$141#</v>
      </c>
      <c r="G141" s="4" t="str" cm="1">
        <f t="array" ref="G141">_xlfn.LET(_xlpm.x, M141,
         _xlpm.cellAddress, "【 选CPU!" &amp; ADDRESS(ROW(选CPU[[#This Row],[X自检]]),COLUMN(选CPU[[#This Row],[X自检]])) &amp; "】",
         _xlfn.IFS(ISBLANK(_xlpm.x),   "error:右侧选项不足:" &amp;  _xlpm.cellAddress,
               ISERROR(_xlpm.x),   "error:右侧选项执行失败:" &amp; _xlpm.cellAddress,
               TRUE,             "ok")
)</f>
        <v>ok</v>
      </c>
      <c r="M141" cm="1">
        <f t="array" ref="M141:Y141">IFERROR(_xlfn._xlws.SORT(
    _xlfn.UNIQUE(
        TRANSPOSE(
            _xlfn.FILTERXML("&lt;select&gt;&lt;x&gt;"&amp;SUBSTITUTE(选CPU[[#This Row],[选项表]],",","&lt;/x&gt;&lt;x&gt;") &amp;"&lt;/x&gt;&lt;/select&gt;","//x")
        )
    )
),"无合适选项，请联系作者更新数据")</f>
        <v>2</v>
      </c>
      <c r="N141">
        <v>4</v>
      </c>
      <c r="O141">
        <v>8</v>
      </c>
      <c r="P141">
        <v>16</v>
      </c>
      <c r="Q141">
        <v>32</v>
      </c>
      <c r="R141">
        <v>48</v>
      </c>
      <c r="S141">
        <v>64</v>
      </c>
      <c r="T141">
        <v>80</v>
      </c>
      <c r="U141">
        <v>96</v>
      </c>
      <c r="V141">
        <v>116</v>
      </c>
      <c r="W141">
        <v>128</v>
      </c>
      <c r="X141">
        <v>160</v>
      </c>
      <c r="Y141">
        <v>232</v>
      </c>
    </row>
    <row r="142" spans="1:25" x14ac:dyDescent="0.4">
      <c r="A142" s="4" t="s">
        <v>2082</v>
      </c>
      <c r="B142" s="4" t="s">
        <v>1869</v>
      </c>
      <c r="C142" s="4" t="s">
        <v>2345</v>
      </c>
      <c r="D142" s="4" t="s">
        <v>2085</v>
      </c>
      <c r="F142" s="4" t="str">
        <f t="shared" si="2"/>
        <v>选CPU!$M$142#</v>
      </c>
      <c r="G142" s="4" t="str" cm="1">
        <f t="array" ref="G142">_xlfn.LET(_xlpm.x, M142,
         _xlpm.cellAddress, "【 选CPU!" &amp; ADDRESS(ROW(选CPU[[#This Row],[X自检]]),COLUMN(选CPU[[#This Row],[X自检]])) &amp; "】",
         _xlfn.IFS(ISBLANK(_xlpm.x),   "error:右侧选项不足:" &amp;  _xlpm.cellAddress,
               ISERROR(_xlpm.x),   "error:右侧选项执行失败:" &amp; _xlpm.cellAddress,
               TRUE,             "ok")
)</f>
        <v>ok</v>
      </c>
      <c r="M142" cm="1">
        <f t="array" ref="M142:U142">IFERROR(_xlfn._xlws.SORT(
    _xlfn.UNIQUE(
        TRANSPOSE(
            _xlfn.FILTERXML("&lt;select&gt;&lt;x&gt;"&amp;SUBSTITUTE(选CPU[[#This Row],[选项表]],",","&lt;/x&gt;&lt;x&gt;") &amp;"&lt;/x&gt;&lt;/select&gt;","//x")
        )
    )
),"无合适选项，请联系作者更新数据")</f>
        <v>2</v>
      </c>
      <c r="N142">
        <v>4</v>
      </c>
      <c r="O142">
        <v>8</v>
      </c>
      <c r="P142">
        <v>16</v>
      </c>
      <c r="Q142">
        <v>32</v>
      </c>
      <c r="R142">
        <v>64</v>
      </c>
      <c r="S142">
        <v>80</v>
      </c>
      <c r="T142">
        <v>128</v>
      </c>
      <c r="U142">
        <v>160</v>
      </c>
    </row>
    <row r="143" spans="1:25" x14ac:dyDescent="0.4">
      <c r="A143" s="4" t="s">
        <v>2082</v>
      </c>
      <c r="B143" s="4" t="s">
        <v>11</v>
      </c>
      <c r="C143" s="4" t="s">
        <v>2345</v>
      </c>
      <c r="D143" s="4" t="s">
        <v>2085</v>
      </c>
      <c r="F143" s="4" t="str">
        <f t="shared" si="2"/>
        <v>选CPU!$M$143#</v>
      </c>
      <c r="G143" s="4" t="str" cm="1">
        <f t="array" ref="G143">_xlfn.LET(_xlpm.x, M143,
         _xlpm.cellAddress, "【 选CPU!" &amp; ADDRESS(ROW(选CPU[[#This Row],[X自检]]),COLUMN(选CPU[[#This Row],[X自检]])) &amp; "】",
         _xlfn.IFS(ISBLANK(_xlpm.x),   "error:右侧选项不足:" &amp;  _xlpm.cellAddress,
               ISERROR(_xlpm.x),   "error:右侧选项执行失败:" &amp; _xlpm.cellAddress,
               TRUE,             "ok")
)</f>
        <v>ok</v>
      </c>
      <c r="M143" cm="1">
        <f t="array" ref="M143:U143">IFERROR(_xlfn._xlws.SORT(
    _xlfn.UNIQUE(
        TRANSPOSE(
            _xlfn.FILTERXML("&lt;select&gt;&lt;x&gt;"&amp;SUBSTITUTE(选CPU[[#This Row],[选项表]],",","&lt;/x&gt;&lt;x&gt;") &amp;"&lt;/x&gt;&lt;/select&gt;","//x")
        )
    )
),"无合适选项，请联系作者更新数据")</f>
        <v>2</v>
      </c>
      <c r="N143">
        <v>4</v>
      </c>
      <c r="O143">
        <v>8</v>
      </c>
      <c r="P143">
        <v>16</v>
      </c>
      <c r="Q143">
        <v>32</v>
      </c>
      <c r="R143">
        <v>64</v>
      </c>
      <c r="S143">
        <v>80</v>
      </c>
      <c r="T143">
        <v>128</v>
      </c>
      <c r="U143">
        <v>160</v>
      </c>
    </row>
    <row r="144" spans="1:25" x14ac:dyDescent="0.4">
      <c r="A144" s="4" t="s">
        <v>2082</v>
      </c>
      <c r="B144" s="4" t="s">
        <v>1868</v>
      </c>
      <c r="C144" s="4" t="s">
        <v>2345</v>
      </c>
      <c r="D144" s="4" t="s">
        <v>2085</v>
      </c>
      <c r="F144" s="4" t="str">
        <f t="shared" si="2"/>
        <v>选CPU!$M$144#</v>
      </c>
      <c r="G144" s="4" t="str" cm="1">
        <f t="array" ref="G144">_xlfn.LET(_xlpm.x, M144,
         _xlpm.cellAddress, "【 选CPU!" &amp; ADDRESS(ROW(选CPU[[#This Row],[X自检]]),COLUMN(选CPU[[#This Row],[X自检]])) &amp; "】",
         _xlfn.IFS(ISBLANK(_xlpm.x),   "error:右侧选项不足:" &amp;  _xlpm.cellAddress,
               ISERROR(_xlpm.x),   "error:右侧选项执行失败:" &amp; _xlpm.cellAddress,
               TRUE,             "ok")
)</f>
        <v>ok</v>
      </c>
      <c r="M144" cm="1">
        <f t="array" ref="M144:U144">IFERROR(_xlfn._xlws.SORT(
    _xlfn.UNIQUE(
        TRANSPOSE(
            _xlfn.FILTERXML("&lt;select&gt;&lt;x&gt;"&amp;SUBSTITUTE(选CPU[[#This Row],[选项表]],",","&lt;/x&gt;&lt;x&gt;") &amp;"&lt;/x&gt;&lt;/select&gt;","//x")
        )
    )
),"无合适选项，请联系作者更新数据")</f>
        <v>2</v>
      </c>
      <c r="N144">
        <v>4</v>
      </c>
      <c r="O144">
        <v>8</v>
      </c>
      <c r="P144">
        <v>16</v>
      </c>
      <c r="Q144">
        <v>32</v>
      </c>
      <c r="R144">
        <v>64</v>
      </c>
      <c r="S144">
        <v>80</v>
      </c>
      <c r="T144">
        <v>128</v>
      </c>
      <c r="U144">
        <v>160</v>
      </c>
    </row>
    <row r="145" spans="1:17" x14ac:dyDescent="0.4">
      <c r="A145" s="4" t="s">
        <v>2082</v>
      </c>
      <c r="B145" s="4" t="s">
        <v>1869</v>
      </c>
      <c r="C145" s="4" t="s">
        <v>2305</v>
      </c>
      <c r="D145" s="4" t="s">
        <v>2086</v>
      </c>
      <c r="F145" s="4" t="str">
        <f t="shared" si="2"/>
        <v>选CPU!$M$145#</v>
      </c>
      <c r="G145" s="4" t="str" cm="1">
        <f t="array" ref="G145">_xlfn.LET(_xlpm.x, M145,
         _xlpm.cellAddress, "【 选CPU!" &amp; ADDRESS(ROW(选CPU[[#This Row],[X自检]]),COLUMN(选CPU[[#This Row],[X自检]])) &amp; "】",
         _xlfn.IFS(ISBLANK(_xlpm.x),   "error:右侧选项不足:" &amp;  _xlpm.cellAddress,
               ISERROR(_xlpm.x),   "error:右侧选项执行失败:" &amp; _xlpm.cellAddress,
               TRUE,             "ok")
)</f>
        <v>ok</v>
      </c>
      <c r="M145" cm="1">
        <f t="array" ref="M145:O145">IFERROR(_xlfn._xlws.SORT(
    _xlfn.UNIQUE(
        TRANSPOSE(
            _xlfn.FILTERXML("&lt;select&gt;&lt;x&gt;"&amp;SUBSTITUTE(选CPU[[#This Row],[选项表]],",","&lt;/x&gt;&lt;x&gt;") &amp;"&lt;/x&gt;&lt;/select&gt;","//x")
        )
    )
),"无合适选项，请联系作者更新数据")</f>
        <v>16</v>
      </c>
      <c r="N145">
        <v>32</v>
      </c>
      <c r="O145">
        <v>64</v>
      </c>
    </row>
    <row r="146" spans="1:17" x14ac:dyDescent="0.4">
      <c r="A146" s="4" t="s">
        <v>2082</v>
      </c>
      <c r="B146" s="4" t="s">
        <v>11</v>
      </c>
      <c r="C146" s="4" t="s">
        <v>2305</v>
      </c>
      <c r="D146" s="4" t="s">
        <v>2086</v>
      </c>
      <c r="F146" s="4" t="str">
        <f t="shared" si="2"/>
        <v>选CPU!$M$146#</v>
      </c>
      <c r="G146" s="4" t="str" cm="1">
        <f t="array" ref="G146">_xlfn.LET(_xlpm.x, M146,
         _xlpm.cellAddress, "【 选CPU!" &amp; ADDRESS(ROW(选CPU[[#This Row],[X自检]]),COLUMN(选CPU[[#This Row],[X自检]])) &amp; "】",
         _xlfn.IFS(ISBLANK(_xlpm.x),   "error:右侧选项不足:" &amp;  _xlpm.cellAddress,
               ISERROR(_xlpm.x),   "error:右侧选项执行失败:" &amp; _xlpm.cellAddress,
               TRUE,             "ok")
)</f>
        <v>ok</v>
      </c>
      <c r="M146" cm="1">
        <f t="array" ref="M146:O146">IFERROR(_xlfn._xlws.SORT(
    _xlfn.UNIQUE(
        TRANSPOSE(
            _xlfn.FILTERXML("&lt;select&gt;&lt;x&gt;"&amp;SUBSTITUTE(选CPU[[#This Row],[选项表]],",","&lt;/x&gt;&lt;x&gt;") &amp;"&lt;/x&gt;&lt;/select&gt;","//x")
        )
    )
),"无合适选项，请联系作者更新数据")</f>
        <v>16</v>
      </c>
      <c r="N146">
        <v>32</v>
      </c>
      <c r="O146">
        <v>64</v>
      </c>
    </row>
    <row r="147" spans="1:17" x14ac:dyDescent="0.4">
      <c r="A147" s="4" t="s">
        <v>2082</v>
      </c>
      <c r="B147" s="4" t="s">
        <v>1868</v>
      </c>
      <c r="C147" s="4" t="s">
        <v>2305</v>
      </c>
      <c r="D147" s="4" t="s">
        <v>2086</v>
      </c>
      <c r="F147" s="4" t="str">
        <f t="shared" si="2"/>
        <v>选CPU!$M$147#</v>
      </c>
      <c r="G147" s="4" t="str" cm="1">
        <f t="array" ref="G147">_xlfn.LET(_xlpm.x, M147,
         _xlpm.cellAddress, "【 选CPU!" &amp; ADDRESS(ROW(选CPU[[#This Row],[X自检]]),COLUMN(选CPU[[#This Row],[X自检]])) &amp; "】",
         _xlfn.IFS(ISBLANK(_xlpm.x),   "error:右侧选项不足:" &amp;  _xlpm.cellAddress,
               ISERROR(_xlpm.x),   "error:右侧选项执行失败:" &amp; _xlpm.cellAddress,
               TRUE,             "ok")
)</f>
        <v>ok</v>
      </c>
      <c r="M147" cm="1">
        <f t="array" ref="M147:O147">IFERROR(_xlfn._xlws.SORT(
    _xlfn.UNIQUE(
        TRANSPOSE(
            _xlfn.FILTERXML("&lt;select&gt;&lt;x&gt;"&amp;SUBSTITUTE(选CPU[[#This Row],[选项表]],",","&lt;/x&gt;&lt;x&gt;") &amp;"&lt;/x&gt;&lt;/select&gt;","//x")
        )
    )
),"无合适选项，请联系作者更新数据")</f>
        <v>16</v>
      </c>
      <c r="N147">
        <v>32</v>
      </c>
      <c r="O147">
        <v>64</v>
      </c>
    </row>
    <row r="148" spans="1:17" x14ac:dyDescent="0.4">
      <c r="A148" s="4" t="s">
        <v>2082</v>
      </c>
      <c r="B148" s="4" t="s">
        <v>1869</v>
      </c>
      <c r="C148" s="4" t="s">
        <v>2346</v>
      </c>
      <c r="D148" s="4" t="s">
        <v>2087</v>
      </c>
      <c r="F148" s="4" t="str">
        <f t="shared" si="2"/>
        <v>选CPU!$M$148#</v>
      </c>
      <c r="G148" s="4" t="str" cm="1">
        <f t="array" ref="G148">_xlfn.LET(_xlpm.x, M148,
         _xlpm.cellAddress, "【 选CPU!" &amp; ADDRESS(ROW(选CPU[[#This Row],[X自检]]),COLUMN(选CPU[[#This Row],[X自检]])) &amp; "】",
         _xlfn.IFS(ISBLANK(_xlpm.x),   "error:右侧选项不足:" &amp;  _xlpm.cellAddress,
               ISERROR(_xlpm.x),   "error:右侧选项执行失败:" &amp; _xlpm.cellAddress,
               TRUE,             "ok")
)</f>
        <v>ok</v>
      </c>
      <c r="M148" cm="1">
        <f t="array" ref="M148:Q148">IFERROR(_xlfn._xlws.SORT(
    _xlfn.UNIQUE(
        TRANSPOSE(
            _xlfn.FILTERXML("&lt;select&gt;&lt;x&gt;"&amp;SUBSTITUTE(选CPU[[#This Row],[选项表]],",","&lt;/x&gt;&lt;x&gt;") &amp;"&lt;/x&gt;&lt;/select&gt;","//x")
        )
    )
),"无合适选项，请联系作者更新数据")</f>
        <v>4</v>
      </c>
      <c r="N148">
        <v>8</v>
      </c>
      <c r="O148">
        <v>16</v>
      </c>
      <c r="P148">
        <v>32</v>
      </c>
      <c r="Q148">
        <v>48</v>
      </c>
    </row>
    <row r="149" spans="1:17" x14ac:dyDescent="0.4">
      <c r="A149" s="4" t="s">
        <v>2082</v>
      </c>
      <c r="B149" s="4" t="s">
        <v>11</v>
      </c>
      <c r="C149" s="4" t="s">
        <v>2346</v>
      </c>
      <c r="D149" s="4" t="s">
        <v>2087</v>
      </c>
      <c r="F149" s="4" t="str">
        <f t="shared" si="2"/>
        <v>选CPU!$M$149#</v>
      </c>
      <c r="G149" s="4" t="str" cm="1">
        <f t="array" ref="G149">_xlfn.LET(_xlpm.x, M149,
         _xlpm.cellAddress, "【 选CPU!" &amp; ADDRESS(ROW(选CPU[[#This Row],[X自检]]),COLUMN(选CPU[[#This Row],[X自检]])) &amp; "】",
         _xlfn.IFS(ISBLANK(_xlpm.x),   "error:右侧选项不足:" &amp;  _xlpm.cellAddress,
               ISERROR(_xlpm.x),   "error:右侧选项执行失败:" &amp; _xlpm.cellAddress,
               TRUE,             "ok")
)</f>
        <v>ok</v>
      </c>
      <c r="M149" cm="1">
        <f t="array" ref="M149:Q149">IFERROR(_xlfn._xlws.SORT(
    _xlfn.UNIQUE(
        TRANSPOSE(
            _xlfn.FILTERXML("&lt;select&gt;&lt;x&gt;"&amp;SUBSTITUTE(选CPU[[#This Row],[选项表]],",","&lt;/x&gt;&lt;x&gt;") &amp;"&lt;/x&gt;&lt;/select&gt;","//x")
        )
    )
),"无合适选项，请联系作者更新数据")</f>
        <v>4</v>
      </c>
      <c r="N149">
        <v>8</v>
      </c>
      <c r="O149">
        <v>16</v>
      </c>
      <c r="P149">
        <v>32</v>
      </c>
      <c r="Q149">
        <v>48</v>
      </c>
    </row>
    <row r="150" spans="1:17" x14ac:dyDescent="0.4">
      <c r="A150" s="4" t="s">
        <v>2082</v>
      </c>
      <c r="B150" s="4" t="s">
        <v>1868</v>
      </c>
      <c r="C150" s="4" t="s">
        <v>2346</v>
      </c>
      <c r="D150" s="4" t="s">
        <v>2087</v>
      </c>
      <c r="F150" s="4" t="str">
        <f t="shared" si="2"/>
        <v>选CPU!$M$150#</v>
      </c>
      <c r="G150" s="4" t="str" cm="1">
        <f t="array" ref="G150">_xlfn.LET(_xlpm.x, M150,
         _xlpm.cellAddress, "【 选CPU!" &amp; ADDRESS(ROW(选CPU[[#This Row],[X自检]]),COLUMN(选CPU[[#This Row],[X自检]])) &amp; "】",
         _xlfn.IFS(ISBLANK(_xlpm.x),   "error:右侧选项不足:" &amp;  _xlpm.cellAddress,
               ISERROR(_xlpm.x),   "error:右侧选项执行失败:" &amp; _xlpm.cellAddress,
               TRUE,             "ok")
)</f>
        <v>ok</v>
      </c>
      <c r="M150" cm="1">
        <f t="array" ref="M150:Q150">IFERROR(_xlfn._xlws.SORT(
    _xlfn.UNIQUE(
        TRANSPOSE(
            _xlfn.FILTERXML("&lt;select&gt;&lt;x&gt;"&amp;SUBSTITUTE(选CPU[[#This Row],[选项表]],",","&lt;/x&gt;&lt;x&gt;") &amp;"&lt;/x&gt;&lt;/select&gt;","//x")
        )
    )
),"无合适选项，请联系作者更新数据")</f>
        <v>4</v>
      </c>
      <c r="N150">
        <v>8</v>
      </c>
      <c r="O150">
        <v>16</v>
      </c>
      <c r="P150">
        <v>32</v>
      </c>
      <c r="Q150">
        <v>48</v>
      </c>
    </row>
    <row r="151" spans="1:17" x14ac:dyDescent="0.4">
      <c r="A151" s="4" t="s">
        <v>2082</v>
      </c>
      <c r="B151" s="4" t="s">
        <v>1869</v>
      </c>
      <c r="C151" s="4" t="s">
        <v>2347</v>
      </c>
      <c r="D151" s="4" t="s">
        <v>2088</v>
      </c>
      <c r="F151" s="4" t="str">
        <f t="shared" si="2"/>
        <v>选CPU!$M$151#</v>
      </c>
      <c r="G151" s="4" t="str" cm="1">
        <f t="array" ref="G151">_xlfn.LET(_xlpm.x, M151,
         _xlpm.cellAddress, "【 选CPU!" &amp; ADDRESS(ROW(选CPU[[#This Row],[X自检]]),COLUMN(选CPU[[#This Row],[X自检]])) &amp; "】",
         _xlfn.IFS(ISBLANK(_xlpm.x),   "error:右侧选项不足:" &amp;  _xlpm.cellAddress,
               ISERROR(_xlpm.x),   "error:右侧选项执行失败:" &amp; _xlpm.cellAddress,
               TRUE,             "ok")
)</f>
        <v>ok</v>
      </c>
      <c r="M151" cm="1">
        <f t="array" ref="M151:Q151">IFERROR(_xlfn._xlws.SORT(
    _xlfn.UNIQUE(
        TRANSPOSE(
            _xlfn.FILTERXML("&lt;select&gt;&lt;x&gt;"&amp;SUBSTITUTE(选CPU[[#This Row],[选项表]],",","&lt;/x&gt;&lt;x&gt;") &amp;"&lt;/x&gt;&lt;/select&gt;","//x")
        )
    )
),"无合适选项，请联系作者更新数据")</f>
        <v>2</v>
      </c>
      <c r="N151">
        <v>4</v>
      </c>
      <c r="O151">
        <v>8</v>
      </c>
      <c r="P151">
        <v>12</v>
      </c>
      <c r="Q151">
        <v>32</v>
      </c>
    </row>
    <row r="152" spans="1:17" x14ac:dyDescent="0.4">
      <c r="A152" s="4" t="s">
        <v>2082</v>
      </c>
      <c r="B152" s="4" t="s">
        <v>11</v>
      </c>
      <c r="C152" s="4" t="s">
        <v>2347</v>
      </c>
      <c r="D152" s="4" t="s">
        <v>2088</v>
      </c>
      <c r="F152" s="4" t="str">
        <f t="shared" si="2"/>
        <v>选CPU!$M$152#</v>
      </c>
      <c r="G152" s="4" t="str" cm="1">
        <f t="array" ref="G152">_xlfn.LET(_xlpm.x, M152,
         _xlpm.cellAddress, "【 选CPU!" &amp; ADDRESS(ROW(选CPU[[#This Row],[X自检]]),COLUMN(选CPU[[#This Row],[X自检]])) &amp; "】",
         _xlfn.IFS(ISBLANK(_xlpm.x),   "error:右侧选项不足:" &amp;  _xlpm.cellAddress,
               ISERROR(_xlpm.x),   "error:右侧选项执行失败:" &amp; _xlpm.cellAddress,
               TRUE,             "ok")
)</f>
        <v>ok</v>
      </c>
      <c r="M152" cm="1">
        <f t="array" ref="M152:Q152">IFERROR(_xlfn._xlws.SORT(
    _xlfn.UNIQUE(
        TRANSPOSE(
            _xlfn.FILTERXML("&lt;select&gt;&lt;x&gt;"&amp;SUBSTITUTE(选CPU[[#This Row],[选项表]],",","&lt;/x&gt;&lt;x&gt;") &amp;"&lt;/x&gt;&lt;/select&gt;","//x")
        )
    )
),"无合适选项，请联系作者更新数据")</f>
        <v>2</v>
      </c>
      <c r="N152">
        <v>4</v>
      </c>
      <c r="O152">
        <v>8</v>
      </c>
      <c r="P152">
        <v>12</v>
      </c>
      <c r="Q152">
        <v>32</v>
      </c>
    </row>
    <row r="153" spans="1:17" x14ac:dyDescent="0.4">
      <c r="A153" s="4" t="s">
        <v>2082</v>
      </c>
      <c r="B153" s="4" t="s">
        <v>1868</v>
      </c>
      <c r="C153" s="4" t="s">
        <v>2347</v>
      </c>
      <c r="D153" s="4" t="s">
        <v>2088</v>
      </c>
      <c r="F153" s="4" t="str">
        <f t="shared" si="2"/>
        <v>选CPU!$M$153#</v>
      </c>
      <c r="G153" s="4" t="str" cm="1">
        <f t="array" ref="G153">_xlfn.LET(_xlpm.x, M153,
         _xlpm.cellAddress, "【 选CPU!" &amp; ADDRESS(ROW(选CPU[[#This Row],[X自检]]),COLUMN(选CPU[[#This Row],[X自检]])) &amp; "】",
         _xlfn.IFS(ISBLANK(_xlpm.x),   "error:右侧选项不足:" &amp;  _xlpm.cellAddress,
               ISERROR(_xlpm.x),   "error:右侧选项执行失败:" &amp; _xlpm.cellAddress,
               TRUE,             "ok")
)</f>
        <v>ok</v>
      </c>
      <c r="M153" cm="1">
        <f t="array" ref="M153:Q153">IFERROR(_xlfn._xlws.SORT(
    _xlfn.UNIQUE(
        TRANSPOSE(
            _xlfn.FILTERXML("&lt;select&gt;&lt;x&gt;"&amp;SUBSTITUTE(选CPU[[#This Row],[选项表]],",","&lt;/x&gt;&lt;x&gt;") &amp;"&lt;/x&gt;&lt;/select&gt;","//x")
        )
    )
),"无合适选项，请联系作者更新数据")</f>
        <v>2</v>
      </c>
      <c r="N153">
        <v>4</v>
      </c>
      <c r="O153">
        <v>8</v>
      </c>
      <c r="P153">
        <v>12</v>
      </c>
      <c r="Q153">
        <v>32</v>
      </c>
    </row>
    <row r="154" spans="1:17" x14ac:dyDescent="0.4">
      <c r="A154" s="4" t="s">
        <v>59</v>
      </c>
      <c r="B154" s="4" t="s">
        <v>1868</v>
      </c>
      <c r="C154" s="4" t="s">
        <v>1979</v>
      </c>
      <c r="D154" s="4"/>
      <c r="E154">
        <v>1</v>
      </c>
      <c r="F154" s="4" t="str">
        <f t="shared" si="2"/>
        <v>选CPU!$M$154#</v>
      </c>
      <c r="G154" s="4" t="str" cm="1">
        <f t="array" ref="G154">_xlfn.LET(_xlpm.x, M154,
         _xlpm.cellAddress, "【 选CPU!" &amp; ADDRESS(ROW(选CPU[[#This Row],[X自检]]),COLUMN(选CPU[[#This Row],[X自检]])) &amp; "】",
         _xlfn.IFS(ISBLANK(_xlpm.x),   "error:右侧选项不足:" &amp;  _xlpm.cellAddress,
               ISERROR(_xlpm.x),   "error:右侧选项执行失败:" &amp; _xlpm.cellAddress,
               TRUE,             "ok")
)</f>
        <v>ok</v>
      </c>
      <c r="M154" cm="1">
        <f t="array" ref="M154">IFERROR(_xlfn._xlws.SORT(
    _xlfn.UNIQUE(
        TRANSPOSE(
            _xlfn.FILTERXML("&lt;select&gt;&lt;x&gt;"&amp;SUBSTITUTE(选CPU[[#This Row],[选项表]],",","&lt;/x&gt;&lt;x&gt;") &amp;"&lt;/x&gt;&lt;/select&gt;","//x")
        )
    )
),"无合适选项，请联系作者更新数据")</f>
        <v>1</v>
      </c>
    </row>
    <row r="155" spans="1:17" x14ac:dyDescent="0.4">
      <c r="A155" s="4" t="s">
        <v>59</v>
      </c>
      <c r="B155" s="4" t="s">
        <v>1868</v>
      </c>
      <c r="C155" s="4" t="s">
        <v>2041</v>
      </c>
      <c r="D155" s="4"/>
      <c r="E155">
        <v>2</v>
      </c>
      <c r="F155" s="4" t="str">
        <f t="shared" si="2"/>
        <v>选CPU!$M$155#</v>
      </c>
      <c r="G155" s="4" t="str" cm="1">
        <f t="array" ref="G155">_xlfn.LET(_xlpm.x, M155,
         _xlpm.cellAddress, "【 选CPU!" &amp; ADDRESS(ROW(选CPU[[#This Row],[X自检]]),COLUMN(选CPU[[#This Row],[X自检]])) &amp; "】",
         _xlfn.IFS(ISBLANK(_xlpm.x),   "error:右侧选项不足:" &amp;  _xlpm.cellAddress,
               ISERROR(_xlpm.x),   "error:右侧选项执行失败:" &amp; _xlpm.cellAddress,
               TRUE,             "ok")
)</f>
        <v>ok</v>
      </c>
      <c r="M155" cm="1">
        <f t="array" ref="M155:N155">IFERROR(_xlfn._xlws.SORT(
    _xlfn.UNIQUE(
        TRANSPOSE(
            _xlfn.FILTERXML("&lt;select&gt;&lt;x&gt;"&amp;SUBSTITUTE(选CPU[[#This Row],[选项表]],",","&lt;/x&gt;&lt;x&gt;") &amp;"&lt;/x&gt;&lt;/select&gt;","//x")
        )
    )
),"无合适选项，请联系作者更新数据")</f>
        <v>1</v>
      </c>
      <c r="N155">
        <v>2</v>
      </c>
    </row>
    <row r="156" spans="1:17" x14ac:dyDescent="0.4">
      <c r="A156" s="4" t="s">
        <v>59</v>
      </c>
      <c r="B156" s="4" t="s">
        <v>1868</v>
      </c>
      <c r="C156" s="4" t="s">
        <v>2055</v>
      </c>
      <c r="D156" s="4"/>
      <c r="E156">
        <v>4</v>
      </c>
      <c r="F156" s="4" t="str">
        <f t="shared" si="2"/>
        <v>选CPU!$M$156#</v>
      </c>
      <c r="G156" s="4" t="str" cm="1">
        <f t="array" ref="G156">_xlfn.LET(_xlpm.x, M156,
         _xlpm.cellAddress, "【 选CPU!" &amp; ADDRESS(ROW(选CPU[[#This Row],[X自检]]),COLUMN(选CPU[[#This Row],[X自检]])) &amp; "】",
         _xlfn.IFS(ISBLANK(_xlpm.x),   "error:右侧选项不足:" &amp;  _xlpm.cellAddress,
               ISERROR(_xlpm.x),   "error:右侧选项执行失败:" &amp; _xlpm.cellAddress,
               TRUE,             "ok")
)</f>
        <v>ok</v>
      </c>
      <c r="M156" cm="1">
        <f t="array" ref="M156:O156">IFERROR(_xlfn._xlws.SORT(
    _xlfn.UNIQUE(
        TRANSPOSE(
            _xlfn.FILTERXML("&lt;select&gt;&lt;x&gt;"&amp;SUBSTITUTE(选CPU[[#This Row],[选项表]],",","&lt;/x&gt;&lt;x&gt;") &amp;"&lt;/x&gt;&lt;/select&gt;","//x")
        )
    )
),"无合适选项，请联系作者更新数据")</f>
        <v>1</v>
      </c>
      <c r="N156">
        <v>2</v>
      </c>
      <c r="O156">
        <v>4</v>
      </c>
    </row>
    <row r="157" spans="1:17" x14ac:dyDescent="0.4">
      <c r="A157" s="4" t="s">
        <v>59</v>
      </c>
      <c r="B157" s="4" t="s">
        <v>1868</v>
      </c>
      <c r="C157" s="4" t="s">
        <v>2348</v>
      </c>
      <c r="D157" s="4"/>
      <c r="E157">
        <v>8</v>
      </c>
      <c r="F157" s="4" t="str">
        <f t="shared" si="2"/>
        <v>选CPU!$M$157#</v>
      </c>
      <c r="G157" s="4" t="str" cm="1">
        <f t="array" ref="G157">_xlfn.LET(_xlpm.x, M157,
         _xlpm.cellAddress, "【 选CPU!" &amp; ADDRESS(ROW(选CPU[[#This Row],[X自检]]),COLUMN(选CPU[[#This Row],[X自检]])) &amp; "】",
         _xlfn.IFS(ISBLANK(_xlpm.x),   "error:右侧选项不足:" &amp;  _xlpm.cellAddress,
               ISERROR(_xlpm.x),   "error:右侧选项执行失败:" &amp; _xlpm.cellAddress,
               TRUE,             "ok")
)</f>
        <v>ok</v>
      </c>
      <c r="M157" cm="1">
        <f t="array" ref="M157:P157">IFERROR(_xlfn._xlws.SORT(
    _xlfn.UNIQUE(
        TRANSPOSE(
            _xlfn.FILTERXML("&lt;select&gt;&lt;x&gt;"&amp;SUBSTITUTE(选CPU[[#This Row],[选项表]],",","&lt;/x&gt;&lt;x&gt;") &amp;"&lt;/x&gt;&lt;/select&gt;","//x")
        )
    )
),"无合适选项，请联系作者更新数据")</f>
        <v>2</v>
      </c>
      <c r="N157">
        <v>4</v>
      </c>
      <c r="O157">
        <v>8</v>
      </c>
      <c r="P157">
        <v>1</v>
      </c>
    </row>
    <row r="158" spans="1:17" x14ac:dyDescent="0.4">
      <c r="A158" s="4" t="s">
        <v>59</v>
      </c>
      <c r="B158" s="4" t="s">
        <v>1868</v>
      </c>
      <c r="C158" s="4" t="s">
        <v>2039</v>
      </c>
      <c r="D158" s="4"/>
      <c r="E158">
        <v>16</v>
      </c>
      <c r="F158" s="4" t="str">
        <f t="shared" si="2"/>
        <v>选CPU!$M$158#</v>
      </c>
      <c r="G158" s="4" t="str" cm="1">
        <f t="array" ref="G158">_xlfn.LET(_xlpm.x, M158,
         _xlpm.cellAddress, "【 选CPU!" &amp; ADDRESS(ROW(选CPU[[#This Row],[X自检]]),COLUMN(选CPU[[#This Row],[X自检]])) &amp; "】",
         _xlfn.IFS(ISBLANK(_xlpm.x),   "error:右侧选项不足:" &amp;  _xlpm.cellAddress,
               ISERROR(_xlpm.x),   "error:右侧选项执行失败:" &amp; _xlpm.cellAddress,
               TRUE,             "ok")
)</f>
        <v>ok</v>
      </c>
      <c r="M158" cm="1">
        <f t="array" ref="M158:O158">IFERROR(_xlfn._xlws.SORT(
    _xlfn.UNIQUE(
        TRANSPOSE(
            _xlfn.FILTERXML("&lt;select&gt;&lt;x&gt;"&amp;SUBSTITUTE(选CPU[[#This Row],[选项表]],",","&lt;/x&gt;&lt;x&gt;") &amp;"&lt;/x&gt;&lt;/select&gt;","//x")
        )
    )
),"无合适选项，请联系作者更新数据")</f>
        <v>4</v>
      </c>
      <c r="N158">
        <v>8</v>
      </c>
      <c r="O158">
        <v>2</v>
      </c>
    </row>
    <row r="159" spans="1:17" x14ac:dyDescent="0.4">
      <c r="A159" s="4" t="s">
        <v>59</v>
      </c>
      <c r="B159" s="4" t="s">
        <v>1868</v>
      </c>
      <c r="C159" s="4" t="s">
        <v>2038</v>
      </c>
      <c r="D159" s="4"/>
      <c r="E159">
        <v>32</v>
      </c>
      <c r="F159" s="4" t="str">
        <f t="shared" si="2"/>
        <v>选CPU!$M$159#</v>
      </c>
      <c r="G159" s="4" t="str" cm="1">
        <f t="array" ref="G159">_xlfn.LET(_xlpm.x, M159,
         _xlpm.cellAddress, "【 选CPU!" &amp; ADDRESS(ROW(选CPU[[#This Row],[X自检]]),COLUMN(选CPU[[#This Row],[X自检]])) &amp; "】",
         _xlfn.IFS(ISBLANK(_xlpm.x),   "error:右侧选项不足:" &amp;  _xlpm.cellAddress,
               ISERROR(_xlpm.x),   "error:右侧选项执行失败:" &amp; _xlpm.cellAddress,
               TRUE,             "ok")
)</f>
        <v>ok</v>
      </c>
      <c r="M159" cm="1">
        <f t="array" ref="M159:O159">IFERROR(_xlfn._xlws.SORT(
    _xlfn.UNIQUE(
        TRANSPOSE(
            _xlfn.FILTERXML("&lt;select&gt;&lt;x&gt;"&amp;SUBSTITUTE(选CPU[[#This Row],[选项表]],",","&lt;/x&gt;&lt;x&gt;") &amp;"&lt;/x&gt;&lt;/select&gt;","//x")
        )
    )
),"无合适选项，请联系作者更新数据")</f>
        <v>8</v>
      </c>
      <c r="N159">
        <v>16</v>
      </c>
      <c r="O159">
        <v>4</v>
      </c>
    </row>
    <row r="160" spans="1:17" x14ac:dyDescent="0.4">
      <c r="A160" s="4" t="s">
        <v>59</v>
      </c>
      <c r="B160" s="4" t="s">
        <v>1868</v>
      </c>
      <c r="C160" s="4" t="s">
        <v>2035</v>
      </c>
      <c r="D160" s="4"/>
      <c r="E160">
        <v>64</v>
      </c>
      <c r="F160" s="4" t="str">
        <f t="shared" si="2"/>
        <v>选CPU!$M$160#</v>
      </c>
      <c r="G160" s="4" t="str" cm="1">
        <f t="array" ref="G160">_xlfn.LET(_xlpm.x, M160,
         _xlpm.cellAddress, "【 选CPU!" &amp; ADDRESS(ROW(选CPU[[#This Row],[X自检]]),COLUMN(选CPU[[#This Row],[X自检]])) &amp; "】",
         _xlfn.IFS(ISBLANK(_xlpm.x),   "error:右侧选项不足:" &amp;  _xlpm.cellAddress,
               ISERROR(_xlpm.x),   "error:右侧选项执行失败:" &amp; _xlpm.cellAddress,
               TRUE,             "ok")
)</f>
        <v>ok</v>
      </c>
      <c r="M160" cm="1">
        <f t="array" ref="M160:O160">IFERROR(_xlfn._xlws.SORT(
    _xlfn.UNIQUE(
        TRANSPOSE(
            _xlfn.FILTERXML("&lt;select&gt;&lt;x&gt;"&amp;SUBSTITUTE(选CPU[[#This Row],[选项表]],",","&lt;/x&gt;&lt;x&gt;") &amp;"&lt;/x&gt;&lt;/select&gt;","//x")
        )
    )
),"无合适选项，请联系作者更新数据")</f>
        <v>16</v>
      </c>
      <c r="N160">
        <v>32</v>
      </c>
      <c r="O160">
        <v>8</v>
      </c>
    </row>
    <row r="161" spans="1:18" x14ac:dyDescent="0.4">
      <c r="A161" s="4" t="s">
        <v>59</v>
      </c>
      <c r="B161" s="4" t="s">
        <v>1868</v>
      </c>
      <c r="C161" s="4" t="s">
        <v>2036</v>
      </c>
      <c r="D161" s="4"/>
      <c r="E161">
        <v>128</v>
      </c>
      <c r="F161" s="4" t="str">
        <f t="shared" si="2"/>
        <v>选CPU!$M$161#</v>
      </c>
      <c r="G161" s="4" t="str" cm="1">
        <f t="array" ref="G161">_xlfn.LET(_xlpm.x, M161,
         _xlpm.cellAddress, "【 选CPU!" &amp; ADDRESS(ROW(选CPU[[#This Row],[X自检]]),COLUMN(选CPU[[#This Row],[X自检]])) &amp; "】",
         _xlfn.IFS(ISBLANK(_xlpm.x),   "error:右侧选项不足:" &amp;  _xlpm.cellAddress,
               ISERROR(_xlpm.x),   "error:右侧选项执行失败:" &amp; _xlpm.cellAddress,
               TRUE,             "ok")
)</f>
        <v>ok</v>
      </c>
      <c r="M161" cm="1">
        <f t="array" ref="M161:O161">IFERROR(_xlfn._xlws.SORT(
    _xlfn.UNIQUE(
        TRANSPOSE(
            _xlfn.FILTERXML("&lt;select&gt;&lt;x&gt;"&amp;SUBSTITUTE(选CPU[[#This Row],[选项表]],",","&lt;/x&gt;&lt;x&gt;") &amp;"&lt;/x&gt;&lt;/select&gt;","//x")
        )
    )
),"无合适选项，请联系作者更新数据")</f>
        <v>32</v>
      </c>
      <c r="N161">
        <v>64</v>
      </c>
      <c r="O161">
        <v>16</v>
      </c>
    </row>
    <row r="162" spans="1:18" x14ac:dyDescent="0.4">
      <c r="A162" s="4" t="s">
        <v>59</v>
      </c>
      <c r="B162" s="4" t="s">
        <v>1868</v>
      </c>
      <c r="C162" s="4" t="s">
        <v>2349</v>
      </c>
      <c r="D162" s="4"/>
      <c r="E162">
        <v>96</v>
      </c>
      <c r="F162" s="4" t="str">
        <f t="shared" si="2"/>
        <v>选CPU!$M$162#</v>
      </c>
      <c r="G162" s="4" t="str" cm="1">
        <f t="array" ref="G162">_xlfn.LET(_xlpm.x, M162,
         _xlpm.cellAddress, "【 选CPU!" &amp; ADDRESS(ROW(选CPU[[#This Row],[X自检]]),COLUMN(选CPU[[#This Row],[X自检]])) &amp; "】",
         _xlfn.IFS(ISBLANK(_xlpm.x),   "error:右侧选项不足:" &amp;  _xlpm.cellAddress,
               ISERROR(_xlpm.x),   "error:右侧选项执行失败:" &amp; _xlpm.cellAddress,
               TRUE,             "ok")
)</f>
        <v>ok</v>
      </c>
      <c r="M162" cm="1">
        <f t="array" ref="M162:Q162">IFERROR(_xlfn._xlws.SORT(
    _xlfn.UNIQUE(
        TRANSPOSE(
            _xlfn.FILTERXML("&lt;select&gt;&lt;x&gt;"&amp;SUBSTITUTE(选CPU[[#This Row],[选项表]],",","&lt;/x&gt;&lt;x&gt;") &amp;"&lt;/x&gt;&lt;/select&gt;","//x")
        )
    )
),"无合适选项，请联系作者更新数据")</f>
        <v>48</v>
      </c>
      <c r="N162">
        <v>24</v>
      </c>
      <c r="O162">
        <v>12</v>
      </c>
      <c r="P162">
        <v>32</v>
      </c>
      <c r="Q162">
        <v>16</v>
      </c>
    </row>
    <row r="163" spans="1:18" x14ac:dyDescent="0.4">
      <c r="A163" s="4" t="s">
        <v>59</v>
      </c>
      <c r="B163" s="4" t="s">
        <v>1868</v>
      </c>
      <c r="C163" s="4" t="s">
        <v>2040</v>
      </c>
      <c r="D163" s="4"/>
      <c r="E163">
        <v>192</v>
      </c>
      <c r="F163" s="4" t="str">
        <f t="shared" si="2"/>
        <v>选CPU!$M$163#</v>
      </c>
      <c r="G163" s="4" t="str" cm="1">
        <f t="array" ref="G163">_xlfn.LET(_xlpm.x, M163,
         _xlpm.cellAddress, "【 选CPU!" &amp; ADDRESS(ROW(选CPU[[#This Row],[X自检]]),COLUMN(选CPU[[#This Row],[X自检]])) &amp; "】",
         _xlfn.IFS(ISBLANK(_xlpm.x),   "error:右侧选项不足:" &amp;  _xlpm.cellAddress,
               ISERROR(_xlpm.x),   "error:右侧选项执行失败:" &amp; _xlpm.cellAddress,
               TRUE,             "ok")
)</f>
        <v>ok</v>
      </c>
      <c r="M163" cm="1">
        <f t="array" ref="M163:R163">IFERROR(_xlfn._xlws.SORT(
    _xlfn.UNIQUE(
        TRANSPOSE(
            _xlfn.FILTERXML("&lt;select&gt;&lt;x&gt;"&amp;SUBSTITUTE(选CPU[[#This Row],[选项表]],",","&lt;/x&gt;&lt;x&gt;") &amp;"&lt;/x&gt;&lt;/select&gt;","//x")
        )
    )
),"无合适选项，请联系作者更新数据")</f>
        <v>48</v>
      </c>
      <c r="N163">
        <v>96</v>
      </c>
      <c r="O163">
        <v>64</v>
      </c>
      <c r="P163">
        <v>16</v>
      </c>
      <c r="Q163">
        <v>24</v>
      </c>
      <c r="R163">
        <v>32</v>
      </c>
    </row>
    <row r="164" spans="1:18" x14ac:dyDescent="0.4">
      <c r="A164" s="4" t="s">
        <v>59</v>
      </c>
      <c r="B164" s="4" t="s">
        <v>1868</v>
      </c>
      <c r="C164" s="4" t="s">
        <v>2350</v>
      </c>
      <c r="D164" s="4"/>
      <c r="E164">
        <v>216</v>
      </c>
      <c r="F164" s="4" t="str">
        <f t="shared" si="2"/>
        <v>选CPU!$M$164#</v>
      </c>
      <c r="G164" s="4" t="str" cm="1">
        <f t="array" ref="G164">_xlfn.LET(_xlpm.x, M164,
         _xlpm.cellAddress, "【 选CPU!" &amp; ADDRESS(ROW(选CPU[[#This Row],[X自检]]),COLUMN(选CPU[[#This Row],[X自检]])) &amp; "】",
         _xlfn.IFS(ISBLANK(_xlpm.x),   "error:右侧选项不足:" &amp;  _xlpm.cellAddress,
               ISERROR(_xlpm.x),   "error:右侧选项执行失败:" &amp; _xlpm.cellAddress,
               TRUE,             "ok")
)</f>
        <v>ok</v>
      </c>
      <c r="M164" cm="1">
        <f t="array" ref="M164:O164">IFERROR(_xlfn._xlws.SORT(
    _xlfn.UNIQUE(
        TRANSPOSE(
            _xlfn.FILTERXML("&lt;select&gt;&lt;x&gt;"&amp;SUBSTITUTE(选CPU[[#This Row],[选项表]],",","&lt;/x&gt;&lt;x&gt;") &amp;"&lt;/x&gt;&lt;/select&gt;","//x")
        )
    )
),"无合适选项，请联系作者更新数据")</f>
        <v>62</v>
      </c>
      <c r="N164">
        <v>116</v>
      </c>
      <c r="O164">
        <v>46</v>
      </c>
    </row>
    <row r="165" spans="1:18" x14ac:dyDescent="0.4">
      <c r="A165" s="4" t="s">
        <v>59</v>
      </c>
      <c r="B165" s="4" t="s">
        <v>1868</v>
      </c>
      <c r="C165" s="4" t="s">
        <v>2037</v>
      </c>
      <c r="D165" s="4"/>
      <c r="E165">
        <v>256</v>
      </c>
      <c r="F165" s="4" t="str">
        <f t="shared" si="2"/>
        <v>选CPU!$M$165#</v>
      </c>
      <c r="G165" s="4" t="str" cm="1">
        <f t="array" ref="G165">_xlfn.LET(_xlpm.x, M165,
         _xlpm.cellAddress, "【 选CPU!" &amp; ADDRESS(ROW(选CPU[[#This Row],[X自检]]),COLUMN(选CPU[[#This Row],[X自检]])) &amp; "】",
         _xlfn.IFS(ISBLANK(_xlpm.x),   "error:右侧选项不足:" &amp;  _xlpm.cellAddress,
               ISERROR(_xlpm.x),   "error:右侧选项执行失败:" &amp; _xlpm.cellAddress,
               TRUE,             "ok")
)</f>
        <v>ok</v>
      </c>
      <c r="M165" cm="1">
        <f t="array" ref="M165:O165">IFERROR(_xlfn._xlws.SORT(
    _xlfn.UNIQUE(
        TRANSPOSE(
            _xlfn.FILTERXML("&lt;select&gt;&lt;x&gt;"&amp;SUBSTITUTE(选CPU[[#This Row],[选项表]],",","&lt;/x&gt;&lt;x&gt;") &amp;"&lt;/x&gt;&lt;/select&gt;","//x")
        )
    )
),"无合适选项，请联系作者更新数据")</f>
        <v>64</v>
      </c>
      <c r="N165">
        <v>128</v>
      </c>
      <c r="O165">
        <v>32</v>
      </c>
    </row>
    <row r="166" spans="1:18" x14ac:dyDescent="0.4">
      <c r="A166" s="4" t="s">
        <v>59</v>
      </c>
      <c r="B166" s="4" t="s">
        <v>1868</v>
      </c>
      <c r="C166" s="4" t="s">
        <v>2351</v>
      </c>
      <c r="D166" s="4"/>
      <c r="E166">
        <v>432</v>
      </c>
      <c r="F166" s="4" t="str">
        <f t="shared" si="2"/>
        <v>选CPU!$M$166#</v>
      </c>
      <c r="G166" s="4" t="str" cm="1">
        <f t="array" ref="G166">_xlfn.LET(_xlpm.x, M166,
         _xlpm.cellAddress, "【 选CPU!" &amp; ADDRESS(ROW(选CPU[[#This Row],[X自检]]),COLUMN(选CPU[[#This Row],[X自检]])) &amp; "】",
         _xlfn.IFS(ISBLANK(_xlpm.x),   "error:右侧选项不足:" &amp;  _xlpm.cellAddress,
               ISERROR(_xlpm.x),   "error:右侧选项执行失败:" &amp; _xlpm.cellAddress,
               TRUE,             "ok")
)</f>
        <v>ok</v>
      </c>
      <c r="M166" cm="1">
        <f t="array" ref="M166:O166">IFERROR(_xlfn._xlws.SORT(
    _xlfn.UNIQUE(
        TRANSPOSE(
            _xlfn.FILTERXML("&lt;select&gt;&lt;x&gt;"&amp;SUBSTITUTE(选CPU[[#This Row],[选项表]],",","&lt;/x&gt;&lt;x&gt;") &amp;"&lt;/x&gt;&lt;/select&gt;","//x")
        )
    )
),"无合适选项，请联系作者更新数据")</f>
        <v>124</v>
      </c>
      <c r="N166">
        <v>232</v>
      </c>
      <c r="O166">
        <v>92</v>
      </c>
    </row>
    <row r="167" spans="1:18" x14ac:dyDescent="0.4">
      <c r="A167" s="4" t="s">
        <v>59</v>
      </c>
      <c r="B167" s="4" t="s">
        <v>1868</v>
      </c>
      <c r="C167" s="4" t="s">
        <v>2043</v>
      </c>
      <c r="D167" s="4"/>
      <c r="E167">
        <v>160</v>
      </c>
      <c r="F167" s="4" t="str">
        <f t="shared" si="2"/>
        <v>选CPU!$M$167#</v>
      </c>
      <c r="G167" s="4" t="str" cm="1">
        <f t="array" ref="G167">_xlfn.LET(_xlpm.x, M167,
         _xlpm.cellAddress, "【 选CPU!" &amp; ADDRESS(ROW(选CPU[[#This Row],[X自检]]),COLUMN(选CPU[[#This Row],[X自检]])) &amp; "】",
         _xlfn.IFS(ISBLANK(_xlpm.x),   "error:右侧选项不足:" &amp;  _xlpm.cellAddress,
               ISERROR(_xlpm.x),   "error:右侧选项执行失败:" &amp; _xlpm.cellAddress,
               TRUE,             "ok")
)</f>
        <v>ok</v>
      </c>
      <c r="M167" cm="1">
        <f t="array" ref="M167:O167">IFERROR(_xlfn._xlws.SORT(
    _xlfn.UNIQUE(
        TRANSPOSE(
            _xlfn.FILTERXML("&lt;select&gt;&lt;x&gt;"&amp;SUBSTITUTE(选CPU[[#This Row],[选项表]],",","&lt;/x&gt;&lt;x&gt;") &amp;"&lt;/x&gt;&lt;/select&gt;","//x")
        )
    )
),"无合适选项，请联系作者更新数据")</f>
        <v>80</v>
      </c>
      <c r="N167">
        <v>40</v>
      </c>
      <c r="O167">
        <v>36</v>
      </c>
    </row>
    <row r="168" spans="1:18" x14ac:dyDescent="0.4">
      <c r="A168" s="4" t="s">
        <v>59</v>
      </c>
      <c r="B168" s="4" t="s">
        <v>1868</v>
      </c>
      <c r="C168" s="4" t="s">
        <v>2048</v>
      </c>
      <c r="D168" s="4"/>
      <c r="E168">
        <v>224</v>
      </c>
      <c r="F168" s="4" t="str">
        <f t="shared" si="2"/>
        <v>选CPU!$M$168#</v>
      </c>
      <c r="G168" s="4" t="str" cm="1">
        <f t="array" ref="G168">_xlfn.LET(_xlpm.x, M168,
         _xlpm.cellAddress, "【 选CPU!" &amp; ADDRESS(ROW(选CPU[[#This Row],[X自检]]),COLUMN(选CPU[[#This Row],[X自检]])) &amp; "】",
         _xlfn.IFS(ISBLANK(_xlpm.x),   "error:右侧选项不足:" &amp;  _xlpm.cellAddress,
               ISERROR(_xlpm.x),   "error:右侧选项执行失败:" &amp; _xlpm.cellAddress,
               TRUE,             "ok")
)</f>
        <v>ok</v>
      </c>
      <c r="M168" cm="1">
        <f t="array" ref="M168:O168">IFERROR(_xlfn._xlws.SORT(
    _xlfn.UNIQUE(
        TRANSPOSE(
            _xlfn.FILTERXML("&lt;select&gt;&lt;x&gt;"&amp;SUBSTITUTE(选CPU[[#This Row],[选项表]],",","&lt;/x&gt;&lt;x&gt;") &amp;"&lt;/x&gt;&lt;/select&gt;","//x")
        )
    )
),"无合适选项，请联系作者更新数据")</f>
        <v>90</v>
      </c>
      <c r="N168">
        <v>56</v>
      </c>
      <c r="O168">
        <v>28</v>
      </c>
    </row>
    <row r="169" spans="1:18" x14ac:dyDescent="0.4">
      <c r="A169" s="4" t="s">
        <v>59</v>
      </c>
      <c r="B169" s="4" t="s">
        <v>1868</v>
      </c>
      <c r="C169" s="4" t="s">
        <v>2352</v>
      </c>
      <c r="D169" s="4"/>
      <c r="E169">
        <v>320</v>
      </c>
      <c r="F169" s="4" t="str">
        <f t="shared" si="2"/>
        <v>选CPU!$M$169#</v>
      </c>
      <c r="G169" s="4" t="str" cm="1">
        <f t="array" ref="G169">_xlfn.LET(_xlpm.x, M169,
         _xlpm.cellAddress, "【 选CPU!" &amp; ADDRESS(ROW(选CPU[[#This Row],[X自检]]),COLUMN(选CPU[[#This Row],[X自检]])) &amp; "】",
         _xlfn.IFS(ISBLANK(_xlpm.x),   "error:右侧选项不足:" &amp;  _xlpm.cellAddress,
               ISERROR(_xlpm.x),   "error:右侧选项执行失败:" &amp; _xlpm.cellAddress,
               TRUE,             "ok")
)</f>
        <v>ok</v>
      </c>
      <c r="M169" cm="1">
        <f t="array" ref="M169:Q169">IFERROR(_xlfn._xlws.SORT(
    _xlfn.UNIQUE(
        TRANSPOSE(
            _xlfn.FILTERXML("&lt;select&gt;&lt;x&gt;"&amp;SUBSTITUTE(选CPU[[#This Row],[选项表]],",","&lt;/x&gt;&lt;x&gt;") &amp;"&lt;/x&gt;&lt;/select&gt;","//x")
        )
    )
),"无合适选项，请联系作者更新数据")</f>
        <v>160</v>
      </c>
      <c r="N169">
        <v>80</v>
      </c>
      <c r="O169">
        <v>84</v>
      </c>
      <c r="P169">
        <v>72</v>
      </c>
      <c r="Q169">
        <v>76</v>
      </c>
    </row>
    <row r="170" spans="1:18" x14ac:dyDescent="0.4">
      <c r="A170" s="4" t="s">
        <v>59</v>
      </c>
      <c r="B170" s="4" t="s">
        <v>1868</v>
      </c>
      <c r="C170" s="4" t="s">
        <v>1990</v>
      </c>
      <c r="D170" s="4"/>
      <c r="E170">
        <v>464</v>
      </c>
      <c r="F170" s="4" t="str">
        <f t="shared" si="2"/>
        <v>选CPU!$M$170#</v>
      </c>
      <c r="G170" s="4" t="str" cm="1">
        <f t="array" ref="G170">_xlfn.LET(_xlpm.x, M170,
         _xlpm.cellAddress, "【 选CPU!" &amp; ADDRESS(ROW(选CPU[[#This Row],[X自检]]),COLUMN(选CPU[[#This Row],[X自检]])) &amp; "】",
         _xlfn.IFS(ISBLANK(_xlpm.x),   "error:右侧选项不足:" &amp;  _xlpm.cellAddress,
               ISERROR(_xlpm.x),   "error:右侧选项执行失败:" &amp; _xlpm.cellAddress,
               TRUE,             "ok")
)</f>
        <v>ok</v>
      </c>
      <c r="M170" cm="1">
        <f t="array" ref="M170">IFERROR(_xlfn._xlws.SORT(
    _xlfn.UNIQUE(
        TRANSPOSE(
            _xlfn.FILTERXML("&lt;select&gt;&lt;x&gt;"&amp;SUBSTITUTE(选CPU[[#This Row],[选项表]],",","&lt;/x&gt;&lt;x&gt;") &amp;"&lt;/x&gt;&lt;/select&gt;","//x")
        )
    )
),"无合适选项，请联系作者更新数据")</f>
        <v>180</v>
      </c>
    </row>
    <row r="171" spans="1:18" x14ac:dyDescent="0.4">
      <c r="A171" s="4" t="s">
        <v>59</v>
      </c>
      <c r="B171" s="4" t="s">
        <v>1868</v>
      </c>
      <c r="C171" s="4" t="s">
        <v>2042</v>
      </c>
      <c r="D171" s="4"/>
      <c r="E171">
        <v>48</v>
      </c>
      <c r="F171" s="4" t="str">
        <f t="shared" si="2"/>
        <v>选CPU!$M$171#</v>
      </c>
      <c r="G171" s="4" t="str" cm="1">
        <f t="array" ref="G171">_xlfn.LET(_xlpm.x, M171,
         _xlpm.cellAddress, "【 选CPU!" &amp; ADDRESS(ROW(选CPU[[#This Row],[X自检]]),COLUMN(选CPU[[#This Row],[X自检]])) &amp; "】",
         _xlfn.IFS(ISBLANK(_xlpm.x),   "error:右侧选项不足:" &amp;  _xlpm.cellAddress,
               ISERROR(_xlpm.x),   "error:右侧选项执行失败:" &amp; _xlpm.cellAddress,
               TRUE,             "ok")
)</f>
        <v>ok</v>
      </c>
      <c r="M171" cm="1">
        <f t="array" ref="M171:N171">IFERROR(_xlfn._xlws.SORT(
    _xlfn.UNIQUE(
        TRANSPOSE(
            _xlfn.FILTERXML("&lt;select&gt;&lt;x&gt;"&amp;SUBSTITUTE(选CPU[[#This Row],[选项表]],",","&lt;/x&gt;&lt;x&gt;") &amp;"&lt;/x&gt;&lt;/select&gt;","//x")
        )
    )
),"无合适选项，请联系作者更新数据")</f>
        <v>24</v>
      </c>
      <c r="N171">
        <v>12</v>
      </c>
    </row>
    <row r="172" spans="1:18" x14ac:dyDescent="0.4">
      <c r="A172" s="4" t="s">
        <v>59</v>
      </c>
      <c r="B172" s="4" t="s">
        <v>1868</v>
      </c>
      <c r="C172" s="4" t="s">
        <v>1983</v>
      </c>
      <c r="D172" s="4"/>
      <c r="E172">
        <v>316</v>
      </c>
      <c r="F172" s="4" t="str">
        <f t="shared" si="2"/>
        <v>选CPU!$M$172#</v>
      </c>
      <c r="G172" s="4" t="str" cm="1">
        <f t="array" ref="G172">_xlfn.LET(_xlpm.x, M172,
         _xlpm.cellAddress, "【 选CPU!" &amp; ADDRESS(ROW(选CPU[[#This Row],[X自检]]),COLUMN(选CPU[[#This Row],[X自检]])) &amp; "】",
         _xlfn.IFS(ISBLANK(_xlpm.x),   "error:右侧选项不足:" &amp;  _xlpm.cellAddress,
               ISERROR(_xlpm.x),   "error:右侧选项执行失败:" &amp; _xlpm.cellAddress,
               TRUE,             "ok")
)</f>
        <v>ok</v>
      </c>
      <c r="M172" cm="1">
        <f t="array" ref="M172">IFERROR(_xlfn._xlws.SORT(
    _xlfn.UNIQUE(
        TRANSPOSE(
            _xlfn.FILTERXML("&lt;select&gt;&lt;x&gt;"&amp;SUBSTITUTE(选CPU[[#This Row],[选项表]],",","&lt;/x&gt;&lt;x&gt;") &amp;"&lt;/x&gt;&lt;/select&gt;","//x")
        )
    )
),"无合适选项，请联系作者更新数据")</f>
        <v>68</v>
      </c>
    </row>
    <row r="173" spans="1:18" x14ac:dyDescent="0.4">
      <c r="A173" s="4" t="s">
        <v>59</v>
      </c>
      <c r="B173" s="4" t="s">
        <v>1868</v>
      </c>
      <c r="C173" s="4" t="s">
        <v>2353</v>
      </c>
      <c r="D173" s="4"/>
      <c r="E173">
        <v>384</v>
      </c>
      <c r="F173" s="4" t="str">
        <f t="shared" si="2"/>
        <v>选CPU!$M$173#</v>
      </c>
      <c r="G173" s="4" t="str" cm="1">
        <f t="array" ref="G173">_xlfn.LET(_xlpm.x, M173,
         _xlpm.cellAddress, "【 选CPU!" &amp; ADDRESS(ROW(选CPU[[#This Row],[X自检]]),COLUMN(选CPU[[#This Row],[X自检]])) &amp; "】",
         _xlfn.IFS(ISBLANK(_xlpm.x),   "error:右侧选项不足:" &amp;  _xlpm.cellAddress,
               ISERROR(_xlpm.x),   "error:右侧选项执行失败:" &amp; _xlpm.cellAddress,
               TRUE,             "ok")
)</f>
        <v>ok</v>
      </c>
      <c r="M173" cm="1">
        <f t="array" ref="M173:P173">IFERROR(_xlfn._xlws.SORT(
    _xlfn.UNIQUE(
        TRANSPOSE(
            _xlfn.FILTERXML("&lt;select&gt;&lt;x&gt;"&amp;SUBSTITUTE(选CPU[[#This Row],[选项表]],",","&lt;/x&gt;&lt;x&gt;") &amp;"&lt;/x&gt;&lt;/select&gt;","//x")
        )
    )
),"无合适选项，请联系作者更新数据")</f>
        <v>96</v>
      </c>
      <c r="N173">
        <v>48</v>
      </c>
      <c r="O173">
        <v>32</v>
      </c>
      <c r="P173">
        <v>80</v>
      </c>
    </row>
    <row r="174" spans="1:18" x14ac:dyDescent="0.4">
      <c r="A174" s="4" t="s">
        <v>59</v>
      </c>
      <c r="B174" s="4" t="s">
        <v>1868</v>
      </c>
      <c r="C174" s="4" t="s">
        <v>2045</v>
      </c>
      <c r="D174" s="4"/>
      <c r="E174">
        <v>470</v>
      </c>
      <c r="F174" s="4" t="str">
        <f t="shared" si="2"/>
        <v>选CPU!$M$174#</v>
      </c>
      <c r="G174" s="4" t="str" cm="1">
        <f t="array" ref="G174">_xlfn.LET(_xlpm.x, M174,
         _xlpm.cellAddress, "【 选CPU!" &amp; ADDRESS(ROW(选CPU[[#This Row],[X自检]]),COLUMN(选CPU[[#This Row],[X自检]])) &amp; "】",
         _xlfn.IFS(ISBLANK(_xlpm.x),   "error:右侧选项不足:" &amp;  _xlpm.cellAddress,
               ISERROR(_xlpm.x),   "error:右侧选项执行失败:" &amp; _xlpm.cellAddress,
               TRUE,             "ok")
)</f>
        <v>ok</v>
      </c>
      <c r="M174" cm="1">
        <f t="array" ref="M174:N174">IFERROR(_xlfn._xlws.SORT(
    _xlfn.UNIQUE(
        TRANSPOSE(
            _xlfn.FILTERXML("&lt;select&gt;&lt;x&gt;"&amp;SUBSTITUTE(选CPU[[#This Row],[选项表]],",","&lt;/x&gt;&lt;x&gt;") &amp;"&lt;/x&gt;&lt;/select&gt;","//x")
        )
    )
),"无合适选项，请联系作者更新数据")</f>
        <v>116</v>
      </c>
      <c r="N174">
        <v>62</v>
      </c>
    </row>
    <row r="175" spans="1:18" x14ac:dyDescent="0.4">
      <c r="A175" s="4" t="s">
        <v>59</v>
      </c>
      <c r="B175" s="4" t="s">
        <v>1868</v>
      </c>
      <c r="C175" s="4" t="s">
        <v>1985</v>
      </c>
      <c r="D175" s="4"/>
      <c r="E175">
        <v>215</v>
      </c>
      <c r="F175" s="4" t="str">
        <f t="shared" si="2"/>
        <v>选CPU!$M$175#</v>
      </c>
      <c r="G175" s="4" t="str" cm="1">
        <f t="array" ref="G175">_xlfn.LET(_xlpm.x, M175,
         _xlpm.cellAddress, "【 选CPU!" &amp; ADDRESS(ROW(选CPU[[#This Row],[X自检]]),COLUMN(选CPU[[#This Row],[X自检]])) &amp; "】",
         _xlfn.IFS(ISBLANK(_xlpm.x),   "error:右侧选项不足:" &amp;  _xlpm.cellAddress,
               ISERROR(_xlpm.x),   "error:右侧选项执行失败:" &amp; _xlpm.cellAddress,
               TRUE,             "ok")
)</f>
        <v>ok</v>
      </c>
      <c r="M175" cm="1">
        <f t="array" ref="M175">IFERROR(_xlfn._xlws.SORT(
    _xlfn.UNIQUE(
        TRANSPOSE(
            _xlfn.FILTERXML("&lt;select&gt;&lt;x&gt;"&amp;SUBSTITUTE(选CPU[[#This Row],[选项表]],",","&lt;/x&gt;&lt;x&gt;") &amp;"&lt;/x&gt;&lt;/select&gt;","//x")
        )
    )
),"无合适选项，请联系作者更新数据")</f>
        <v>128</v>
      </c>
    </row>
    <row r="176" spans="1:18" x14ac:dyDescent="0.4">
      <c r="A176" s="4" t="s">
        <v>59</v>
      </c>
      <c r="B176" s="4" t="s">
        <v>1868</v>
      </c>
      <c r="C176" s="4" t="s">
        <v>1986</v>
      </c>
      <c r="D176" s="4"/>
      <c r="E176">
        <v>640</v>
      </c>
      <c r="F176" s="4" t="str">
        <f t="shared" si="2"/>
        <v>选CPU!$M$176#</v>
      </c>
      <c r="G176" s="4" t="str" cm="1">
        <f t="array" ref="G176">_xlfn.LET(_xlpm.x, M176,
         _xlpm.cellAddress, "【 选CPU!" &amp; ADDRESS(ROW(选CPU[[#This Row],[X自检]]),COLUMN(选CPU[[#This Row],[X自检]])) &amp; "】",
         _xlfn.IFS(ISBLANK(_xlpm.x),   "error:右侧选项不足:" &amp;  _xlpm.cellAddress,
               ISERROR(_xlpm.x),   "error:右侧选项执行失败:" &amp; _xlpm.cellAddress,
               TRUE,             "ok")
)</f>
        <v>ok</v>
      </c>
      <c r="M176" cm="1">
        <f t="array" ref="M176">IFERROR(_xlfn._xlws.SORT(
    _xlfn.UNIQUE(
        TRANSPOSE(
            _xlfn.FILTERXML("&lt;select&gt;&lt;x&gt;"&amp;SUBSTITUTE(选CPU[[#This Row],[选项表]],",","&lt;/x&gt;&lt;x&gt;") &amp;"&lt;/x&gt;&lt;/select&gt;","//x")
        )
    )
),"无合适选项，请联系作者更新数据")</f>
        <v>160</v>
      </c>
    </row>
    <row r="177" spans="1:14" x14ac:dyDescent="0.4">
      <c r="A177" s="4" t="s">
        <v>59</v>
      </c>
      <c r="B177" s="4" t="s">
        <v>1868</v>
      </c>
      <c r="C177" s="4" t="s">
        <v>2046</v>
      </c>
      <c r="D177" s="4"/>
      <c r="E177">
        <v>940</v>
      </c>
      <c r="F177" s="4" t="str">
        <f t="shared" si="2"/>
        <v>选CPU!$M$177#</v>
      </c>
      <c r="G177" s="4" t="str" cm="1">
        <f t="array" ref="G177">_xlfn.LET(_xlpm.x, M177,
         _xlpm.cellAddress, "【 选CPU!" &amp; ADDRESS(ROW(选CPU[[#This Row],[X自检]]),COLUMN(选CPU[[#This Row],[X自检]])) &amp; "】",
         _xlfn.IFS(ISBLANK(_xlpm.x),   "error:右侧选项不足:" &amp;  _xlpm.cellAddress,
               ISERROR(_xlpm.x),   "error:右侧选项执行失败:" &amp; _xlpm.cellAddress,
               TRUE,             "ok")
)</f>
        <v>ok</v>
      </c>
      <c r="M177" cm="1">
        <f t="array" ref="M177:N177">IFERROR(_xlfn._xlws.SORT(
    _xlfn.UNIQUE(
        TRANSPOSE(
            _xlfn.FILTERXML("&lt;select&gt;&lt;x&gt;"&amp;SUBSTITUTE(选CPU[[#This Row],[选项表]],",","&lt;/x&gt;&lt;x&gt;") &amp;"&lt;/x&gt;&lt;/select&gt;","//x")
        )
    )
),"无合适选项，请联系作者更新数据")</f>
        <v>232</v>
      </c>
      <c r="N177">
        <v>124</v>
      </c>
    </row>
    <row r="178" spans="1:14" x14ac:dyDescent="0.4">
      <c r="A178" s="4" t="s">
        <v>59</v>
      </c>
      <c r="B178" s="4" t="s">
        <v>1868</v>
      </c>
      <c r="C178" s="4" t="s">
        <v>1982</v>
      </c>
      <c r="D178" s="4"/>
      <c r="E178">
        <v>288</v>
      </c>
      <c r="F178" s="4" t="str">
        <f t="shared" si="2"/>
        <v>选CPU!$M$178#</v>
      </c>
      <c r="G178" s="4" t="str" cm="1">
        <f t="array" ref="G178">_xlfn.LET(_xlpm.x, M178,
         _xlpm.cellAddress, "【 选CPU!" &amp; ADDRESS(ROW(选CPU[[#This Row],[X自检]]),COLUMN(选CPU[[#This Row],[X自检]])) &amp; "】",
         _xlfn.IFS(ISBLANK(_xlpm.x),   "error:右侧选项不足:" &amp;  _xlpm.cellAddress,
               ISERROR(_xlpm.x),   "error:右侧选项执行失败:" &amp; _xlpm.cellAddress,
               TRUE,             "ok")
)</f>
        <v>ok</v>
      </c>
      <c r="M178" cm="1">
        <f t="array" ref="M178">IFERROR(_xlfn._xlws.SORT(
    _xlfn.UNIQUE(
        TRANSPOSE(
            _xlfn.FILTERXML("&lt;select&gt;&lt;x&gt;"&amp;SUBSTITUTE(选CPU[[#This Row],[选项表]],",","&lt;/x&gt;&lt;x&gt;") &amp;"&lt;/x&gt;&lt;/select&gt;","//x")
        )
    )
),"无合适选项，请联系作者更新数据")</f>
        <v>72</v>
      </c>
    </row>
    <row r="179" spans="1:14" x14ac:dyDescent="0.4">
      <c r="A179" s="4" t="s">
        <v>59</v>
      </c>
      <c r="B179" s="4" t="s">
        <v>1868</v>
      </c>
      <c r="C179" s="4" t="s">
        <v>1981</v>
      </c>
      <c r="D179" s="4"/>
      <c r="E179">
        <v>24</v>
      </c>
      <c r="F179" s="4" t="str">
        <f t="shared" si="2"/>
        <v>选CPU!$M$179#</v>
      </c>
      <c r="G179" s="4" t="str" cm="1">
        <f t="array" ref="G179">_xlfn.LET(_xlpm.x, M179,
         _xlpm.cellAddress, "【 选CPU!" &amp; ADDRESS(ROW(选CPU[[#This Row],[X自检]]),COLUMN(选CPU[[#This Row],[X自检]])) &amp; "】",
         _xlfn.IFS(ISBLANK(_xlpm.x),   "error:右侧选项不足:" &amp;  _xlpm.cellAddress,
               ISERROR(_xlpm.x),   "error:右侧选项执行失败:" &amp; _xlpm.cellAddress,
               TRUE,             "ok")
)</f>
        <v>ok</v>
      </c>
      <c r="M179" cm="1">
        <f t="array" ref="M179">IFERROR(_xlfn._xlws.SORT(
    _xlfn.UNIQUE(
        TRANSPOSE(
            _xlfn.FILTERXML("&lt;select&gt;&lt;x&gt;"&amp;SUBSTITUTE(选CPU[[#This Row],[选项表]],",","&lt;/x&gt;&lt;x&gt;") &amp;"&lt;/x&gt;&lt;/select&gt;","//x")
        )
    )
),"无合适选项，请联系作者更新数据")</f>
        <v>12</v>
      </c>
    </row>
    <row r="180" spans="1:14" x14ac:dyDescent="0.4">
      <c r="A180" s="4" t="s">
        <v>59</v>
      </c>
      <c r="B180" s="4" t="s">
        <v>1868</v>
      </c>
      <c r="C180" s="4" t="s">
        <v>2050</v>
      </c>
      <c r="D180" s="4"/>
      <c r="E180">
        <v>448</v>
      </c>
      <c r="F180" s="4" t="str">
        <f t="shared" si="2"/>
        <v>选CPU!$M$180#</v>
      </c>
      <c r="G180" s="4" t="str" cm="1">
        <f t="array" ref="G180">_xlfn.LET(_xlpm.x, M180,
         _xlpm.cellAddress, "【 选CPU!" &amp; ADDRESS(ROW(选CPU[[#This Row],[X自检]]),COLUMN(选CPU[[#This Row],[X自检]])) &amp; "】",
         _xlfn.IFS(ISBLANK(_xlpm.x),   "error:右侧选项不足:" &amp;  _xlpm.cellAddress,
               ISERROR(_xlpm.x),   "error:右侧选项执行失败:" &amp; _xlpm.cellAddress,
               TRUE,             "ok")
)</f>
        <v>ok</v>
      </c>
      <c r="M180" cm="1">
        <f t="array" ref="M180:N180">IFERROR(_xlfn._xlws.SORT(
    _xlfn.UNIQUE(
        TRANSPOSE(
            _xlfn.FILTERXML("&lt;select&gt;&lt;x&gt;"&amp;SUBSTITUTE(选CPU[[#This Row],[选项表]],",","&lt;/x&gt;&lt;x&gt;") &amp;"&lt;/x&gt;&lt;/select&gt;","//x")
        )
    )
),"无合适选项，请联系作者更新数据")</f>
        <v>128</v>
      </c>
      <c r="N180">
        <v>56</v>
      </c>
    </row>
    <row r="181" spans="1:14" x14ac:dyDescent="0.4">
      <c r="A181" s="4" t="s">
        <v>59</v>
      </c>
      <c r="B181" s="4" t="s">
        <v>1868</v>
      </c>
      <c r="C181" s="4" t="s">
        <v>1980</v>
      </c>
      <c r="D181" s="4"/>
      <c r="E181">
        <v>12</v>
      </c>
      <c r="F181" s="4" t="str">
        <f t="shared" si="2"/>
        <v>选CPU!$M$181#</v>
      </c>
      <c r="G181" s="4" t="str" cm="1">
        <f t="array" ref="G181">_xlfn.LET(_xlpm.x, M181,
         _xlpm.cellAddress, "【 选CPU!" &amp; ADDRESS(ROW(选CPU[[#This Row],[X自检]]),COLUMN(选CPU[[#This Row],[X自检]])) &amp; "】",
         _xlfn.IFS(ISBLANK(_xlpm.x),   "error:右侧选项不足:" &amp;  _xlpm.cellAddress,
               ISERROR(_xlpm.x),   "error:右侧选项执行失败:" &amp; _xlpm.cellAddress,
               TRUE,             "ok")
)</f>
        <v>ok</v>
      </c>
      <c r="M181" cm="1">
        <f t="array" ref="M181">IFERROR(_xlfn._xlws.SORT(
    _xlfn.UNIQUE(
        TRANSPOSE(
            _xlfn.FILTERXML("&lt;select&gt;&lt;x&gt;"&amp;SUBSTITUTE(选CPU[[#This Row],[选项表]],",","&lt;/x&gt;&lt;x&gt;") &amp;"&lt;/x&gt;&lt;/select&gt;","//x")
        )
    )
),"无合适选项，请联系作者更新数据")</f>
        <v>2</v>
      </c>
    </row>
    <row r="182" spans="1:14" x14ac:dyDescent="0.4">
      <c r="A182" s="4" t="s">
        <v>59</v>
      </c>
      <c r="B182" s="4" t="s">
        <v>1868</v>
      </c>
      <c r="C182" s="4" t="s">
        <v>1967</v>
      </c>
      <c r="D182" s="4"/>
      <c r="E182">
        <v>512</v>
      </c>
      <c r="F182" s="4" t="str">
        <f t="shared" si="2"/>
        <v>选CPU!$M$182#</v>
      </c>
      <c r="G182" s="4" t="str" cm="1">
        <f t="array" ref="G182">_xlfn.LET(_xlpm.x, M182,
         _xlpm.cellAddress, "【 选CPU!" &amp; ADDRESS(ROW(选CPU[[#This Row],[X自检]]),COLUMN(选CPU[[#This Row],[X自检]])) &amp; "】",
         _xlfn.IFS(ISBLANK(_xlpm.x),   "error:右侧选项不足:" &amp;  _xlpm.cellAddress,
               ISERROR(_xlpm.x),   "error:右侧选项执行失败:" &amp; _xlpm.cellAddress,
               TRUE,             "ok")
)</f>
        <v>ok</v>
      </c>
      <c r="M182" cm="1">
        <f t="array" ref="M182">IFERROR(_xlfn._xlws.SORT(
    _xlfn.UNIQUE(
        TRANSPOSE(
            _xlfn.FILTERXML("&lt;select&gt;&lt;x&gt;"&amp;SUBSTITUTE(选CPU[[#This Row],[选项表]],",","&lt;/x&gt;&lt;x&gt;") &amp;"&lt;/x&gt;&lt;/select&gt;","//x")
        )
    )
),"无合适选项，请联系作者更新数据")</f>
        <v>64</v>
      </c>
    </row>
    <row r="183" spans="1:14" x14ac:dyDescent="0.4">
      <c r="A183" s="4" t="s">
        <v>59</v>
      </c>
      <c r="B183" s="4" t="s">
        <v>1868</v>
      </c>
      <c r="C183" s="4" t="s">
        <v>1981</v>
      </c>
      <c r="D183" s="4"/>
      <c r="E183">
        <v>144</v>
      </c>
      <c r="F183" s="4" t="str">
        <f t="shared" si="2"/>
        <v>选CPU!$M$183#</v>
      </c>
      <c r="G183" s="4" t="str" cm="1">
        <f t="array" ref="G183">_xlfn.LET(_xlpm.x, M183,
         _xlpm.cellAddress, "【 选CPU!" &amp; ADDRESS(ROW(选CPU[[#This Row],[X自检]]),COLUMN(选CPU[[#This Row],[X自检]])) &amp; "】",
         _xlfn.IFS(ISBLANK(_xlpm.x),   "error:右侧选项不足:" &amp;  _xlpm.cellAddress,
               ISERROR(_xlpm.x),   "error:右侧选项执行失败:" &amp; _xlpm.cellAddress,
               TRUE,             "ok")
)</f>
        <v>ok</v>
      </c>
      <c r="M183" cm="1">
        <f t="array" ref="M183">IFERROR(_xlfn._xlws.SORT(
    _xlfn.UNIQUE(
        TRANSPOSE(
            _xlfn.FILTERXML("&lt;select&gt;&lt;x&gt;"&amp;SUBSTITUTE(选CPU[[#This Row],[选项表]],",","&lt;/x&gt;&lt;x&gt;") &amp;"&lt;/x&gt;&lt;/select&gt;","//x")
        )
    )
),"无合适选项，请联系作者更新数据")</f>
        <v>12</v>
      </c>
    </row>
    <row r="184" spans="1:14" x14ac:dyDescent="0.4">
      <c r="A184" s="4" t="s">
        <v>59</v>
      </c>
      <c r="B184" s="4" t="s">
        <v>1868</v>
      </c>
      <c r="C184" s="4" t="s">
        <v>1982</v>
      </c>
      <c r="D184" s="4"/>
      <c r="E184">
        <v>648</v>
      </c>
      <c r="F184" s="4" t="str">
        <f t="shared" si="2"/>
        <v>选CPU!$M$184#</v>
      </c>
      <c r="G184" s="4" t="str" cm="1">
        <f t="array" ref="G184">_xlfn.LET(_xlpm.x, M184,
         _xlpm.cellAddress, "【 选CPU!" &amp; ADDRESS(ROW(选CPU[[#This Row],[X自检]]),COLUMN(选CPU[[#This Row],[X自检]])) &amp; "】",
         _xlfn.IFS(ISBLANK(_xlpm.x),   "error:右侧选项不足:" &amp;  _xlpm.cellAddress,
               ISERROR(_xlpm.x),   "error:右侧选项执行失败:" &amp; _xlpm.cellAddress,
               TRUE,             "ok")
)</f>
        <v>ok</v>
      </c>
      <c r="M184" cm="1">
        <f t="array" ref="M184">IFERROR(_xlfn._xlws.SORT(
    _xlfn.UNIQUE(
        TRANSPOSE(
            _xlfn.FILTERXML("&lt;select&gt;&lt;x&gt;"&amp;SUBSTITUTE(选CPU[[#This Row],[选项表]],",","&lt;/x&gt;&lt;x&gt;") &amp;"&lt;/x&gt;&lt;/select&gt;","//x")
        )
    )
),"无合适选项，请联系作者更新数据")</f>
        <v>72</v>
      </c>
    </row>
    <row r="185" spans="1:14" x14ac:dyDescent="0.4">
      <c r="A185" s="4" t="s">
        <v>59</v>
      </c>
      <c r="B185" s="4" t="s">
        <v>1868</v>
      </c>
      <c r="C185" s="4" t="s">
        <v>1977</v>
      </c>
      <c r="D185" s="4"/>
      <c r="E185">
        <v>184</v>
      </c>
      <c r="F185" s="4" t="str">
        <f t="shared" si="2"/>
        <v>选CPU!$M$185#</v>
      </c>
      <c r="G185" s="4" t="str" cm="1">
        <f t="array" ref="G185">_xlfn.LET(_xlpm.x, M185,
         _xlpm.cellAddress, "【 选CPU!" &amp; ADDRESS(ROW(选CPU[[#This Row],[X自检]]),COLUMN(选CPU[[#This Row],[X自检]])) &amp; "】",
         _xlfn.IFS(ISBLANK(_xlpm.x),   "error:右侧选项不足:" &amp;  _xlpm.cellAddress,
               ISERROR(_xlpm.x),   "error:右侧选项执行失败:" &amp; _xlpm.cellAddress,
               TRUE,             "ok")
)</f>
        <v>ok</v>
      </c>
      <c r="M185" cm="1">
        <f t="array" ref="M185">IFERROR(_xlfn._xlws.SORT(
    _xlfn.UNIQUE(
        TRANSPOSE(
            _xlfn.FILTERXML("&lt;select&gt;&lt;x&gt;"&amp;SUBSTITUTE(选CPU[[#This Row],[选项表]],",","&lt;/x&gt;&lt;x&gt;") &amp;"&lt;/x&gt;&lt;/select&gt;","//x")
        )
    )
),"无合适选项，请联系作者更新数据")</f>
        <v>52</v>
      </c>
    </row>
    <row r="186" spans="1:14" x14ac:dyDescent="0.4">
      <c r="A186" s="4" t="s">
        <v>59</v>
      </c>
      <c r="B186" s="4" t="s">
        <v>1868</v>
      </c>
      <c r="C186" s="4" t="s">
        <v>1978</v>
      </c>
      <c r="D186" s="4"/>
      <c r="E186">
        <v>368</v>
      </c>
      <c r="F186" s="4" t="str">
        <f t="shared" si="2"/>
        <v>选CPU!$M$186#</v>
      </c>
      <c r="G186" s="4" t="str" cm="1">
        <f t="array" ref="G186">_xlfn.LET(_xlpm.x, M186,
         _xlpm.cellAddress, "【 选CPU!" &amp; ADDRESS(ROW(选CPU[[#This Row],[X自检]]),COLUMN(选CPU[[#This Row],[X自检]])) &amp; "】",
         _xlfn.IFS(ISBLANK(_xlpm.x),   "error:右侧选项不足:" &amp;  _xlpm.cellAddress,
               ISERROR(_xlpm.x),   "error:右侧选项执行失败:" &amp; _xlpm.cellAddress,
               TRUE,             "ok")
)</f>
        <v>ok</v>
      </c>
      <c r="M186" cm="1">
        <f t="array" ref="M186">IFERROR(_xlfn._xlws.SORT(
    _xlfn.UNIQUE(
        TRANSPOSE(
            _xlfn.FILTERXML("&lt;select&gt;&lt;x&gt;"&amp;SUBSTITUTE(选CPU[[#This Row],[选项表]],",","&lt;/x&gt;&lt;x&gt;") &amp;"&lt;/x&gt;&lt;/select&gt;","//x")
        )
    )
),"无合适选项，请联系作者更新数据")</f>
        <v>104</v>
      </c>
    </row>
    <row r="187" spans="1:14" x14ac:dyDescent="0.4">
      <c r="A187" s="4" t="s">
        <v>59</v>
      </c>
      <c r="B187" s="4" t="s">
        <v>1868</v>
      </c>
      <c r="C187" s="4" t="s">
        <v>1966</v>
      </c>
      <c r="D187" s="4"/>
      <c r="E187">
        <v>174</v>
      </c>
      <c r="F187" s="4" t="str">
        <f t="shared" si="2"/>
        <v>选CPU!$M$187#</v>
      </c>
      <c r="G187" s="4" t="str" cm="1">
        <f t="array" ref="G187">_xlfn.LET(_xlpm.x, M187,
         _xlpm.cellAddress, "【 选CPU!" &amp; ADDRESS(ROW(选CPU[[#This Row],[X自检]]),COLUMN(选CPU[[#This Row],[X自检]])) &amp; "】",
         _xlfn.IFS(ISBLANK(_xlpm.x),   "error:右侧选项不足:" &amp;  _xlpm.cellAddress,
               ISERROR(_xlpm.x),   "error:右侧选项执行失败:" &amp; _xlpm.cellAddress,
               TRUE,             "ok")
)</f>
        <v>ok</v>
      </c>
      <c r="M187" cm="1">
        <f t="array" ref="M187">IFERROR(_xlfn._xlws.SORT(
    _xlfn.UNIQUE(
        TRANSPOSE(
            _xlfn.FILTERXML("&lt;select&gt;&lt;x&gt;"&amp;SUBSTITUTE(选CPU[[#This Row],[选项表]],",","&lt;/x&gt;&lt;x&gt;") &amp;"&lt;/x&gt;&lt;/select&gt;","//x")
        )
    )
),"无合适选项，请联系作者更新数据")</f>
        <v>32</v>
      </c>
    </row>
    <row r="188" spans="1:14" x14ac:dyDescent="0.4">
      <c r="A188" s="4" t="s">
        <v>59</v>
      </c>
      <c r="B188" s="4" t="s">
        <v>1868</v>
      </c>
      <c r="C188" s="4" t="s">
        <v>1967</v>
      </c>
      <c r="D188" s="4"/>
      <c r="E188">
        <v>348</v>
      </c>
      <c r="F188" s="4" t="str">
        <f t="shared" si="2"/>
        <v>选CPU!$M$188#</v>
      </c>
      <c r="G188" s="4" t="str" cm="1">
        <f t="array" ref="G188">_xlfn.LET(_xlpm.x, M188,
         _xlpm.cellAddress, "【 选CPU!" &amp; ADDRESS(ROW(选CPU[[#This Row],[X自检]]),COLUMN(选CPU[[#This Row],[X自检]])) &amp; "】",
         _xlfn.IFS(ISBLANK(_xlpm.x),   "error:右侧选项不足:" &amp;  _xlpm.cellAddress,
               ISERROR(_xlpm.x),   "error:右侧选项执行失败:" &amp; _xlpm.cellAddress,
               TRUE,             "ok")
)</f>
        <v>ok</v>
      </c>
      <c r="M188" cm="1">
        <f t="array" ref="M188">IFERROR(_xlfn._xlws.SORT(
    _xlfn.UNIQUE(
        TRANSPOSE(
            _xlfn.FILTERXML("&lt;select&gt;&lt;x&gt;"&amp;SUBSTITUTE(选CPU[[#This Row],[选项表]],",","&lt;/x&gt;&lt;x&gt;") &amp;"&lt;/x&gt;&lt;/select&gt;","//x")
        )
    )
),"无合适选项，请联系作者更新数据")</f>
        <v>64</v>
      </c>
    </row>
    <row r="189" spans="1:14" x14ac:dyDescent="0.4">
      <c r="A189" s="4" t="s">
        <v>59</v>
      </c>
      <c r="B189" s="4" t="s">
        <v>1868</v>
      </c>
      <c r="C189" s="4" t="s">
        <v>1975</v>
      </c>
      <c r="D189" s="4"/>
      <c r="E189">
        <v>20</v>
      </c>
      <c r="F189" s="4" t="str">
        <f t="shared" si="2"/>
        <v>选CPU!$M$189#</v>
      </c>
      <c r="G189" s="4" t="str" cm="1">
        <f t="array" ref="G189">_xlfn.LET(_xlpm.x, M189,
         _xlpm.cellAddress, "【 选CPU!" &amp; ADDRESS(ROW(选CPU[[#This Row],[X自检]]),COLUMN(选CPU[[#This Row],[X自检]])) &amp; "】",
         _xlfn.IFS(ISBLANK(_xlpm.x),   "error:右侧选项不足:" &amp;  _xlpm.cellAddress,
               ISERROR(_xlpm.x),   "error:右侧选项执行失败:" &amp; _xlpm.cellAddress,
               TRUE,             "ok")
)</f>
        <v>ok</v>
      </c>
      <c r="M189" cm="1">
        <f t="array" ref="M189">IFERROR(_xlfn._xlws.SORT(
    _xlfn.UNIQUE(
        TRANSPOSE(
            _xlfn.FILTERXML("&lt;select&gt;&lt;x&gt;"&amp;SUBSTITUTE(选CPU[[#This Row],[选项表]],",","&lt;/x&gt;&lt;x&gt;") &amp;"&lt;/x&gt;&lt;/select&gt;","//x")
        )
    )
),"无合适选项，请联系作者更新数据")</f>
        <v>4</v>
      </c>
    </row>
    <row r="190" spans="1:14" x14ac:dyDescent="0.4">
      <c r="A190" s="4" t="s">
        <v>59</v>
      </c>
      <c r="B190" s="4" t="s">
        <v>1868</v>
      </c>
      <c r="C190" s="4" t="s">
        <v>2354</v>
      </c>
      <c r="D190" s="4"/>
      <c r="E190">
        <v>40</v>
      </c>
      <c r="F190" s="4" t="str">
        <f t="shared" si="2"/>
        <v>选CPU!$M$190#</v>
      </c>
      <c r="G190" s="4" t="str" cm="1">
        <f t="array" ref="G190">_xlfn.LET(_xlpm.x, M190,
         _xlpm.cellAddress, "【 选CPU!" &amp; ADDRESS(ROW(选CPU[[#This Row],[X自检]]),COLUMN(选CPU[[#This Row],[X自检]])) &amp; "】",
         _xlfn.IFS(ISBLANK(_xlpm.x),   "error:右侧选项不足:" &amp;  _xlpm.cellAddress,
               ISERROR(_xlpm.x),   "error:右侧选项执行失败:" &amp; _xlpm.cellAddress,
               TRUE,             "ok")
)</f>
        <v>ok</v>
      </c>
      <c r="M190" cm="1">
        <f t="array" ref="M190:N190">IFERROR(_xlfn._xlws.SORT(
    _xlfn.UNIQUE(
        TRANSPOSE(
            _xlfn.FILTERXML("&lt;select&gt;&lt;x&gt;"&amp;SUBSTITUTE(选CPU[[#This Row],[选项表]],",","&lt;/x&gt;&lt;x&gt;") &amp;"&lt;/x&gt;&lt;/select&gt;","//x")
        )
    )
),"无合适选项，请联系作者更新数据")</f>
        <v>8</v>
      </c>
      <c r="N190">
        <v>10</v>
      </c>
    </row>
    <row r="191" spans="1:14" x14ac:dyDescent="0.4">
      <c r="A191" s="4" t="s">
        <v>59</v>
      </c>
      <c r="B191" s="4" t="s">
        <v>1868</v>
      </c>
      <c r="C191" s="4" t="s">
        <v>2051</v>
      </c>
      <c r="D191" s="4"/>
      <c r="E191">
        <v>80</v>
      </c>
      <c r="F191" s="4" t="str">
        <f t="shared" si="2"/>
        <v>选CPU!$M$191#</v>
      </c>
      <c r="G191" s="4" t="str" cm="1">
        <f t="array" ref="G191">_xlfn.LET(_xlpm.x, M191,
         _xlpm.cellAddress, "【 选CPU!" &amp; ADDRESS(ROW(选CPU[[#This Row],[X自检]]),COLUMN(选CPU[[#This Row],[X自检]])) &amp; "】",
         _xlfn.IFS(ISBLANK(_xlpm.x),   "error:右侧选项不足:" &amp;  _xlpm.cellAddress,
               ISERROR(_xlpm.x),   "error:右侧选项执行失败:" &amp; _xlpm.cellAddress,
               TRUE,             "ok")
)</f>
        <v>ok</v>
      </c>
      <c r="M191" cm="1">
        <f t="array" ref="M191:N191">IFERROR(_xlfn._xlws.SORT(
    _xlfn.UNIQUE(
        TRANSPOSE(
            _xlfn.FILTERXML("&lt;select&gt;&lt;x&gt;"&amp;SUBSTITUTE(选CPU[[#This Row],[选项表]],",","&lt;/x&gt;&lt;x&gt;") &amp;"&lt;/x&gt;&lt;/select&gt;","//x")
        )
    )
),"无合适选项，请联系作者更新数据")</f>
        <v>20</v>
      </c>
      <c r="N191">
        <v>18</v>
      </c>
    </row>
    <row r="192" spans="1:14" x14ac:dyDescent="0.4">
      <c r="A192" s="4" t="s">
        <v>59</v>
      </c>
      <c r="B192" s="4" t="s">
        <v>1868</v>
      </c>
      <c r="C192" s="4" t="s">
        <v>1995</v>
      </c>
      <c r="D192" s="4"/>
      <c r="E192">
        <v>56</v>
      </c>
      <c r="F192" s="4" t="str">
        <f t="shared" si="2"/>
        <v>选CPU!$M$192#</v>
      </c>
      <c r="G192" s="4" t="str" cm="1">
        <f t="array" ref="G192">_xlfn.LET(_xlpm.x, M192,
         _xlpm.cellAddress, "【 选CPU!" &amp; ADDRESS(ROW(选CPU[[#This Row],[X自检]]),COLUMN(选CPU[[#This Row],[X自检]])) &amp; "】",
         _xlfn.IFS(ISBLANK(_xlpm.x),   "error:右侧选项不足:" &amp;  _xlpm.cellAddress,
               ISERROR(_xlpm.x),   "error:右侧选项执行失败:" &amp; _xlpm.cellAddress,
               TRUE,             "ok")
)</f>
        <v>ok</v>
      </c>
      <c r="M192" cm="1">
        <f t="array" ref="M192">IFERROR(_xlfn._xlws.SORT(
    _xlfn.UNIQUE(
        TRANSPOSE(
            _xlfn.FILTERXML("&lt;select&gt;&lt;x&gt;"&amp;SUBSTITUTE(选CPU[[#This Row],[选项表]],",","&lt;/x&gt;&lt;x&gt;") &amp;"&lt;/x&gt;&lt;/select&gt;","//x")
        )
    )
),"无合适选项，请联系作者更新数据")</f>
        <v>6</v>
      </c>
    </row>
    <row r="193" spans="1:16" x14ac:dyDescent="0.4">
      <c r="A193" s="4" t="s">
        <v>59</v>
      </c>
      <c r="B193" s="4" t="s">
        <v>1868</v>
      </c>
      <c r="C193" s="4" t="s">
        <v>1996</v>
      </c>
      <c r="D193" s="4"/>
      <c r="E193">
        <v>112</v>
      </c>
      <c r="F193" s="4" t="str">
        <f t="shared" si="2"/>
        <v>选CPU!$M$193#</v>
      </c>
      <c r="G193" s="4" t="str" cm="1">
        <f t="array" ref="G193">_xlfn.LET(_xlpm.x, M193,
         _xlpm.cellAddress, "【 选CPU!" &amp; ADDRESS(ROW(选CPU[[#This Row],[X自检]]),COLUMN(选CPU[[#This Row],[X自检]])) &amp; "】",
         _xlfn.IFS(ISBLANK(_xlpm.x),   "error:右侧选项不足:" &amp;  _xlpm.cellAddress,
               ISERROR(_xlpm.x),   "error:右侧选项执行失败:" &amp; _xlpm.cellAddress,
               TRUE,             "ok")
)</f>
        <v>ok</v>
      </c>
      <c r="M193" cm="1">
        <f t="array" ref="M193">IFERROR(_xlfn._xlws.SORT(
    _xlfn.UNIQUE(
        TRANSPOSE(
            _xlfn.FILTERXML("&lt;select&gt;&lt;x&gt;"&amp;SUBSTITUTE(选CPU[[#This Row],[选项表]],",","&lt;/x&gt;&lt;x&gt;") &amp;"&lt;/x&gt;&lt;/select&gt;","//x")
        )
    )
),"无合适选项，请联系作者更新数据")</f>
        <v>14</v>
      </c>
    </row>
    <row r="194" spans="1:16" x14ac:dyDescent="0.4">
      <c r="A194" s="4" t="s">
        <v>59</v>
      </c>
      <c r="B194" s="4" t="s">
        <v>1868</v>
      </c>
      <c r="C194" s="4" t="s">
        <v>1988</v>
      </c>
      <c r="D194" s="4"/>
      <c r="E194">
        <v>226</v>
      </c>
      <c r="F194" s="4" t="str">
        <f t="shared" ref="F194:F257" si="3">"选CPU!" &amp; ADDRESS(ROW(M194),COLUMN(M194)) &amp; "#"</f>
        <v>选CPU!$M$194#</v>
      </c>
      <c r="G194" s="4" t="str" cm="1">
        <f t="array" ref="G194">_xlfn.LET(_xlpm.x, M194,
         _xlpm.cellAddress, "【 选CPU!" &amp; ADDRESS(ROW(选CPU[[#This Row],[X自检]]),COLUMN(选CPU[[#This Row],[X自检]])) &amp; "】",
         _xlfn.IFS(ISBLANK(_xlpm.x),   "error:右侧选项不足:" &amp;  _xlpm.cellAddress,
               ISERROR(_xlpm.x),   "error:右侧选项执行失败:" &amp; _xlpm.cellAddress,
               TRUE,             "ok")
)</f>
        <v>ok</v>
      </c>
      <c r="M194" cm="1">
        <f t="array" ref="M194">IFERROR(_xlfn._xlws.SORT(
    _xlfn.UNIQUE(
        TRANSPOSE(
            _xlfn.FILTERXML("&lt;select&gt;&lt;x&gt;"&amp;SUBSTITUTE(选CPU[[#This Row],[选项表]],",","&lt;/x&gt;&lt;x&gt;") &amp;"&lt;/x&gt;&lt;/select&gt;","//x")
        )
    )
),"无合适选项，请联系作者更新数据")</f>
        <v>90</v>
      </c>
    </row>
    <row r="195" spans="1:16" x14ac:dyDescent="0.4">
      <c r="A195" s="4" t="s">
        <v>59</v>
      </c>
      <c r="B195" s="4" t="s">
        <v>1868</v>
      </c>
      <c r="C195" s="4" t="s">
        <v>1990</v>
      </c>
      <c r="D195" s="4"/>
      <c r="E195">
        <v>452</v>
      </c>
      <c r="F195" s="4" t="str">
        <f t="shared" si="3"/>
        <v>选CPU!$M$195#</v>
      </c>
      <c r="G195" s="4" t="str" cm="1">
        <f t="array" ref="G195">_xlfn.LET(_xlpm.x, M195,
         _xlpm.cellAddress, "【 选CPU!" &amp; ADDRESS(ROW(选CPU[[#This Row],[X自检]]),COLUMN(选CPU[[#This Row],[X自检]])) &amp; "】",
         _xlfn.IFS(ISBLANK(_xlpm.x),   "error:右侧选项不足:" &amp;  _xlpm.cellAddress,
               ISERROR(_xlpm.x),   "error:右侧选项执行失败:" &amp; _xlpm.cellAddress,
               TRUE,             "ok")
)</f>
        <v>ok</v>
      </c>
      <c r="M195" cm="1">
        <f t="array" ref="M195">IFERROR(_xlfn._xlws.SORT(
    _xlfn.UNIQUE(
        TRANSPOSE(
            _xlfn.FILTERXML("&lt;select&gt;&lt;x&gt;"&amp;SUBSTITUTE(选CPU[[#This Row],[选项表]],",","&lt;/x&gt;&lt;x&gt;") &amp;"&lt;/x&gt;&lt;/select&gt;","//x")
        )
    )
),"无合适选项，请联系作者更新数据")</f>
        <v>180</v>
      </c>
    </row>
    <row r="196" spans="1:16" x14ac:dyDescent="0.4">
      <c r="A196" s="4" t="s">
        <v>59</v>
      </c>
      <c r="B196" s="4" t="s">
        <v>1868</v>
      </c>
      <c r="C196" s="4" t="s">
        <v>1993</v>
      </c>
      <c r="D196" s="4"/>
      <c r="E196">
        <v>474</v>
      </c>
      <c r="F196" s="4" t="str">
        <f t="shared" si="3"/>
        <v>选CPU!$M$196#</v>
      </c>
      <c r="G196" s="4" t="str" cm="1">
        <f t="array" ref="G196">_xlfn.LET(_xlpm.x, M196,
         _xlpm.cellAddress, "【 选CPU!" &amp; ADDRESS(ROW(选CPU[[#This Row],[X自检]]),COLUMN(选CPU[[#This Row],[X自检]])) &amp; "】",
         _xlfn.IFS(ISBLANK(_xlpm.x),   "error:右侧选项不足:" &amp;  _xlpm.cellAddress,
               ISERROR(_xlpm.x),   "error:右侧选项执行失败:" &amp; _xlpm.cellAddress,
               TRUE,             "ok")
)</f>
        <v>ok</v>
      </c>
      <c r="M196" cm="1">
        <f t="array" ref="M196">IFERROR(_xlfn._xlws.SORT(
    _xlfn.UNIQUE(
        TRANSPOSE(
            _xlfn.FILTERXML("&lt;select&gt;&lt;x&gt;"&amp;SUBSTITUTE(选CPU[[#This Row],[选项表]],",","&lt;/x&gt;&lt;x&gt;") &amp;"&lt;/x&gt;&lt;/select&gt;","//x")
        )
    )
),"无合适选项，请联系作者更新数据")</f>
        <v>82</v>
      </c>
    </row>
    <row r="197" spans="1:16" x14ac:dyDescent="0.4">
      <c r="A197" s="4" t="s">
        <v>59</v>
      </c>
      <c r="B197" s="4" t="s">
        <v>1868</v>
      </c>
      <c r="C197" s="4" t="s">
        <v>1994</v>
      </c>
      <c r="D197" s="4"/>
      <c r="E197">
        <v>948</v>
      </c>
      <c r="F197" s="4" t="str">
        <f t="shared" si="3"/>
        <v>选CPU!$M$197#</v>
      </c>
      <c r="G197" s="4" t="str" cm="1">
        <f t="array" ref="G197">_xlfn.LET(_xlpm.x, M197,
         _xlpm.cellAddress, "【 选CPU!" &amp; ADDRESS(ROW(选CPU[[#This Row],[X自检]]),COLUMN(选CPU[[#This Row],[X自检]])) &amp; "】",
         _xlfn.IFS(ISBLANK(_xlpm.x),   "error:右侧选项不足:" &amp;  _xlpm.cellAddress,
               ISERROR(_xlpm.x),   "error:右侧选项执行失败:" &amp; _xlpm.cellAddress,
               TRUE,             "ok")
)</f>
        <v>ok</v>
      </c>
      <c r="M197" cm="1">
        <f t="array" ref="M197">IFERROR(_xlfn._xlws.SORT(
    _xlfn.UNIQUE(
        TRANSPOSE(
            _xlfn.FILTERXML("&lt;select&gt;&lt;x&gt;"&amp;SUBSTITUTE(选CPU[[#This Row],[选项表]],",","&lt;/x&gt;&lt;x&gt;") &amp;"&lt;/x&gt;&lt;/select&gt;","//x")
        )
    )
),"无合适选项，请联系作者更新数据")</f>
        <v>164</v>
      </c>
    </row>
    <row r="198" spans="1:16" x14ac:dyDescent="0.4">
      <c r="A198" s="4" t="s">
        <v>59</v>
      </c>
      <c r="B198" s="4" t="s">
        <v>1868</v>
      </c>
      <c r="C198" s="4" t="s">
        <v>1997</v>
      </c>
      <c r="D198" s="4"/>
      <c r="E198">
        <v>88</v>
      </c>
      <c r="F198" s="4" t="str">
        <f t="shared" si="3"/>
        <v>选CPU!$M$198#</v>
      </c>
      <c r="G198" s="4" t="str" cm="1">
        <f t="array" ref="G198">_xlfn.LET(_xlpm.x, M198,
         _xlpm.cellAddress, "【 选CPU!" &amp; ADDRESS(ROW(选CPU[[#This Row],[X自检]]),COLUMN(选CPU[[#This Row],[X自检]])) &amp; "】",
         _xlfn.IFS(ISBLANK(_xlpm.x),   "error:右侧选项不足:" &amp;  _xlpm.cellAddress,
               ISERROR(_xlpm.x),   "error:右侧选项执行失败:" &amp; _xlpm.cellAddress,
               TRUE,             "ok")
)</f>
        <v>ok</v>
      </c>
      <c r="M198" cm="1">
        <f t="array" ref="M198">IFERROR(_xlfn._xlws.SORT(
    _xlfn.UNIQUE(
        TRANSPOSE(
            _xlfn.FILTERXML("&lt;select&gt;&lt;x&gt;"&amp;SUBSTITUTE(选CPU[[#This Row],[选项表]],",","&lt;/x&gt;&lt;x&gt;") &amp;"&lt;/x&gt;&lt;/select&gt;","//x")
        )
    )
),"无合适选项，请联系作者更新数据")</f>
        <v>10</v>
      </c>
    </row>
    <row r="199" spans="1:16" x14ac:dyDescent="0.4">
      <c r="A199" s="4" t="s">
        <v>59</v>
      </c>
      <c r="B199" s="4" t="s">
        <v>1868</v>
      </c>
      <c r="C199" s="4" t="s">
        <v>2002</v>
      </c>
      <c r="D199" s="4"/>
      <c r="E199">
        <v>176</v>
      </c>
      <c r="F199" s="4" t="str">
        <f t="shared" si="3"/>
        <v>选CPU!$M$199#</v>
      </c>
      <c r="G199" s="4" t="str" cm="1">
        <f t="array" ref="G199">_xlfn.LET(_xlpm.x, M199,
         _xlpm.cellAddress, "【 选CPU!" &amp; ADDRESS(ROW(选CPU[[#This Row],[X自检]]),COLUMN(选CPU[[#This Row],[X自检]])) &amp; "】",
         _xlfn.IFS(ISBLANK(_xlpm.x),   "error:右侧选项不足:" &amp;  _xlpm.cellAddress,
               ISERROR(_xlpm.x),   "error:右侧选项执行失败:" &amp; _xlpm.cellAddress,
               TRUE,             "ok")
)</f>
        <v>ok</v>
      </c>
      <c r="M199" cm="1">
        <f t="array" ref="M199">IFERROR(_xlfn._xlws.SORT(
    _xlfn.UNIQUE(
        TRANSPOSE(
            _xlfn.FILTERXML("&lt;select&gt;&lt;x&gt;"&amp;SUBSTITUTE(选CPU[[#This Row],[选项表]],",","&lt;/x&gt;&lt;x&gt;") &amp;"&lt;/x&gt;&lt;/select&gt;","//x")
        )
    )
),"无合适选项，请联系作者更新数据")</f>
        <v>22</v>
      </c>
    </row>
    <row r="200" spans="1:16" x14ac:dyDescent="0.4">
      <c r="A200" s="4" t="s">
        <v>59</v>
      </c>
      <c r="B200" s="4" t="s">
        <v>1868</v>
      </c>
      <c r="C200" s="4" t="s">
        <v>2003</v>
      </c>
      <c r="D200" s="4"/>
      <c r="E200">
        <v>352</v>
      </c>
      <c r="F200" s="4" t="str">
        <f t="shared" si="3"/>
        <v>选CPU!$M$200#</v>
      </c>
      <c r="G200" s="4" t="str" cm="1">
        <f t="array" ref="G200">_xlfn.LET(_xlpm.x, M200,
         _xlpm.cellAddress, "【 选CPU!" &amp; ADDRESS(ROW(选CPU[[#This Row],[X自检]]),COLUMN(选CPU[[#This Row],[X自检]])) &amp; "】",
         _xlfn.IFS(ISBLANK(_xlpm.x),   "error:右侧选项不足:" &amp;  _xlpm.cellAddress,
               ISERROR(_xlpm.x),   "error:右侧选项执行失败:" &amp; _xlpm.cellAddress,
               TRUE,             "ok")
)</f>
        <v>ok</v>
      </c>
      <c r="M200" cm="1">
        <f t="array" ref="M200">IFERROR(_xlfn._xlws.SORT(
    _xlfn.UNIQUE(
        TRANSPOSE(
            _xlfn.FILTERXML("&lt;select&gt;&lt;x&gt;"&amp;SUBSTITUTE(选CPU[[#This Row],[选项表]],",","&lt;/x&gt;&lt;x&gt;") &amp;"&lt;/x&gt;&lt;/select&gt;","//x")
        )
    )
),"无合适选项，请联系作者更新数据")</f>
        <v>44</v>
      </c>
    </row>
    <row r="201" spans="1:16" x14ac:dyDescent="0.4">
      <c r="A201" s="4" t="s">
        <v>59</v>
      </c>
      <c r="B201" s="4" t="s">
        <v>11</v>
      </c>
      <c r="C201" s="4" t="s">
        <v>1979</v>
      </c>
      <c r="D201" s="4"/>
      <c r="E201">
        <v>1</v>
      </c>
      <c r="F201" s="4" t="str">
        <f t="shared" si="3"/>
        <v>选CPU!$M$201#</v>
      </c>
      <c r="G201" s="4" t="str" cm="1">
        <f t="array" ref="G201">_xlfn.LET(_xlpm.x, M201,
         _xlpm.cellAddress, "【 选CPU!" &amp; ADDRESS(ROW(选CPU[[#This Row],[X自检]]),COLUMN(选CPU[[#This Row],[X自检]])) &amp; "】",
         _xlfn.IFS(ISBLANK(_xlpm.x),   "error:右侧选项不足:" &amp;  _xlpm.cellAddress,
               ISERROR(_xlpm.x),   "error:右侧选项执行失败:" &amp; _xlpm.cellAddress,
               TRUE,             "ok")
)</f>
        <v>ok</v>
      </c>
      <c r="M201" cm="1">
        <f t="array" ref="M201">IFERROR(_xlfn._xlws.SORT(
    _xlfn.UNIQUE(
        TRANSPOSE(
            _xlfn.FILTERXML("&lt;select&gt;&lt;x&gt;"&amp;SUBSTITUTE(选CPU[[#This Row],[选项表]],",","&lt;/x&gt;&lt;x&gt;") &amp;"&lt;/x&gt;&lt;/select&gt;","//x")
        )
    )
),"无合适选项，请联系作者更新数据")</f>
        <v>1</v>
      </c>
    </row>
    <row r="202" spans="1:16" x14ac:dyDescent="0.4">
      <c r="A202" s="4" t="s">
        <v>59</v>
      </c>
      <c r="B202" s="4" t="s">
        <v>11</v>
      </c>
      <c r="C202" s="4" t="s">
        <v>2041</v>
      </c>
      <c r="D202" s="4"/>
      <c r="E202">
        <v>2</v>
      </c>
      <c r="F202" s="4" t="str">
        <f t="shared" si="3"/>
        <v>选CPU!$M$202#</v>
      </c>
      <c r="G202" s="4" t="str" cm="1">
        <f t="array" ref="G202">_xlfn.LET(_xlpm.x, M202,
         _xlpm.cellAddress, "【 选CPU!" &amp; ADDRESS(ROW(选CPU[[#This Row],[X自检]]),COLUMN(选CPU[[#This Row],[X自检]])) &amp; "】",
         _xlfn.IFS(ISBLANK(_xlpm.x),   "error:右侧选项不足:" &amp;  _xlpm.cellAddress,
               ISERROR(_xlpm.x),   "error:右侧选项执行失败:" &amp; _xlpm.cellAddress,
               TRUE,             "ok")
)</f>
        <v>ok</v>
      </c>
      <c r="M202" cm="1">
        <f t="array" ref="M202:N202">IFERROR(_xlfn._xlws.SORT(
    _xlfn.UNIQUE(
        TRANSPOSE(
            _xlfn.FILTERXML("&lt;select&gt;&lt;x&gt;"&amp;SUBSTITUTE(选CPU[[#This Row],[选项表]],",","&lt;/x&gt;&lt;x&gt;") &amp;"&lt;/x&gt;&lt;/select&gt;","//x")
        )
    )
),"无合适选项，请联系作者更新数据")</f>
        <v>1</v>
      </c>
      <c r="N202">
        <v>2</v>
      </c>
    </row>
    <row r="203" spans="1:16" x14ac:dyDescent="0.4">
      <c r="A203" s="4" t="s">
        <v>59</v>
      </c>
      <c r="B203" s="4" t="s">
        <v>11</v>
      </c>
      <c r="C203" s="4" t="s">
        <v>2041</v>
      </c>
      <c r="D203" s="4"/>
      <c r="E203">
        <v>4</v>
      </c>
      <c r="F203" s="4" t="str">
        <f t="shared" si="3"/>
        <v>选CPU!$M$203#</v>
      </c>
      <c r="G203" s="4" t="str" cm="1">
        <f t="array" ref="G203">_xlfn.LET(_xlpm.x, M203,
         _xlpm.cellAddress, "【 选CPU!" &amp; ADDRESS(ROW(选CPU[[#This Row],[X自检]]),COLUMN(选CPU[[#This Row],[X自检]])) &amp; "】",
         _xlfn.IFS(ISBLANK(_xlpm.x),   "error:右侧选项不足:" &amp;  _xlpm.cellAddress,
               ISERROR(_xlpm.x),   "error:右侧选项执行失败:" &amp; _xlpm.cellAddress,
               TRUE,             "ok")
)</f>
        <v>ok</v>
      </c>
      <c r="M203" cm="1">
        <f t="array" ref="M203:N203">IFERROR(_xlfn._xlws.SORT(
    _xlfn.UNIQUE(
        TRANSPOSE(
            _xlfn.FILTERXML("&lt;select&gt;&lt;x&gt;"&amp;SUBSTITUTE(选CPU[[#This Row],[选项表]],",","&lt;/x&gt;&lt;x&gt;") &amp;"&lt;/x&gt;&lt;/select&gt;","//x")
        )
    )
),"无合适选项，请联系作者更新数据")</f>
        <v>1</v>
      </c>
      <c r="N203">
        <v>2</v>
      </c>
    </row>
    <row r="204" spans="1:16" x14ac:dyDescent="0.4">
      <c r="A204" s="4" t="s">
        <v>59</v>
      </c>
      <c r="B204" s="4" t="s">
        <v>11</v>
      </c>
      <c r="C204" s="4" t="s">
        <v>2355</v>
      </c>
      <c r="D204" s="4"/>
      <c r="E204">
        <v>8</v>
      </c>
      <c r="F204" s="4" t="str">
        <f t="shared" si="3"/>
        <v>选CPU!$M$204#</v>
      </c>
      <c r="G204" s="4" t="str" cm="1">
        <f t="array" ref="G204">_xlfn.LET(_xlpm.x, M204,
         _xlpm.cellAddress, "【 选CPU!" &amp; ADDRESS(ROW(选CPU[[#This Row],[X自检]]),COLUMN(选CPU[[#This Row],[X自检]])) &amp; "】",
         _xlfn.IFS(ISBLANK(_xlpm.x),   "error:右侧选项不足:" &amp;  _xlpm.cellAddress,
               ISERROR(_xlpm.x),   "error:右侧选项执行失败:" &amp; _xlpm.cellAddress,
               TRUE,             "ok")
)</f>
        <v>ok</v>
      </c>
      <c r="M204" cm="1">
        <f t="array" ref="M204:O204">IFERROR(_xlfn._xlws.SORT(
    _xlfn.UNIQUE(
        TRANSPOSE(
            _xlfn.FILTERXML("&lt;select&gt;&lt;x&gt;"&amp;SUBSTITUTE(选CPU[[#This Row],[选项表]],",","&lt;/x&gt;&lt;x&gt;") &amp;"&lt;/x&gt;&lt;/select&gt;","//x")
        )
    )
),"无合适选项，请联系作者更新数据")</f>
        <v>2</v>
      </c>
      <c r="N204">
        <v>4</v>
      </c>
      <c r="O204">
        <v>1</v>
      </c>
    </row>
    <row r="205" spans="1:16" x14ac:dyDescent="0.4">
      <c r="A205" s="4" t="s">
        <v>59</v>
      </c>
      <c r="B205" s="4" t="s">
        <v>11</v>
      </c>
      <c r="C205" s="4" t="s">
        <v>2039</v>
      </c>
      <c r="D205" s="4"/>
      <c r="E205">
        <v>16</v>
      </c>
      <c r="F205" s="4" t="str">
        <f t="shared" si="3"/>
        <v>选CPU!$M$205#</v>
      </c>
      <c r="G205" s="4" t="str" cm="1">
        <f t="array" ref="G205">_xlfn.LET(_xlpm.x, M205,
         _xlpm.cellAddress, "【 选CPU!" &amp; ADDRESS(ROW(选CPU[[#This Row],[X自检]]),COLUMN(选CPU[[#This Row],[X自检]])) &amp; "】",
         _xlfn.IFS(ISBLANK(_xlpm.x),   "error:右侧选项不足:" &amp;  _xlpm.cellAddress,
               ISERROR(_xlpm.x),   "error:右侧选项执行失败:" &amp; _xlpm.cellAddress,
               TRUE,             "ok")
)</f>
        <v>ok</v>
      </c>
      <c r="M205" cm="1">
        <f t="array" ref="M205:O205">IFERROR(_xlfn._xlws.SORT(
    _xlfn.UNIQUE(
        TRANSPOSE(
            _xlfn.FILTERXML("&lt;select&gt;&lt;x&gt;"&amp;SUBSTITUTE(选CPU[[#This Row],[选项表]],",","&lt;/x&gt;&lt;x&gt;") &amp;"&lt;/x&gt;&lt;/select&gt;","//x")
        )
    )
),"无合适选项，请联系作者更新数据")</f>
        <v>4</v>
      </c>
      <c r="N205">
        <v>8</v>
      </c>
      <c r="O205">
        <v>2</v>
      </c>
    </row>
    <row r="206" spans="1:16" x14ac:dyDescent="0.4">
      <c r="A206" s="4" t="s">
        <v>59</v>
      </c>
      <c r="B206" s="4" t="s">
        <v>11</v>
      </c>
      <c r="C206" s="4" t="s">
        <v>2038</v>
      </c>
      <c r="D206" s="4"/>
      <c r="E206">
        <v>32</v>
      </c>
      <c r="F206" s="4" t="str">
        <f t="shared" si="3"/>
        <v>选CPU!$M$206#</v>
      </c>
      <c r="G206" s="4" t="str" cm="1">
        <f t="array" ref="G206">_xlfn.LET(_xlpm.x, M206,
         _xlpm.cellAddress, "【 选CPU!" &amp; ADDRESS(ROW(选CPU[[#This Row],[X自检]]),COLUMN(选CPU[[#This Row],[X自检]])) &amp; "】",
         _xlfn.IFS(ISBLANK(_xlpm.x),   "error:右侧选项不足:" &amp;  _xlpm.cellAddress,
               ISERROR(_xlpm.x),   "error:右侧选项执行失败:" &amp; _xlpm.cellAddress,
               TRUE,             "ok")
)</f>
        <v>ok</v>
      </c>
      <c r="M206" cm="1">
        <f t="array" ref="M206:O206">IFERROR(_xlfn._xlws.SORT(
    _xlfn.UNIQUE(
        TRANSPOSE(
            _xlfn.FILTERXML("&lt;select&gt;&lt;x&gt;"&amp;SUBSTITUTE(选CPU[[#This Row],[选项表]],",","&lt;/x&gt;&lt;x&gt;") &amp;"&lt;/x&gt;&lt;/select&gt;","//x")
        )
    )
),"无合适选项，请联系作者更新数据")</f>
        <v>8</v>
      </c>
      <c r="N206">
        <v>16</v>
      </c>
      <c r="O206">
        <v>4</v>
      </c>
    </row>
    <row r="207" spans="1:16" x14ac:dyDescent="0.4">
      <c r="A207" s="4" t="s">
        <v>59</v>
      </c>
      <c r="B207" s="4" t="s">
        <v>11</v>
      </c>
      <c r="C207" s="4" t="s">
        <v>2035</v>
      </c>
      <c r="D207" s="4"/>
      <c r="E207">
        <v>64</v>
      </c>
      <c r="F207" s="4" t="str">
        <f t="shared" si="3"/>
        <v>选CPU!$M$207#</v>
      </c>
      <c r="G207" s="4" t="str" cm="1">
        <f t="array" ref="G207">_xlfn.LET(_xlpm.x, M207,
         _xlpm.cellAddress, "【 选CPU!" &amp; ADDRESS(ROW(选CPU[[#This Row],[X自检]]),COLUMN(选CPU[[#This Row],[X自检]])) &amp; "】",
         _xlfn.IFS(ISBLANK(_xlpm.x),   "error:右侧选项不足:" &amp;  _xlpm.cellAddress,
               ISERROR(_xlpm.x),   "error:右侧选项执行失败:" &amp; _xlpm.cellAddress,
               TRUE,             "ok")
)</f>
        <v>ok</v>
      </c>
      <c r="M207" cm="1">
        <f t="array" ref="M207:O207">IFERROR(_xlfn._xlws.SORT(
    _xlfn.UNIQUE(
        TRANSPOSE(
            _xlfn.FILTERXML("&lt;select&gt;&lt;x&gt;"&amp;SUBSTITUTE(选CPU[[#This Row],[选项表]],",","&lt;/x&gt;&lt;x&gt;") &amp;"&lt;/x&gt;&lt;/select&gt;","//x")
        )
    )
),"无合适选项，请联系作者更新数据")</f>
        <v>16</v>
      </c>
      <c r="N207">
        <v>32</v>
      </c>
      <c r="O207">
        <v>8</v>
      </c>
    </row>
    <row r="208" spans="1:16" x14ac:dyDescent="0.4">
      <c r="A208" s="4" t="s">
        <v>59</v>
      </c>
      <c r="B208" s="4" t="s">
        <v>11</v>
      </c>
      <c r="C208" s="4" t="s">
        <v>2058</v>
      </c>
      <c r="D208" s="4"/>
      <c r="E208">
        <v>128</v>
      </c>
      <c r="F208" s="4" t="str">
        <f t="shared" si="3"/>
        <v>选CPU!$M$208#</v>
      </c>
      <c r="G208" s="4" t="str" cm="1">
        <f t="array" ref="G208">_xlfn.LET(_xlpm.x, M208,
         _xlpm.cellAddress, "【 选CPU!" &amp; ADDRESS(ROW(选CPU[[#This Row],[X自检]]),COLUMN(选CPU[[#This Row],[X自检]])) &amp; "】",
         _xlfn.IFS(ISBLANK(_xlpm.x),   "error:右侧选项不足:" &amp;  _xlpm.cellAddress,
               ISERROR(_xlpm.x),   "error:右侧选项执行失败:" &amp; _xlpm.cellAddress,
               TRUE,             "ok")
)</f>
        <v>ok</v>
      </c>
      <c r="M208" cm="1">
        <f t="array" ref="M208:P208">IFERROR(_xlfn._xlws.SORT(
    _xlfn.UNIQUE(
        TRANSPOSE(
            _xlfn.FILTERXML("&lt;select&gt;&lt;x&gt;"&amp;SUBSTITUTE(选CPU[[#This Row],[选项表]],",","&lt;/x&gt;&lt;x&gt;") &amp;"&lt;/x&gt;&lt;/select&gt;","//x")
        )
    )
),"无合适选项，请联系作者更新数据")</f>
        <v>32</v>
      </c>
      <c r="N208">
        <v>64</v>
      </c>
      <c r="O208">
        <v>24</v>
      </c>
      <c r="P208">
        <v>16</v>
      </c>
    </row>
    <row r="209" spans="1:17" x14ac:dyDescent="0.4">
      <c r="A209" s="4" t="s">
        <v>59</v>
      </c>
      <c r="B209" s="4" t="s">
        <v>11</v>
      </c>
      <c r="C209" s="4" t="s">
        <v>2349</v>
      </c>
      <c r="D209" s="4"/>
      <c r="E209">
        <v>96</v>
      </c>
      <c r="F209" s="4" t="str">
        <f t="shared" si="3"/>
        <v>选CPU!$M$209#</v>
      </c>
      <c r="G209" s="4" t="str" cm="1">
        <f t="array" ref="G209">_xlfn.LET(_xlpm.x, M209,
         _xlpm.cellAddress, "【 选CPU!" &amp; ADDRESS(ROW(选CPU[[#This Row],[X自检]]),COLUMN(选CPU[[#This Row],[X自检]])) &amp; "】",
         _xlfn.IFS(ISBLANK(_xlpm.x),   "error:右侧选项不足:" &amp;  _xlpm.cellAddress,
               ISERROR(_xlpm.x),   "error:右侧选项执行失败:" &amp; _xlpm.cellAddress,
               TRUE,             "ok")
)</f>
        <v>ok</v>
      </c>
      <c r="M209" cm="1">
        <f t="array" ref="M209:Q209">IFERROR(_xlfn._xlws.SORT(
    _xlfn.UNIQUE(
        TRANSPOSE(
            _xlfn.FILTERXML("&lt;select&gt;&lt;x&gt;"&amp;SUBSTITUTE(选CPU[[#This Row],[选项表]],",","&lt;/x&gt;&lt;x&gt;") &amp;"&lt;/x&gt;&lt;/select&gt;","//x")
        )
    )
),"无合适选项，请联系作者更新数据")</f>
        <v>48</v>
      </c>
      <c r="N209">
        <v>24</v>
      </c>
      <c r="O209">
        <v>12</v>
      </c>
      <c r="P209">
        <v>32</v>
      </c>
      <c r="Q209">
        <v>16</v>
      </c>
    </row>
    <row r="210" spans="1:17" x14ac:dyDescent="0.4">
      <c r="A210" s="4" t="s">
        <v>59</v>
      </c>
      <c r="B210" s="4" t="s">
        <v>11</v>
      </c>
      <c r="C210" s="4" t="s">
        <v>2059</v>
      </c>
      <c r="D210" s="4"/>
      <c r="E210">
        <v>192</v>
      </c>
      <c r="F210" s="4" t="str">
        <f t="shared" si="3"/>
        <v>选CPU!$M$210#</v>
      </c>
      <c r="G210" s="4" t="str" cm="1">
        <f t="array" ref="G210">_xlfn.LET(_xlpm.x, M210,
         _xlpm.cellAddress, "【 选CPU!" &amp; ADDRESS(ROW(选CPU[[#This Row],[X自检]]),COLUMN(选CPU[[#This Row],[X自检]])) &amp; "】",
         _xlfn.IFS(ISBLANK(_xlpm.x),   "error:右侧选项不足:" &amp;  _xlpm.cellAddress,
               ISERROR(_xlpm.x),   "error:右侧选项执行失败:" &amp; _xlpm.cellAddress,
               TRUE,             "ok")
)</f>
        <v>ok</v>
      </c>
      <c r="M210" cm="1">
        <f t="array" ref="M210:Q210">IFERROR(_xlfn._xlws.SORT(
    _xlfn.UNIQUE(
        TRANSPOSE(
            _xlfn.FILTERXML("&lt;select&gt;&lt;x&gt;"&amp;SUBSTITUTE(选CPU[[#This Row],[选项表]],",","&lt;/x&gt;&lt;x&gt;") &amp;"&lt;/x&gt;&lt;/select&gt;","//x")
        )
    )
),"无合适选项，请联系作者更新数据")</f>
        <v>48</v>
      </c>
      <c r="N210">
        <v>96</v>
      </c>
      <c r="O210">
        <v>16</v>
      </c>
      <c r="P210">
        <v>24</v>
      </c>
      <c r="Q210">
        <v>32</v>
      </c>
    </row>
    <row r="211" spans="1:17" x14ac:dyDescent="0.4">
      <c r="A211" s="4" t="s">
        <v>59</v>
      </c>
      <c r="B211" s="4" t="s">
        <v>11</v>
      </c>
      <c r="C211" s="4" t="s">
        <v>2356</v>
      </c>
      <c r="D211" s="4"/>
      <c r="E211">
        <v>216</v>
      </c>
      <c r="F211" s="4" t="str">
        <f t="shared" si="3"/>
        <v>选CPU!$M$211#</v>
      </c>
      <c r="G211" s="4" t="str" cm="1">
        <f t="array" ref="G211">_xlfn.LET(_xlpm.x, M211,
         _xlpm.cellAddress, "【 选CPU!" &amp; ADDRESS(ROW(选CPU[[#This Row],[X自检]]),COLUMN(选CPU[[#This Row],[X自检]])) &amp; "】",
         _xlfn.IFS(ISBLANK(_xlpm.x),   "error:右侧选项不足:" &amp;  _xlpm.cellAddress,
               ISERROR(_xlpm.x),   "error:右侧选项执行失败:" &amp; _xlpm.cellAddress,
               TRUE,             "ok")
)</f>
        <v>ok</v>
      </c>
      <c r="M211" cm="1">
        <f t="array" ref="M211:N211">IFERROR(_xlfn._xlws.SORT(
    _xlfn.UNIQUE(
        TRANSPOSE(
            _xlfn.FILTERXML("&lt;select&gt;&lt;x&gt;"&amp;SUBSTITUTE(选CPU[[#This Row],[选项表]],",","&lt;/x&gt;&lt;x&gt;") &amp;"&lt;/x&gt;&lt;/select&gt;","//x")
        )
    )
),"无合适选项，请联系作者更新数据")</f>
        <v>62</v>
      </c>
      <c r="N211">
        <v>116</v>
      </c>
    </row>
    <row r="212" spans="1:17" x14ac:dyDescent="0.4">
      <c r="A212" s="4" t="s">
        <v>59</v>
      </c>
      <c r="B212" s="4" t="s">
        <v>11</v>
      </c>
      <c r="C212" s="4" t="s">
        <v>2037</v>
      </c>
      <c r="D212" s="4"/>
      <c r="E212">
        <v>256</v>
      </c>
      <c r="F212" s="4" t="str">
        <f t="shared" si="3"/>
        <v>选CPU!$M$212#</v>
      </c>
      <c r="G212" s="4" t="str" cm="1">
        <f t="array" ref="G212">_xlfn.LET(_xlpm.x, M212,
         _xlpm.cellAddress, "【 选CPU!" &amp; ADDRESS(ROW(选CPU[[#This Row],[X自检]]),COLUMN(选CPU[[#This Row],[X自检]])) &amp; "】",
         _xlfn.IFS(ISBLANK(_xlpm.x),   "error:右侧选项不足:" &amp;  _xlpm.cellAddress,
               ISERROR(_xlpm.x),   "error:右侧选项执行失败:" &amp; _xlpm.cellAddress,
               TRUE,             "ok")
)</f>
        <v>ok</v>
      </c>
      <c r="M212" cm="1">
        <f t="array" ref="M212:O212">IFERROR(_xlfn._xlws.SORT(
    _xlfn.UNIQUE(
        TRANSPOSE(
            _xlfn.FILTERXML("&lt;select&gt;&lt;x&gt;"&amp;SUBSTITUTE(选CPU[[#This Row],[选项表]],",","&lt;/x&gt;&lt;x&gt;") &amp;"&lt;/x&gt;&lt;/select&gt;","//x")
        )
    )
),"无合适选项，请联系作者更新数据")</f>
        <v>64</v>
      </c>
      <c r="N212">
        <v>128</v>
      </c>
      <c r="O212">
        <v>32</v>
      </c>
    </row>
    <row r="213" spans="1:17" x14ac:dyDescent="0.4">
      <c r="A213" s="4" t="s">
        <v>59</v>
      </c>
      <c r="B213" s="4" t="s">
        <v>11</v>
      </c>
      <c r="C213" s="4" t="s">
        <v>2357</v>
      </c>
      <c r="D213" s="4"/>
      <c r="E213">
        <v>432</v>
      </c>
      <c r="F213" s="4" t="str">
        <f t="shared" si="3"/>
        <v>选CPU!$M$213#</v>
      </c>
      <c r="G213" s="4" t="str" cm="1">
        <f t="array" ref="G213">_xlfn.LET(_xlpm.x, M213,
         _xlpm.cellAddress, "【 选CPU!" &amp; ADDRESS(ROW(选CPU[[#This Row],[X自检]]),COLUMN(选CPU[[#This Row],[X自检]])) &amp; "】",
         _xlfn.IFS(ISBLANK(_xlpm.x),   "error:右侧选项不足:" &amp;  _xlpm.cellAddress,
               ISERROR(_xlpm.x),   "error:右侧选项执行失败:" &amp; _xlpm.cellAddress,
               TRUE,             "ok")
)</f>
        <v>ok</v>
      </c>
      <c r="M213" cm="1">
        <f t="array" ref="M213:N213">IFERROR(_xlfn._xlws.SORT(
    _xlfn.UNIQUE(
        TRANSPOSE(
            _xlfn.FILTERXML("&lt;select&gt;&lt;x&gt;"&amp;SUBSTITUTE(选CPU[[#This Row],[选项表]],",","&lt;/x&gt;&lt;x&gt;") &amp;"&lt;/x&gt;&lt;/select&gt;","//x")
        )
    )
),"无合适选项，请联系作者更新数据")</f>
        <v>124</v>
      </c>
      <c r="N213">
        <v>232</v>
      </c>
    </row>
    <row r="214" spans="1:17" x14ac:dyDescent="0.4">
      <c r="A214" s="4" t="s">
        <v>59</v>
      </c>
      <c r="B214" s="4" t="s">
        <v>11</v>
      </c>
      <c r="C214" s="4" t="s">
        <v>2043</v>
      </c>
      <c r="D214" s="4"/>
      <c r="E214">
        <v>160</v>
      </c>
      <c r="F214" s="4" t="str">
        <f t="shared" si="3"/>
        <v>选CPU!$M$214#</v>
      </c>
      <c r="G214" s="4" t="str" cm="1">
        <f t="array" ref="G214">_xlfn.LET(_xlpm.x, M214,
         _xlpm.cellAddress, "【 选CPU!" &amp; ADDRESS(ROW(选CPU[[#This Row],[X自检]]),COLUMN(选CPU[[#This Row],[X自检]])) &amp; "】",
         _xlfn.IFS(ISBLANK(_xlpm.x),   "error:右侧选项不足:" &amp;  _xlpm.cellAddress,
               ISERROR(_xlpm.x),   "error:右侧选项执行失败:" &amp; _xlpm.cellAddress,
               TRUE,             "ok")
)</f>
        <v>ok</v>
      </c>
      <c r="M214" cm="1">
        <f t="array" ref="M214:O214">IFERROR(_xlfn._xlws.SORT(
    _xlfn.UNIQUE(
        TRANSPOSE(
            _xlfn.FILTERXML("&lt;select&gt;&lt;x&gt;"&amp;SUBSTITUTE(选CPU[[#This Row],[选项表]],",","&lt;/x&gt;&lt;x&gt;") &amp;"&lt;/x&gt;&lt;/select&gt;","//x")
        )
    )
),"无合适选项，请联系作者更新数据")</f>
        <v>80</v>
      </c>
      <c r="N214">
        <v>40</v>
      </c>
      <c r="O214">
        <v>36</v>
      </c>
    </row>
    <row r="215" spans="1:17" x14ac:dyDescent="0.4">
      <c r="A215" s="4" t="s">
        <v>59</v>
      </c>
      <c r="B215" s="4" t="s">
        <v>11</v>
      </c>
      <c r="C215" s="4" t="s">
        <v>2048</v>
      </c>
      <c r="D215" s="4"/>
      <c r="E215">
        <v>224</v>
      </c>
      <c r="F215" s="4" t="str">
        <f t="shared" si="3"/>
        <v>选CPU!$M$215#</v>
      </c>
      <c r="G215" s="4" t="str" cm="1">
        <f t="array" ref="G215">_xlfn.LET(_xlpm.x, M215,
         _xlpm.cellAddress, "【 选CPU!" &amp; ADDRESS(ROW(选CPU[[#This Row],[X自检]]),COLUMN(选CPU[[#This Row],[X自检]])) &amp; "】",
         _xlfn.IFS(ISBLANK(_xlpm.x),   "error:右侧选项不足:" &amp;  _xlpm.cellAddress,
               ISERROR(_xlpm.x),   "error:右侧选项执行失败:" &amp; _xlpm.cellAddress,
               TRUE,             "ok")
)</f>
        <v>ok</v>
      </c>
      <c r="M215" cm="1">
        <f t="array" ref="M215:O215">IFERROR(_xlfn._xlws.SORT(
    _xlfn.UNIQUE(
        TRANSPOSE(
            _xlfn.FILTERXML("&lt;select&gt;&lt;x&gt;"&amp;SUBSTITUTE(选CPU[[#This Row],[选项表]],",","&lt;/x&gt;&lt;x&gt;") &amp;"&lt;/x&gt;&lt;/select&gt;","//x")
        )
    )
),"无合适选项，请联系作者更新数据")</f>
        <v>90</v>
      </c>
      <c r="N215">
        <v>56</v>
      </c>
      <c r="O215">
        <v>28</v>
      </c>
    </row>
    <row r="216" spans="1:17" x14ac:dyDescent="0.4">
      <c r="A216" s="4" t="s">
        <v>59</v>
      </c>
      <c r="B216" s="4" t="s">
        <v>11</v>
      </c>
      <c r="C216" s="4" t="s">
        <v>1988</v>
      </c>
      <c r="D216" s="4"/>
      <c r="E216">
        <v>480</v>
      </c>
      <c r="F216" s="4" t="str">
        <f t="shared" si="3"/>
        <v>选CPU!$M$216#</v>
      </c>
      <c r="G216" s="4" t="str" cm="1">
        <f t="array" ref="G216">_xlfn.LET(_xlpm.x, M216,
         _xlpm.cellAddress, "【 选CPU!" &amp; ADDRESS(ROW(选CPU[[#This Row],[X自检]]),COLUMN(选CPU[[#This Row],[X自检]])) &amp; "】",
         _xlfn.IFS(ISBLANK(_xlpm.x),   "error:右侧选项不足:" &amp;  _xlpm.cellAddress,
               ISERROR(_xlpm.x),   "error:右侧选项执行失败:" &amp; _xlpm.cellAddress,
               TRUE,             "ok")
)</f>
        <v>ok</v>
      </c>
      <c r="M216" cm="1">
        <f t="array" ref="M216">IFERROR(_xlfn._xlws.SORT(
    _xlfn.UNIQUE(
        TRANSPOSE(
            _xlfn.FILTERXML("&lt;select&gt;&lt;x&gt;"&amp;SUBSTITUTE(选CPU[[#This Row],[选项表]],",","&lt;/x&gt;&lt;x&gt;") &amp;"&lt;/x&gt;&lt;/select&gt;","//x")
        )
    )
),"无合适选项，请联系作者更新数据")</f>
        <v>90</v>
      </c>
    </row>
    <row r="217" spans="1:17" x14ac:dyDescent="0.4">
      <c r="A217" s="4" t="s">
        <v>59</v>
      </c>
      <c r="B217" s="4" t="s">
        <v>11</v>
      </c>
      <c r="C217" s="4" t="s">
        <v>2358</v>
      </c>
      <c r="D217" s="4"/>
      <c r="E217">
        <v>320</v>
      </c>
      <c r="F217" s="4" t="str">
        <f t="shared" si="3"/>
        <v>选CPU!$M$217#</v>
      </c>
      <c r="G217" s="4" t="str" cm="1">
        <f t="array" ref="G217">_xlfn.LET(_xlpm.x, M217,
         _xlpm.cellAddress, "【 选CPU!" &amp; ADDRESS(ROW(选CPU[[#This Row],[X自检]]),COLUMN(选CPU[[#This Row],[X自检]])) &amp; "】",
         _xlfn.IFS(ISBLANK(_xlpm.x),   "error:右侧选项不足:" &amp;  _xlpm.cellAddress,
               ISERROR(_xlpm.x),   "error:右侧选项执行失败:" &amp; _xlpm.cellAddress,
               TRUE,             "ok")
)</f>
        <v>ok</v>
      </c>
      <c r="M217" cm="1">
        <f t="array" ref="M217:Q217">IFERROR(_xlfn._xlws.SORT(
    _xlfn.UNIQUE(
        TRANSPOSE(
            _xlfn.FILTERXML("&lt;select&gt;&lt;x&gt;"&amp;SUBSTITUTE(选CPU[[#This Row],[选项表]],",","&lt;/x&gt;&lt;x&gt;") &amp;"&lt;/x&gt;&lt;/select&gt;","//x")
        )
    )
),"无合适选项，请联系作者更新数据")</f>
        <v>160</v>
      </c>
      <c r="N217">
        <v>80</v>
      </c>
      <c r="O217">
        <v>76</v>
      </c>
      <c r="P217">
        <v>84</v>
      </c>
      <c r="Q217">
        <v>72</v>
      </c>
    </row>
    <row r="218" spans="1:17" x14ac:dyDescent="0.4">
      <c r="A218" s="4" t="s">
        <v>59</v>
      </c>
      <c r="B218" s="4" t="s">
        <v>11</v>
      </c>
      <c r="C218" s="4" t="s">
        <v>1990</v>
      </c>
      <c r="D218" s="4"/>
      <c r="E218">
        <v>464</v>
      </c>
      <c r="F218" s="4" t="str">
        <f t="shared" si="3"/>
        <v>选CPU!$M$218#</v>
      </c>
      <c r="G218" s="4" t="str" cm="1">
        <f t="array" ref="G218">_xlfn.LET(_xlpm.x, M218,
         _xlpm.cellAddress, "【 选CPU!" &amp; ADDRESS(ROW(选CPU[[#This Row],[X自检]]),COLUMN(选CPU[[#This Row],[X自检]])) &amp; "】",
         _xlfn.IFS(ISBLANK(_xlpm.x),   "error:右侧选项不足:" &amp;  _xlpm.cellAddress,
               ISERROR(_xlpm.x),   "error:右侧选项执行失败:" &amp; _xlpm.cellAddress,
               TRUE,             "ok")
)</f>
        <v>ok</v>
      </c>
      <c r="M218" cm="1">
        <f t="array" ref="M218">IFERROR(_xlfn._xlws.SORT(
    _xlfn.UNIQUE(
        TRANSPOSE(
            _xlfn.FILTERXML("&lt;select&gt;&lt;x&gt;"&amp;SUBSTITUTE(选CPU[[#This Row],[选项表]],",","&lt;/x&gt;&lt;x&gt;") &amp;"&lt;/x&gt;&lt;/select&gt;","//x")
        )
    )
),"无合适选项，请联系作者更新数据")</f>
        <v>180</v>
      </c>
    </row>
    <row r="219" spans="1:17" x14ac:dyDescent="0.4">
      <c r="A219" s="4" t="s">
        <v>59</v>
      </c>
      <c r="B219" s="4" t="s">
        <v>11</v>
      </c>
      <c r="C219" s="4" t="s">
        <v>1990</v>
      </c>
      <c r="D219" s="4"/>
      <c r="E219">
        <v>960</v>
      </c>
      <c r="F219" s="4" t="str">
        <f t="shared" si="3"/>
        <v>选CPU!$M$219#</v>
      </c>
      <c r="G219" s="4" t="str" cm="1">
        <f t="array" ref="G219">_xlfn.LET(_xlpm.x, M219,
         _xlpm.cellAddress, "【 选CPU!" &amp; ADDRESS(ROW(选CPU[[#This Row],[X自检]]),COLUMN(选CPU[[#This Row],[X自检]])) &amp; "】",
         _xlfn.IFS(ISBLANK(_xlpm.x),   "error:右侧选项不足:" &amp;  _xlpm.cellAddress,
               ISERROR(_xlpm.x),   "error:右侧选项执行失败:" &amp; _xlpm.cellAddress,
               TRUE,             "ok")
)</f>
        <v>ok</v>
      </c>
      <c r="M219" cm="1">
        <f t="array" ref="M219">IFERROR(_xlfn._xlws.SORT(
    _xlfn.UNIQUE(
        TRANSPOSE(
            _xlfn.FILTERXML("&lt;select&gt;&lt;x&gt;"&amp;SUBSTITUTE(选CPU[[#This Row],[选项表]],",","&lt;/x&gt;&lt;x&gt;") &amp;"&lt;/x&gt;&lt;/select&gt;","//x")
        )
    )
),"无合适选项，请联系作者更新数据")</f>
        <v>180</v>
      </c>
    </row>
    <row r="220" spans="1:17" x14ac:dyDescent="0.4">
      <c r="A220" s="4" t="s">
        <v>59</v>
      </c>
      <c r="B220" s="4" t="s">
        <v>11</v>
      </c>
      <c r="C220" s="4" t="s">
        <v>2060</v>
      </c>
      <c r="D220" s="4"/>
      <c r="E220">
        <v>48</v>
      </c>
      <c r="F220" s="4" t="str">
        <f t="shared" si="3"/>
        <v>选CPU!$M$220#</v>
      </c>
      <c r="G220" s="4" t="str" cm="1">
        <f t="array" ref="G220">_xlfn.LET(_xlpm.x, M220,
         _xlpm.cellAddress, "【 选CPU!" &amp; ADDRESS(ROW(选CPU[[#This Row],[X自检]]),COLUMN(选CPU[[#This Row],[X自检]])) &amp; "】",
         _xlfn.IFS(ISBLANK(_xlpm.x),   "error:右侧选项不足:" &amp;  _xlpm.cellAddress,
               ISERROR(_xlpm.x),   "error:右侧选项执行失败:" &amp; _xlpm.cellAddress,
               TRUE,             "ok")
)</f>
        <v>ok</v>
      </c>
      <c r="M220" cm="1">
        <f t="array" ref="M220:O220">IFERROR(_xlfn._xlws.SORT(
    _xlfn.UNIQUE(
        TRANSPOSE(
            _xlfn.FILTERXML("&lt;select&gt;&lt;x&gt;"&amp;SUBSTITUTE(选CPU[[#This Row],[选项表]],",","&lt;/x&gt;&lt;x&gt;") &amp;"&lt;/x&gt;&lt;/select&gt;","//x")
        )
    )
),"无合适选项，请联系作者更新数据")</f>
        <v>24</v>
      </c>
      <c r="N220">
        <v>12</v>
      </c>
      <c r="O220">
        <v>16</v>
      </c>
    </row>
    <row r="221" spans="1:17" x14ac:dyDescent="0.4">
      <c r="A221" s="4" t="s">
        <v>59</v>
      </c>
      <c r="B221" s="4" t="s">
        <v>11</v>
      </c>
      <c r="C221" s="4" t="s">
        <v>1983</v>
      </c>
      <c r="D221" s="4"/>
      <c r="E221">
        <v>316</v>
      </c>
      <c r="F221" s="4" t="str">
        <f t="shared" si="3"/>
        <v>选CPU!$M$221#</v>
      </c>
      <c r="G221" s="4" t="str" cm="1">
        <f t="array" ref="G221">_xlfn.LET(_xlpm.x, M221,
         _xlpm.cellAddress, "【 选CPU!" &amp; ADDRESS(ROW(选CPU[[#This Row],[X自检]]),COLUMN(选CPU[[#This Row],[X自检]])) &amp; "】",
         _xlfn.IFS(ISBLANK(_xlpm.x),   "error:右侧选项不足:" &amp;  _xlpm.cellAddress,
               ISERROR(_xlpm.x),   "error:右侧选项执行失败:" &amp; _xlpm.cellAddress,
               TRUE,             "ok")
)</f>
        <v>ok</v>
      </c>
      <c r="M221" cm="1">
        <f t="array" ref="M221">IFERROR(_xlfn._xlws.SORT(
    _xlfn.UNIQUE(
        TRANSPOSE(
            _xlfn.FILTERXML("&lt;select&gt;&lt;x&gt;"&amp;SUBSTITUTE(选CPU[[#This Row],[选项表]],",","&lt;/x&gt;&lt;x&gt;") &amp;"&lt;/x&gt;&lt;/select&gt;","//x")
        )
    )
),"无合适选项，请联系作者更新数据")</f>
        <v>68</v>
      </c>
    </row>
    <row r="222" spans="1:17" x14ac:dyDescent="0.4">
      <c r="A222" s="4" t="s">
        <v>59</v>
      </c>
      <c r="B222" s="4" t="s">
        <v>11</v>
      </c>
      <c r="C222" s="4" t="s">
        <v>2353</v>
      </c>
      <c r="D222" s="4"/>
      <c r="E222">
        <v>384</v>
      </c>
      <c r="F222" s="4" t="str">
        <f t="shared" si="3"/>
        <v>选CPU!$M$222#</v>
      </c>
      <c r="G222" s="4" t="str" cm="1">
        <f t="array" ref="G222">_xlfn.LET(_xlpm.x, M222,
         _xlpm.cellAddress, "【 选CPU!" &amp; ADDRESS(ROW(选CPU[[#This Row],[X自检]]),COLUMN(选CPU[[#This Row],[X自检]])) &amp; "】",
         _xlfn.IFS(ISBLANK(_xlpm.x),   "error:右侧选项不足:" &amp;  _xlpm.cellAddress,
               ISERROR(_xlpm.x),   "error:右侧选项执行失败:" &amp; _xlpm.cellAddress,
               TRUE,             "ok")
)</f>
        <v>ok</v>
      </c>
      <c r="M222" cm="1">
        <f t="array" ref="M222:P222">IFERROR(_xlfn._xlws.SORT(
    _xlfn.UNIQUE(
        TRANSPOSE(
            _xlfn.FILTERXML("&lt;select&gt;&lt;x&gt;"&amp;SUBSTITUTE(选CPU[[#This Row],[选项表]],",","&lt;/x&gt;&lt;x&gt;") &amp;"&lt;/x&gt;&lt;/select&gt;","//x")
        )
    )
),"无合适选项，请联系作者更新数据")</f>
        <v>96</v>
      </c>
      <c r="N222">
        <v>48</v>
      </c>
      <c r="O222">
        <v>32</v>
      </c>
      <c r="P222">
        <v>80</v>
      </c>
    </row>
    <row r="223" spans="1:17" x14ac:dyDescent="0.4">
      <c r="A223" s="4" t="s">
        <v>59</v>
      </c>
      <c r="B223" s="4" t="s">
        <v>11</v>
      </c>
      <c r="C223" s="4" t="s">
        <v>2045</v>
      </c>
      <c r="D223" s="4"/>
      <c r="E223">
        <v>470</v>
      </c>
      <c r="F223" s="4" t="str">
        <f t="shared" si="3"/>
        <v>选CPU!$M$223#</v>
      </c>
      <c r="G223" s="4" t="str" cm="1">
        <f t="array" ref="G223">_xlfn.LET(_xlpm.x, M223,
         _xlpm.cellAddress, "【 选CPU!" &amp; ADDRESS(ROW(选CPU[[#This Row],[X自检]]),COLUMN(选CPU[[#This Row],[X自检]])) &amp; "】",
         _xlfn.IFS(ISBLANK(_xlpm.x),   "error:右侧选项不足:" &amp;  _xlpm.cellAddress,
               ISERROR(_xlpm.x),   "error:右侧选项执行失败:" &amp; _xlpm.cellAddress,
               TRUE,             "ok")
)</f>
        <v>ok</v>
      </c>
      <c r="M223" cm="1">
        <f t="array" ref="M223:N223">IFERROR(_xlfn._xlws.SORT(
    _xlfn.UNIQUE(
        TRANSPOSE(
            _xlfn.FILTERXML("&lt;select&gt;&lt;x&gt;"&amp;SUBSTITUTE(选CPU[[#This Row],[选项表]],",","&lt;/x&gt;&lt;x&gt;") &amp;"&lt;/x&gt;&lt;/select&gt;","//x")
        )
    )
),"无合适选项，请联系作者更新数据")</f>
        <v>116</v>
      </c>
      <c r="N223">
        <v>62</v>
      </c>
    </row>
    <row r="224" spans="1:17" x14ac:dyDescent="0.4">
      <c r="A224" s="4" t="s">
        <v>59</v>
      </c>
      <c r="B224" s="4" t="s">
        <v>11</v>
      </c>
      <c r="C224" s="4" t="s">
        <v>1985</v>
      </c>
      <c r="D224" s="4"/>
      <c r="E224">
        <v>215</v>
      </c>
      <c r="F224" s="4" t="str">
        <f t="shared" si="3"/>
        <v>选CPU!$M$224#</v>
      </c>
      <c r="G224" s="4" t="str" cm="1">
        <f t="array" ref="G224">_xlfn.LET(_xlpm.x, M224,
         _xlpm.cellAddress, "【 选CPU!" &amp; ADDRESS(ROW(选CPU[[#This Row],[X自检]]),COLUMN(选CPU[[#This Row],[X自检]])) &amp; "】",
         _xlfn.IFS(ISBLANK(_xlpm.x),   "error:右侧选项不足:" &amp;  _xlpm.cellAddress,
               ISERROR(_xlpm.x),   "error:右侧选项执行失败:" &amp; _xlpm.cellAddress,
               TRUE,             "ok")
)</f>
        <v>ok</v>
      </c>
      <c r="M224" cm="1">
        <f t="array" ref="M224">IFERROR(_xlfn._xlws.SORT(
    _xlfn.UNIQUE(
        TRANSPOSE(
            _xlfn.FILTERXML("&lt;select&gt;&lt;x&gt;"&amp;SUBSTITUTE(选CPU[[#This Row],[选项表]],",","&lt;/x&gt;&lt;x&gt;") &amp;"&lt;/x&gt;&lt;/select&gt;","//x")
        )
    )
),"无合适选项，请联系作者更新数据")</f>
        <v>128</v>
      </c>
    </row>
    <row r="225" spans="1:14" x14ac:dyDescent="0.4">
      <c r="A225" s="4" t="s">
        <v>59</v>
      </c>
      <c r="B225" s="4" t="s">
        <v>11</v>
      </c>
      <c r="C225" s="4" t="s">
        <v>1986</v>
      </c>
      <c r="D225" s="4"/>
      <c r="E225">
        <v>640</v>
      </c>
      <c r="F225" s="4" t="str">
        <f t="shared" si="3"/>
        <v>选CPU!$M$225#</v>
      </c>
      <c r="G225" s="4" t="str" cm="1">
        <f t="array" ref="G225">_xlfn.LET(_xlpm.x, M225,
         _xlpm.cellAddress, "【 选CPU!" &amp; ADDRESS(ROW(选CPU[[#This Row],[X自检]]),COLUMN(选CPU[[#This Row],[X自检]])) &amp; "】",
         _xlfn.IFS(ISBLANK(_xlpm.x),   "error:右侧选项不足:" &amp;  _xlpm.cellAddress,
               ISERROR(_xlpm.x),   "error:右侧选项执行失败:" &amp; _xlpm.cellAddress,
               TRUE,             "ok")
)</f>
        <v>ok</v>
      </c>
      <c r="M225" cm="1">
        <f t="array" ref="M225">IFERROR(_xlfn._xlws.SORT(
    _xlfn.UNIQUE(
        TRANSPOSE(
            _xlfn.FILTERXML("&lt;select&gt;&lt;x&gt;"&amp;SUBSTITUTE(选CPU[[#This Row],[选项表]],",","&lt;/x&gt;&lt;x&gt;") &amp;"&lt;/x&gt;&lt;/select&gt;","//x")
        )
    )
),"无合适选项，请联系作者更新数据")</f>
        <v>160</v>
      </c>
    </row>
    <row r="226" spans="1:14" x14ac:dyDescent="0.4">
      <c r="A226" s="4" t="s">
        <v>59</v>
      </c>
      <c r="B226" s="4" t="s">
        <v>11</v>
      </c>
      <c r="C226" s="4" t="s">
        <v>2046</v>
      </c>
      <c r="D226" s="4"/>
      <c r="E226">
        <v>940</v>
      </c>
      <c r="F226" s="4" t="str">
        <f t="shared" si="3"/>
        <v>选CPU!$M$226#</v>
      </c>
      <c r="G226" s="4" t="str" cm="1">
        <f t="array" ref="G226">_xlfn.LET(_xlpm.x, M226,
         _xlpm.cellAddress, "【 选CPU!" &amp; ADDRESS(ROW(选CPU[[#This Row],[X自检]]),COLUMN(选CPU[[#This Row],[X自检]])) &amp; "】",
         _xlfn.IFS(ISBLANK(_xlpm.x),   "error:右侧选项不足:" &amp;  _xlpm.cellAddress,
               ISERROR(_xlpm.x),   "error:右侧选项执行失败:" &amp; _xlpm.cellAddress,
               TRUE,             "ok")
)</f>
        <v>ok</v>
      </c>
      <c r="M226" cm="1">
        <f t="array" ref="M226:N226">IFERROR(_xlfn._xlws.SORT(
    _xlfn.UNIQUE(
        TRANSPOSE(
            _xlfn.FILTERXML("&lt;select&gt;&lt;x&gt;"&amp;SUBSTITUTE(选CPU[[#This Row],[选项表]],",","&lt;/x&gt;&lt;x&gt;") &amp;"&lt;/x&gt;&lt;/select&gt;","//x")
        )
    )
),"无合适选项，请联系作者更新数据")</f>
        <v>232</v>
      </c>
      <c r="N226">
        <v>124</v>
      </c>
    </row>
    <row r="227" spans="1:14" x14ac:dyDescent="0.4">
      <c r="A227" s="4" t="s">
        <v>59</v>
      </c>
      <c r="B227" s="4" t="s">
        <v>11</v>
      </c>
      <c r="C227" s="4" t="s">
        <v>1982</v>
      </c>
      <c r="D227" s="4"/>
      <c r="E227">
        <v>288</v>
      </c>
      <c r="F227" s="4" t="str">
        <f t="shared" si="3"/>
        <v>选CPU!$M$227#</v>
      </c>
      <c r="G227" s="4" t="str" cm="1">
        <f t="array" ref="G227">_xlfn.LET(_xlpm.x, M227,
         _xlpm.cellAddress, "【 选CPU!" &amp; ADDRESS(ROW(选CPU[[#This Row],[X自检]]),COLUMN(选CPU[[#This Row],[X自检]])) &amp; "】",
         _xlfn.IFS(ISBLANK(_xlpm.x),   "error:右侧选项不足:" &amp;  _xlpm.cellAddress,
               ISERROR(_xlpm.x),   "error:右侧选项执行失败:" &amp; _xlpm.cellAddress,
               TRUE,             "ok")
)</f>
        <v>ok</v>
      </c>
      <c r="M227" cm="1">
        <f t="array" ref="M227">IFERROR(_xlfn._xlws.SORT(
    _xlfn.UNIQUE(
        TRANSPOSE(
            _xlfn.FILTERXML("&lt;select&gt;&lt;x&gt;"&amp;SUBSTITUTE(选CPU[[#This Row],[选项表]],",","&lt;/x&gt;&lt;x&gt;") &amp;"&lt;/x&gt;&lt;/select&gt;","//x")
        )
    )
),"无合适选项，请联系作者更新数据")</f>
        <v>72</v>
      </c>
    </row>
    <row r="228" spans="1:14" x14ac:dyDescent="0.4">
      <c r="A228" s="4" t="s">
        <v>59</v>
      </c>
      <c r="B228" s="4" t="s">
        <v>11</v>
      </c>
      <c r="C228" s="4" t="s">
        <v>1981</v>
      </c>
      <c r="D228" s="4"/>
      <c r="E228">
        <v>24</v>
      </c>
      <c r="F228" s="4" t="str">
        <f t="shared" si="3"/>
        <v>选CPU!$M$228#</v>
      </c>
      <c r="G228" s="4" t="str" cm="1">
        <f t="array" ref="G228">_xlfn.LET(_xlpm.x, M228,
         _xlpm.cellAddress, "【 选CPU!" &amp; ADDRESS(ROW(选CPU[[#This Row],[X自检]]),COLUMN(选CPU[[#This Row],[X自检]])) &amp; "】",
         _xlfn.IFS(ISBLANK(_xlpm.x),   "error:右侧选项不足:" &amp;  _xlpm.cellAddress,
               ISERROR(_xlpm.x),   "error:右侧选项执行失败:" &amp; _xlpm.cellAddress,
               TRUE,             "ok")
)</f>
        <v>ok</v>
      </c>
      <c r="M228" cm="1">
        <f t="array" ref="M228">IFERROR(_xlfn._xlws.SORT(
    _xlfn.UNIQUE(
        TRANSPOSE(
            _xlfn.FILTERXML("&lt;select&gt;&lt;x&gt;"&amp;SUBSTITUTE(选CPU[[#This Row],[选项表]],",","&lt;/x&gt;&lt;x&gt;") &amp;"&lt;/x&gt;&lt;/select&gt;","//x")
        )
    )
),"无合适选项，请联系作者更新数据")</f>
        <v>12</v>
      </c>
    </row>
    <row r="229" spans="1:14" x14ac:dyDescent="0.4">
      <c r="A229" s="4" t="s">
        <v>59</v>
      </c>
      <c r="B229" s="4" t="s">
        <v>11</v>
      </c>
      <c r="C229" s="4" t="s">
        <v>2050</v>
      </c>
      <c r="D229" s="4"/>
      <c r="E229">
        <v>448</v>
      </c>
      <c r="F229" s="4" t="str">
        <f t="shared" si="3"/>
        <v>选CPU!$M$229#</v>
      </c>
      <c r="G229" s="4" t="str" cm="1">
        <f t="array" ref="G229">_xlfn.LET(_xlpm.x, M229,
         _xlpm.cellAddress, "【 选CPU!" &amp; ADDRESS(ROW(选CPU[[#This Row],[X自检]]),COLUMN(选CPU[[#This Row],[X自检]])) &amp; "】",
         _xlfn.IFS(ISBLANK(_xlpm.x),   "error:右侧选项不足:" &amp;  _xlpm.cellAddress,
               ISERROR(_xlpm.x),   "error:右侧选项执行失败:" &amp; _xlpm.cellAddress,
               TRUE,             "ok")
)</f>
        <v>ok</v>
      </c>
      <c r="M229" cm="1">
        <f t="array" ref="M229:N229">IFERROR(_xlfn._xlws.SORT(
    _xlfn.UNIQUE(
        TRANSPOSE(
            _xlfn.FILTERXML("&lt;select&gt;&lt;x&gt;"&amp;SUBSTITUTE(选CPU[[#This Row],[选项表]],",","&lt;/x&gt;&lt;x&gt;") &amp;"&lt;/x&gt;&lt;/select&gt;","//x")
        )
    )
),"无合适选项，请联系作者更新数据")</f>
        <v>128</v>
      </c>
      <c r="N229">
        <v>56</v>
      </c>
    </row>
    <row r="230" spans="1:14" x14ac:dyDescent="0.4">
      <c r="A230" s="4" t="s">
        <v>59</v>
      </c>
      <c r="B230" s="4" t="s">
        <v>11</v>
      </c>
      <c r="C230" s="4" t="s">
        <v>1980</v>
      </c>
      <c r="D230" s="4"/>
      <c r="E230">
        <v>12</v>
      </c>
      <c r="F230" s="4" t="str">
        <f t="shared" si="3"/>
        <v>选CPU!$M$230#</v>
      </c>
      <c r="G230" s="4" t="str" cm="1">
        <f t="array" ref="G230">_xlfn.LET(_xlpm.x, M230,
         _xlpm.cellAddress, "【 选CPU!" &amp; ADDRESS(ROW(选CPU[[#This Row],[X自检]]),COLUMN(选CPU[[#This Row],[X自检]])) &amp; "】",
         _xlfn.IFS(ISBLANK(_xlpm.x),   "error:右侧选项不足:" &amp;  _xlpm.cellAddress,
               ISERROR(_xlpm.x),   "error:右侧选项执行失败:" &amp; _xlpm.cellAddress,
               TRUE,             "ok")
)</f>
        <v>ok</v>
      </c>
      <c r="M230" cm="1">
        <f t="array" ref="M230">IFERROR(_xlfn._xlws.SORT(
    _xlfn.UNIQUE(
        TRANSPOSE(
            _xlfn.FILTERXML("&lt;select&gt;&lt;x&gt;"&amp;SUBSTITUTE(选CPU[[#This Row],[选项表]],",","&lt;/x&gt;&lt;x&gt;") &amp;"&lt;/x&gt;&lt;/select&gt;","//x")
        )
    )
),"无合适选项，请联系作者更新数据")</f>
        <v>2</v>
      </c>
    </row>
    <row r="231" spans="1:14" x14ac:dyDescent="0.4">
      <c r="A231" s="4" t="s">
        <v>59</v>
      </c>
      <c r="B231" s="4" t="s">
        <v>11</v>
      </c>
      <c r="C231" s="4" t="s">
        <v>1967</v>
      </c>
      <c r="D231" s="4"/>
      <c r="E231">
        <v>512</v>
      </c>
      <c r="F231" s="4" t="str">
        <f t="shared" si="3"/>
        <v>选CPU!$M$231#</v>
      </c>
      <c r="G231" s="4" t="str" cm="1">
        <f t="array" ref="G231">_xlfn.LET(_xlpm.x, M231,
         _xlpm.cellAddress, "【 选CPU!" &amp; ADDRESS(ROW(选CPU[[#This Row],[X自检]]),COLUMN(选CPU[[#This Row],[X自检]])) &amp; "】",
         _xlfn.IFS(ISBLANK(_xlpm.x),   "error:右侧选项不足:" &amp;  _xlpm.cellAddress,
               ISERROR(_xlpm.x),   "error:右侧选项执行失败:" &amp; _xlpm.cellAddress,
               TRUE,             "ok")
)</f>
        <v>ok</v>
      </c>
      <c r="M231" cm="1">
        <f t="array" ref="M231">IFERROR(_xlfn._xlws.SORT(
    _xlfn.UNIQUE(
        TRANSPOSE(
            _xlfn.FILTERXML("&lt;select&gt;&lt;x&gt;"&amp;SUBSTITUTE(选CPU[[#This Row],[选项表]],",","&lt;/x&gt;&lt;x&gt;") &amp;"&lt;/x&gt;&lt;/select&gt;","//x")
        )
    )
),"无合适选项，请联系作者更新数据")</f>
        <v>64</v>
      </c>
    </row>
    <row r="232" spans="1:14" x14ac:dyDescent="0.4">
      <c r="A232" s="4" t="s">
        <v>59</v>
      </c>
      <c r="B232" s="4" t="s">
        <v>11</v>
      </c>
      <c r="C232" s="4" t="s">
        <v>1981</v>
      </c>
      <c r="D232" s="4"/>
      <c r="E232">
        <v>144</v>
      </c>
      <c r="F232" s="4" t="str">
        <f t="shared" si="3"/>
        <v>选CPU!$M$232#</v>
      </c>
      <c r="G232" s="4" t="str" cm="1">
        <f t="array" ref="G232">_xlfn.LET(_xlpm.x, M232,
         _xlpm.cellAddress, "【 选CPU!" &amp; ADDRESS(ROW(选CPU[[#This Row],[X自检]]),COLUMN(选CPU[[#This Row],[X自检]])) &amp; "】",
         _xlfn.IFS(ISBLANK(_xlpm.x),   "error:右侧选项不足:" &amp;  _xlpm.cellAddress,
               ISERROR(_xlpm.x),   "error:右侧选项执行失败:" &amp; _xlpm.cellAddress,
               TRUE,             "ok")
)</f>
        <v>ok</v>
      </c>
      <c r="M232" cm="1">
        <f t="array" ref="M232">IFERROR(_xlfn._xlws.SORT(
    _xlfn.UNIQUE(
        TRANSPOSE(
            _xlfn.FILTERXML("&lt;select&gt;&lt;x&gt;"&amp;SUBSTITUTE(选CPU[[#This Row],[选项表]],",","&lt;/x&gt;&lt;x&gt;") &amp;"&lt;/x&gt;&lt;/select&gt;","//x")
        )
    )
),"无合适选项，请联系作者更新数据")</f>
        <v>12</v>
      </c>
    </row>
    <row r="233" spans="1:14" x14ac:dyDescent="0.4">
      <c r="A233" s="4" t="s">
        <v>59</v>
      </c>
      <c r="B233" s="4" t="s">
        <v>11</v>
      </c>
      <c r="C233" s="4" t="s">
        <v>1982</v>
      </c>
      <c r="D233" s="4"/>
      <c r="E233">
        <v>648</v>
      </c>
      <c r="F233" s="4" t="str">
        <f t="shared" si="3"/>
        <v>选CPU!$M$233#</v>
      </c>
      <c r="G233" s="4" t="str" cm="1">
        <f t="array" ref="G233">_xlfn.LET(_xlpm.x, M233,
         _xlpm.cellAddress, "【 选CPU!" &amp; ADDRESS(ROW(选CPU[[#This Row],[X自检]]),COLUMN(选CPU[[#This Row],[X自检]])) &amp; "】",
         _xlfn.IFS(ISBLANK(_xlpm.x),   "error:右侧选项不足:" &amp;  _xlpm.cellAddress,
               ISERROR(_xlpm.x),   "error:右侧选项执行失败:" &amp; _xlpm.cellAddress,
               TRUE,             "ok")
)</f>
        <v>ok</v>
      </c>
      <c r="M233" cm="1">
        <f t="array" ref="M233">IFERROR(_xlfn._xlws.SORT(
    _xlfn.UNIQUE(
        TRANSPOSE(
            _xlfn.FILTERXML("&lt;select&gt;&lt;x&gt;"&amp;SUBSTITUTE(选CPU[[#This Row],[选项表]],",","&lt;/x&gt;&lt;x&gt;") &amp;"&lt;/x&gt;&lt;/select&gt;","//x")
        )
    )
),"无合适选项，请联系作者更新数据")</f>
        <v>72</v>
      </c>
    </row>
    <row r="234" spans="1:14" x14ac:dyDescent="0.4">
      <c r="A234" s="4" t="s">
        <v>59</v>
      </c>
      <c r="B234" s="4" t="s">
        <v>11</v>
      </c>
      <c r="C234" s="4" t="s">
        <v>1977</v>
      </c>
      <c r="D234" s="4"/>
      <c r="E234">
        <v>184</v>
      </c>
      <c r="F234" s="4" t="str">
        <f t="shared" si="3"/>
        <v>选CPU!$M$234#</v>
      </c>
      <c r="G234" s="4" t="str" cm="1">
        <f t="array" ref="G234">_xlfn.LET(_xlpm.x, M234,
         _xlpm.cellAddress, "【 选CPU!" &amp; ADDRESS(ROW(选CPU[[#This Row],[X自检]]),COLUMN(选CPU[[#This Row],[X自检]])) &amp; "】",
         _xlfn.IFS(ISBLANK(_xlpm.x),   "error:右侧选项不足:" &amp;  _xlpm.cellAddress,
               ISERROR(_xlpm.x),   "error:右侧选项执行失败:" &amp; _xlpm.cellAddress,
               TRUE,             "ok")
)</f>
        <v>ok</v>
      </c>
      <c r="M234" cm="1">
        <f t="array" ref="M234">IFERROR(_xlfn._xlws.SORT(
    _xlfn.UNIQUE(
        TRANSPOSE(
            _xlfn.FILTERXML("&lt;select&gt;&lt;x&gt;"&amp;SUBSTITUTE(选CPU[[#This Row],[选项表]],",","&lt;/x&gt;&lt;x&gt;") &amp;"&lt;/x&gt;&lt;/select&gt;","//x")
        )
    )
),"无合适选项，请联系作者更新数据")</f>
        <v>52</v>
      </c>
    </row>
    <row r="235" spans="1:14" x14ac:dyDescent="0.4">
      <c r="A235" s="4" t="s">
        <v>59</v>
      </c>
      <c r="B235" s="4" t="s">
        <v>11</v>
      </c>
      <c r="C235" s="4" t="s">
        <v>1978</v>
      </c>
      <c r="D235" s="4"/>
      <c r="E235">
        <v>368</v>
      </c>
      <c r="F235" s="4" t="str">
        <f t="shared" si="3"/>
        <v>选CPU!$M$235#</v>
      </c>
      <c r="G235" s="4" t="str" cm="1">
        <f t="array" ref="G235">_xlfn.LET(_xlpm.x, M235,
         _xlpm.cellAddress, "【 选CPU!" &amp; ADDRESS(ROW(选CPU[[#This Row],[X自检]]),COLUMN(选CPU[[#This Row],[X自检]])) &amp; "】",
         _xlfn.IFS(ISBLANK(_xlpm.x),   "error:右侧选项不足:" &amp;  _xlpm.cellAddress,
               ISERROR(_xlpm.x),   "error:右侧选项执行失败:" &amp; _xlpm.cellAddress,
               TRUE,             "ok")
)</f>
        <v>ok</v>
      </c>
      <c r="M235" cm="1">
        <f t="array" ref="M235">IFERROR(_xlfn._xlws.SORT(
    _xlfn.UNIQUE(
        TRANSPOSE(
            _xlfn.FILTERXML("&lt;select&gt;&lt;x&gt;"&amp;SUBSTITUTE(选CPU[[#This Row],[选项表]],",","&lt;/x&gt;&lt;x&gt;") &amp;"&lt;/x&gt;&lt;/select&gt;","//x")
        )
    )
),"无合适选项，请联系作者更新数据")</f>
        <v>104</v>
      </c>
    </row>
    <row r="236" spans="1:14" x14ac:dyDescent="0.4">
      <c r="A236" s="4" t="s">
        <v>59</v>
      </c>
      <c r="B236" s="4" t="s">
        <v>11</v>
      </c>
      <c r="C236" s="4" t="s">
        <v>1966</v>
      </c>
      <c r="D236" s="4"/>
      <c r="E236">
        <v>174</v>
      </c>
      <c r="F236" s="4" t="str">
        <f t="shared" si="3"/>
        <v>选CPU!$M$236#</v>
      </c>
      <c r="G236" s="4" t="str" cm="1">
        <f t="array" ref="G236">_xlfn.LET(_xlpm.x, M236,
         _xlpm.cellAddress, "【 选CPU!" &amp; ADDRESS(ROW(选CPU[[#This Row],[X自检]]),COLUMN(选CPU[[#This Row],[X自检]])) &amp; "】",
         _xlfn.IFS(ISBLANK(_xlpm.x),   "error:右侧选项不足:" &amp;  _xlpm.cellAddress,
               ISERROR(_xlpm.x),   "error:右侧选项执行失败:" &amp; _xlpm.cellAddress,
               TRUE,             "ok")
)</f>
        <v>ok</v>
      </c>
      <c r="M236" cm="1">
        <f t="array" ref="M236">IFERROR(_xlfn._xlws.SORT(
    _xlfn.UNIQUE(
        TRANSPOSE(
            _xlfn.FILTERXML("&lt;select&gt;&lt;x&gt;"&amp;SUBSTITUTE(选CPU[[#This Row],[选项表]],",","&lt;/x&gt;&lt;x&gt;") &amp;"&lt;/x&gt;&lt;/select&gt;","//x")
        )
    )
),"无合适选项，请联系作者更新数据")</f>
        <v>32</v>
      </c>
    </row>
    <row r="237" spans="1:14" x14ac:dyDescent="0.4">
      <c r="A237" s="4" t="s">
        <v>59</v>
      </c>
      <c r="B237" s="4" t="s">
        <v>11</v>
      </c>
      <c r="C237" s="4" t="s">
        <v>1967</v>
      </c>
      <c r="D237" s="4"/>
      <c r="E237">
        <v>348</v>
      </c>
      <c r="F237" s="4" t="str">
        <f t="shared" si="3"/>
        <v>选CPU!$M$237#</v>
      </c>
      <c r="G237" s="4" t="str" cm="1">
        <f t="array" ref="G237">_xlfn.LET(_xlpm.x, M237,
         _xlpm.cellAddress, "【 选CPU!" &amp; ADDRESS(ROW(选CPU[[#This Row],[X自检]]),COLUMN(选CPU[[#This Row],[X自检]])) &amp; "】",
         _xlfn.IFS(ISBLANK(_xlpm.x),   "error:右侧选项不足:" &amp;  _xlpm.cellAddress,
               ISERROR(_xlpm.x),   "error:右侧选项执行失败:" &amp; _xlpm.cellAddress,
               TRUE,             "ok")
)</f>
        <v>ok</v>
      </c>
      <c r="M237" cm="1">
        <f t="array" ref="M237">IFERROR(_xlfn._xlws.SORT(
    _xlfn.UNIQUE(
        TRANSPOSE(
            _xlfn.FILTERXML("&lt;select&gt;&lt;x&gt;"&amp;SUBSTITUTE(选CPU[[#This Row],[选项表]],",","&lt;/x&gt;&lt;x&gt;") &amp;"&lt;/x&gt;&lt;/select&gt;","//x")
        )
    )
),"无合适选项，请联系作者更新数据")</f>
        <v>64</v>
      </c>
    </row>
    <row r="238" spans="1:14" x14ac:dyDescent="0.4">
      <c r="A238" s="4" t="s">
        <v>59</v>
      </c>
      <c r="B238" s="4" t="s">
        <v>11</v>
      </c>
      <c r="C238" s="4" t="s">
        <v>1975</v>
      </c>
      <c r="D238" s="4"/>
      <c r="E238">
        <v>20</v>
      </c>
      <c r="F238" s="4" t="str">
        <f t="shared" si="3"/>
        <v>选CPU!$M$238#</v>
      </c>
      <c r="G238" s="4" t="str" cm="1">
        <f t="array" ref="G238">_xlfn.LET(_xlpm.x, M238,
         _xlpm.cellAddress, "【 选CPU!" &amp; ADDRESS(ROW(选CPU[[#This Row],[X自检]]),COLUMN(选CPU[[#This Row],[X自检]])) &amp; "】",
         _xlfn.IFS(ISBLANK(_xlpm.x),   "error:右侧选项不足:" &amp;  _xlpm.cellAddress,
               ISERROR(_xlpm.x),   "error:右侧选项执行失败:" &amp; _xlpm.cellAddress,
               TRUE,             "ok")
)</f>
        <v>ok</v>
      </c>
      <c r="M238" cm="1">
        <f t="array" ref="M238">IFERROR(_xlfn._xlws.SORT(
    _xlfn.UNIQUE(
        TRANSPOSE(
            _xlfn.FILTERXML("&lt;select&gt;&lt;x&gt;"&amp;SUBSTITUTE(选CPU[[#This Row],[选项表]],",","&lt;/x&gt;&lt;x&gt;") &amp;"&lt;/x&gt;&lt;/select&gt;","//x")
        )
    )
),"无合适选项，请联系作者更新数据")</f>
        <v>4</v>
      </c>
    </row>
    <row r="239" spans="1:14" x14ac:dyDescent="0.4">
      <c r="A239" s="4" t="s">
        <v>59</v>
      </c>
      <c r="B239" s="4" t="s">
        <v>11</v>
      </c>
      <c r="C239" s="4" t="s">
        <v>2354</v>
      </c>
      <c r="D239" s="4"/>
      <c r="E239">
        <v>40</v>
      </c>
      <c r="F239" s="4" t="str">
        <f t="shared" si="3"/>
        <v>选CPU!$M$239#</v>
      </c>
      <c r="G239" s="4" t="str" cm="1">
        <f t="array" ref="G239">_xlfn.LET(_xlpm.x, M239,
         _xlpm.cellAddress, "【 选CPU!" &amp; ADDRESS(ROW(选CPU[[#This Row],[X自检]]),COLUMN(选CPU[[#This Row],[X自检]])) &amp; "】",
         _xlfn.IFS(ISBLANK(_xlpm.x),   "error:右侧选项不足:" &amp;  _xlpm.cellAddress,
               ISERROR(_xlpm.x),   "error:右侧选项执行失败:" &amp; _xlpm.cellAddress,
               TRUE,             "ok")
)</f>
        <v>ok</v>
      </c>
      <c r="M239" cm="1">
        <f t="array" ref="M239:N239">IFERROR(_xlfn._xlws.SORT(
    _xlfn.UNIQUE(
        TRANSPOSE(
            _xlfn.FILTERXML("&lt;select&gt;&lt;x&gt;"&amp;SUBSTITUTE(选CPU[[#This Row],[选项表]],",","&lt;/x&gt;&lt;x&gt;") &amp;"&lt;/x&gt;&lt;/select&gt;","//x")
        )
    )
),"无合适选项，请联系作者更新数据")</f>
        <v>8</v>
      </c>
      <c r="N239">
        <v>10</v>
      </c>
    </row>
    <row r="240" spans="1:14" x14ac:dyDescent="0.4">
      <c r="A240" s="4" t="s">
        <v>59</v>
      </c>
      <c r="B240" s="4" t="s">
        <v>11</v>
      </c>
      <c r="C240" s="4" t="s">
        <v>1999</v>
      </c>
      <c r="D240" s="4"/>
      <c r="E240">
        <v>80</v>
      </c>
      <c r="F240" s="4" t="str">
        <f t="shared" si="3"/>
        <v>选CPU!$M$240#</v>
      </c>
      <c r="G240" s="4" t="str" cm="1">
        <f t="array" ref="G240">_xlfn.LET(_xlpm.x, M240,
         _xlpm.cellAddress, "【 选CPU!" &amp; ADDRESS(ROW(选CPU[[#This Row],[X自检]]),COLUMN(选CPU[[#This Row],[X自检]])) &amp; "】",
         _xlfn.IFS(ISBLANK(_xlpm.x),   "error:右侧选项不足:" &amp;  _xlpm.cellAddress,
               ISERROR(_xlpm.x),   "error:右侧选项执行失败:" &amp; _xlpm.cellAddress,
               TRUE,             "ok")
)</f>
        <v>ok</v>
      </c>
      <c r="M240" cm="1">
        <f t="array" ref="M240">IFERROR(_xlfn._xlws.SORT(
    _xlfn.UNIQUE(
        TRANSPOSE(
            _xlfn.FILTERXML("&lt;select&gt;&lt;x&gt;"&amp;SUBSTITUTE(选CPU[[#This Row],[选项表]],",","&lt;/x&gt;&lt;x&gt;") &amp;"&lt;/x&gt;&lt;/select&gt;","//x")
        )
    )
),"无合适选项，请联系作者更新数据")</f>
        <v>20</v>
      </c>
    </row>
    <row r="241" spans="1:17" x14ac:dyDescent="0.4">
      <c r="A241" s="4" t="s">
        <v>59</v>
      </c>
      <c r="B241" s="4" t="s">
        <v>11</v>
      </c>
      <c r="C241" s="4" t="s">
        <v>1995</v>
      </c>
      <c r="D241" s="4"/>
      <c r="E241">
        <v>56</v>
      </c>
      <c r="F241" s="4" t="str">
        <f t="shared" si="3"/>
        <v>选CPU!$M$241#</v>
      </c>
      <c r="G241" s="4" t="str" cm="1">
        <f t="array" ref="G241">_xlfn.LET(_xlpm.x, M241,
         _xlpm.cellAddress, "【 选CPU!" &amp; ADDRESS(ROW(选CPU[[#This Row],[X自检]]),COLUMN(选CPU[[#This Row],[X自检]])) &amp; "】",
         _xlfn.IFS(ISBLANK(_xlpm.x),   "error:右侧选项不足:" &amp;  _xlpm.cellAddress,
               ISERROR(_xlpm.x),   "error:右侧选项执行失败:" &amp; _xlpm.cellAddress,
               TRUE,             "ok")
)</f>
        <v>ok</v>
      </c>
      <c r="M241" cm="1">
        <f t="array" ref="M241">IFERROR(_xlfn._xlws.SORT(
    _xlfn.UNIQUE(
        TRANSPOSE(
            _xlfn.FILTERXML("&lt;select&gt;&lt;x&gt;"&amp;SUBSTITUTE(选CPU[[#This Row],[选项表]],",","&lt;/x&gt;&lt;x&gt;") &amp;"&lt;/x&gt;&lt;/select&gt;","//x")
        )
    )
),"无合适选项，请联系作者更新数据")</f>
        <v>6</v>
      </c>
    </row>
    <row r="242" spans="1:17" x14ac:dyDescent="0.4">
      <c r="A242" s="4" t="s">
        <v>59</v>
      </c>
      <c r="B242" s="4" t="s">
        <v>11</v>
      </c>
      <c r="C242" s="4" t="s">
        <v>1996</v>
      </c>
      <c r="D242" s="4"/>
      <c r="E242">
        <v>112</v>
      </c>
      <c r="F242" s="4" t="str">
        <f t="shared" si="3"/>
        <v>选CPU!$M$242#</v>
      </c>
      <c r="G242" s="4" t="str" cm="1">
        <f t="array" ref="G242">_xlfn.LET(_xlpm.x, M242,
         _xlpm.cellAddress, "【 选CPU!" &amp; ADDRESS(ROW(选CPU[[#This Row],[X自检]]),COLUMN(选CPU[[#This Row],[X自检]])) &amp; "】",
         _xlfn.IFS(ISBLANK(_xlpm.x),   "error:右侧选项不足:" &amp;  _xlpm.cellAddress,
               ISERROR(_xlpm.x),   "error:右侧选项执行失败:" &amp; _xlpm.cellAddress,
               TRUE,             "ok")
)</f>
        <v>ok</v>
      </c>
      <c r="M242" cm="1">
        <f t="array" ref="M242">IFERROR(_xlfn._xlws.SORT(
    _xlfn.UNIQUE(
        TRANSPOSE(
            _xlfn.FILTERXML("&lt;select&gt;&lt;x&gt;"&amp;SUBSTITUTE(选CPU[[#This Row],[选项表]],",","&lt;/x&gt;&lt;x&gt;") &amp;"&lt;/x&gt;&lt;/select&gt;","//x")
        )
    )
),"无合适选项，请联系作者更新数据")</f>
        <v>14</v>
      </c>
    </row>
    <row r="243" spans="1:17" x14ac:dyDescent="0.4">
      <c r="A243" s="4" t="s">
        <v>59</v>
      </c>
      <c r="B243" s="4" t="s">
        <v>11</v>
      </c>
      <c r="C243" s="4" t="s">
        <v>1988</v>
      </c>
      <c r="D243" s="4"/>
      <c r="E243">
        <v>226</v>
      </c>
      <c r="F243" s="4" t="str">
        <f t="shared" si="3"/>
        <v>选CPU!$M$243#</v>
      </c>
      <c r="G243" s="4" t="str" cm="1">
        <f t="array" ref="G243">_xlfn.LET(_xlpm.x, M243,
         _xlpm.cellAddress, "【 选CPU!" &amp; ADDRESS(ROW(选CPU[[#This Row],[X自检]]),COLUMN(选CPU[[#This Row],[X自检]])) &amp; "】",
         _xlfn.IFS(ISBLANK(_xlpm.x),   "error:右侧选项不足:" &amp;  _xlpm.cellAddress,
               ISERROR(_xlpm.x),   "error:右侧选项执行失败:" &amp; _xlpm.cellAddress,
               TRUE,             "ok")
)</f>
        <v>ok</v>
      </c>
      <c r="M243" cm="1">
        <f t="array" ref="M243">IFERROR(_xlfn._xlws.SORT(
    _xlfn.UNIQUE(
        TRANSPOSE(
            _xlfn.FILTERXML("&lt;select&gt;&lt;x&gt;"&amp;SUBSTITUTE(选CPU[[#This Row],[选项表]],",","&lt;/x&gt;&lt;x&gt;") &amp;"&lt;/x&gt;&lt;/select&gt;","//x")
        )
    )
),"无合适选项，请联系作者更新数据")</f>
        <v>90</v>
      </c>
    </row>
    <row r="244" spans="1:17" x14ac:dyDescent="0.4">
      <c r="A244" s="4" t="s">
        <v>59</v>
      </c>
      <c r="B244" s="4" t="s">
        <v>11</v>
      </c>
      <c r="C244" s="4" t="s">
        <v>1990</v>
      </c>
      <c r="D244" s="4"/>
      <c r="E244">
        <v>452</v>
      </c>
      <c r="F244" s="4" t="str">
        <f t="shared" si="3"/>
        <v>选CPU!$M$244#</v>
      </c>
      <c r="G244" s="4" t="str" cm="1">
        <f t="array" ref="G244">_xlfn.LET(_xlpm.x, M244,
         _xlpm.cellAddress, "【 选CPU!" &amp; ADDRESS(ROW(选CPU[[#This Row],[X自检]]),COLUMN(选CPU[[#This Row],[X自检]])) &amp; "】",
         _xlfn.IFS(ISBLANK(_xlpm.x),   "error:右侧选项不足:" &amp;  _xlpm.cellAddress,
               ISERROR(_xlpm.x),   "error:右侧选项执行失败:" &amp; _xlpm.cellAddress,
               TRUE,             "ok")
)</f>
        <v>ok</v>
      </c>
      <c r="M244" cm="1">
        <f t="array" ref="M244">IFERROR(_xlfn._xlws.SORT(
    _xlfn.UNIQUE(
        TRANSPOSE(
            _xlfn.FILTERXML("&lt;select&gt;&lt;x&gt;"&amp;SUBSTITUTE(选CPU[[#This Row],[选项表]],",","&lt;/x&gt;&lt;x&gt;") &amp;"&lt;/x&gt;&lt;/select&gt;","//x")
        )
    )
),"无合适选项，请联系作者更新数据")</f>
        <v>180</v>
      </c>
    </row>
    <row r="245" spans="1:17" x14ac:dyDescent="0.4">
      <c r="A245" s="4" t="s">
        <v>59</v>
      </c>
      <c r="B245" s="4" t="s">
        <v>11</v>
      </c>
      <c r="C245" s="4" t="s">
        <v>1993</v>
      </c>
      <c r="D245" s="4"/>
      <c r="E245">
        <v>474</v>
      </c>
      <c r="F245" s="4" t="str">
        <f t="shared" si="3"/>
        <v>选CPU!$M$245#</v>
      </c>
      <c r="G245" s="4" t="str" cm="1">
        <f t="array" ref="G245">_xlfn.LET(_xlpm.x, M245,
         _xlpm.cellAddress, "【 选CPU!" &amp; ADDRESS(ROW(选CPU[[#This Row],[X自检]]),COLUMN(选CPU[[#This Row],[X自检]])) &amp; "】",
         _xlfn.IFS(ISBLANK(_xlpm.x),   "error:右侧选项不足:" &amp;  _xlpm.cellAddress,
               ISERROR(_xlpm.x),   "error:右侧选项执行失败:" &amp; _xlpm.cellAddress,
               TRUE,             "ok")
)</f>
        <v>ok</v>
      </c>
      <c r="M245" cm="1">
        <f t="array" ref="M245">IFERROR(_xlfn._xlws.SORT(
    _xlfn.UNIQUE(
        TRANSPOSE(
            _xlfn.FILTERXML("&lt;select&gt;&lt;x&gt;"&amp;SUBSTITUTE(选CPU[[#This Row],[选项表]],",","&lt;/x&gt;&lt;x&gt;") &amp;"&lt;/x&gt;&lt;/select&gt;","//x")
        )
    )
),"无合适选项，请联系作者更新数据")</f>
        <v>82</v>
      </c>
    </row>
    <row r="246" spans="1:17" x14ac:dyDescent="0.4">
      <c r="A246" s="4" t="s">
        <v>59</v>
      </c>
      <c r="B246" s="4" t="s">
        <v>11</v>
      </c>
      <c r="C246" s="4" t="s">
        <v>1994</v>
      </c>
      <c r="D246" s="4"/>
      <c r="E246">
        <v>948</v>
      </c>
      <c r="F246" s="4" t="str">
        <f t="shared" si="3"/>
        <v>选CPU!$M$246#</v>
      </c>
      <c r="G246" s="4" t="str" cm="1">
        <f t="array" ref="G246">_xlfn.LET(_xlpm.x, M246,
         _xlpm.cellAddress, "【 选CPU!" &amp; ADDRESS(ROW(选CPU[[#This Row],[X自检]]),COLUMN(选CPU[[#This Row],[X自检]])) &amp; "】",
         _xlfn.IFS(ISBLANK(_xlpm.x),   "error:右侧选项不足:" &amp;  _xlpm.cellAddress,
               ISERROR(_xlpm.x),   "error:右侧选项执行失败:" &amp; _xlpm.cellAddress,
               TRUE,             "ok")
)</f>
        <v>ok</v>
      </c>
      <c r="M246" cm="1">
        <f t="array" ref="M246">IFERROR(_xlfn._xlws.SORT(
    _xlfn.UNIQUE(
        TRANSPOSE(
            _xlfn.FILTERXML("&lt;select&gt;&lt;x&gt;"&amp;SUBSTITUTE(选CPU[[#This Row],[选项表]],",","&lt;/x&gt;&lt;x&gt;") &amp;"&lt;/x&gt;&lt;/select&gt;","//x")
        )
    )
),"无合适选项，请联系作者更新数据")</f>
        <v>164</v>
      </c>
    </row>
    <row r="247" spans="1:17" x14ac:dyDescent="0.4">
      <c r="A247" s="4" t="s">
        <v>59</v>
      </c>
      <c r="B247" s="4" t="s">
        <v>11</v>
      </c>
      <c r="C247" s="4" t="s">
        <v>1997</v>
      </c>
      <c r="D247" s="4"/>
      <c r="E247">
        <v>88</v>
      </c>
      <c r="F247" s="4" t="str">
        <f t="shared" si="3"/>
        <v>选CPU!$M$247#</v>
      </c>
      <c r="G247" s="4" t="str" cm="1">
        <f t="array" ref="G247">_xlfn.LET(_xlpm.x, M247,
         _xlpm.cellAddress, "【 选CPU!" &amp; ADDRESS(ROW(选CPU[[#This Row],[X自检]]),COLUMN(选CPU[[#This Row],[X自检]])) &amp; "】",
         _xlfn.IFS(ISBLANK(_xlpm.x),   "error:右侧选项不足:" &amp;  _xlpm.cellAddress,
               ISERROR(_xlpm.x),   "error:右侧选项执行失败:" &amp; _xlpm.cellAddress,
               TRUE,             "ok")
)</f>
        <v>ok</v>
      </c>
      <c r="M247" cm="1">
        <f t="array" ref="M247">IFERROR(_xlfn._xlws.SORT(
    _xlfn.UNIQUE(
        TRANSPOSE(
            _xlfn.FILTERXML("&lt;select&gt;&lt;x&gt;"&amp;SUBSTITUTE(选CPU[[#This Row],[选项表]],",","&lt;/x&gt;&lt;x&gt;") &amp;"&lt;/x&gt;&lt;/select&gt;","//x")
        )
    )
),"无合适选项，请联系作者更新数据")</f>
        <v>10</v>
      </c>
    </row>
    <row r="248" spans="1:17" x14ac:dyDescent="0.4">
      <c r="A248" s="4" t="s">
        <v>59</v>
      </c>
      <c r="B248" s="4" t="s">
        <v>11</v>
      </c>
      <c r="C248" s="4" t="s">
        <v>2002</v>
      </c>
      <c r="D248" s="4"/>
      <c r="E248">
        <v>176</v>
      </c>
      <c r="F248" s="4" t="str">
        <f t="shared" si="3"/>
        <v>选CPU!$M$248#</v>
      </c>
      <c r="G248" s="4" t="str" cm="1">
        <f t="array" ref="G248">_xlfn.LET(_xlpm.x, M248,
         _xlpm.cellAddress, "【 选CPU!" &amp; ADDRESS(ROW(选CPU[[#This Row],[X自检]]),COLUMN(选CPU[[#This Row],[X自检]])) &amp; "】",
         _xlfn.IFS(ISBLANK(_xlpm.x),   "error:右侧选项不足:" &amp;  _xlpm.cellAddress,
               ISERROR(_xlpm.x),   "error:右侧选项执行失败:" &amp; _xlpm.cellAddress,
               TRUE,             "ok")
)</f>
        <v>ok</v>
      </c>
      <c r="M248" cm="1">
        <f t="array" ref="M248">IFERROR(_xlfn._xlws.SORT(
    _xlfn.UNIQUE(
        TRANSPOSE(
            _xlfn.FILTERXML("&lt;select&gt;&lt;x&gt;"&amp;SUBSTITUTE(选CPU[[#This Row],[选项表]],",","&lt;/x&gt;&lt;x&gt;") &amp;"&lt;/x&gt;&lt;/select&gt;","//x")
        )
    )
),"无合适选项，请联系作者更新数据")</f>
        <v>22</v>
      </c>
    </row>
    <row r="249" spans="1:17" x14ac:dyDescent="0.4">
      <c r="A249" s="4" t="s">
        <v>59</v>
      </c>
      <c r="B249" s="4" t="s">
        <v>11</v>
      </c>
      <c r="C249" s="4" t="s">
        <v>2003</v>
      </c>
      <c r="D249" s="4"/>
      <c r="E249">
        <v>352</v>
      </c>
      <c r="F249" s="4" t="str">
        <f t="shared" si="3"/>
        <v>选CPU!$M$249#</v>
      </c>
      <c r="G249" s="4" t="str" cm="1">
        <f t="array" ref="G249">_xlfn.LET(_xlpm.x, M249,
         _xlpm.cellAddress, "【 选CPU!" &amp; ADDRESS(ROW(选CPU[[#This Row],[X自检]]),COLUMN(选CPU[[#This Row],[X自检]])) &amp; "】",
         _xlfn.IFS(ISBLANK(_xlpm.x),   "error:右侧选项不足:" &amp;  _xlpm.cellAddress,
               ISERROR(_xlpm.x),   "error:右侧选项执行失败:" &amp; _xlpm.cellAddress,
               TRUE,             "ok")
)</f>
        <v>ok</v>
      </c>
      <c r="M249" cm="1">
        <f t="array" ref="M249">IFERROR(_xlfn._xlws.SORT(
    _xlfn.UNIQUE(
        TRANSPOSE(
            _xlfn.FILTERXML("&lt;select&gt;&lt;x&gt;"&amp;SUBSTITUTE(选CPU[[#This Row],[选项表]],",","&lt;/x&gt;&lt;x&gt;") &amp;"&lt;/x&gt;&lt;/select&gt;","//x")
        )
    )
),"无合适选项，请联系作者更新数据")</f>
        <v>44</v>
      </c>
    </row>
    <row r="250" spans="1:17" x14ac:dyDescent="0.4">
      <c r="A250" s="4" t="s">
        <v>59</v>
      </c>
      <c r="B250" s="4" t="s">
        <v>1869</v>
      </c>
      <c r="C250" s="4" t="s">
        <v>2359</v>
      </c>
      <c r="D250" s="4"/>
      <c r="E250">
        <v>64</v>
      </c>
      <c r="F250" s="4" t="str">
        <f t="shared" si="3"/>
        <v>选CPU!$M$250#</v>
      </c>
      <c r="G250" s="4" t="str" cm="1">
        <f t="array" ref="G250">_xlfn.LET(_xlpm.x, M250,
         _xlpm.cellAddress, "【 选CPU!" &amp; ADDRESS(ROW(选CPU[[#This Row],[X自检]]),COLUMN(选CPU[[#This Row],[X自检]])) &amp; "】",
         _xlfn.IFS(ISBLANK(_xlpm.x),   "error:右侧选项不足:" &amp;  _xlpm.cellAddress,
               ISERROR(_xlpm.x),   "error:右侧选项执行失败:" &amp; _xlpm.cellAddress,
               TRUE,             "ok")
)</f>
        <v>ok</v>
      </c>
      <c r="M250" cm="1">
        <f t="array" ref="M250:O250">IFERROR(_xlfn._xlws.SORT(
    _xlfn.UNIQUE(
        TRANSPOSE(
            _xlfn.FILTERXML("&lt;select&gt;&lt;x&gt;"&amp;SUBSTITUTE(选CPU[[#This Row],[选项表]],",","&lt;/x&gt;&lt;x&gt;") &amp;"&lt;/x&gt;&lt;/select&gt;","//x")
        )
    )
),"无合适选项，请联系作者更新数据")</f>
        <v>32</v>
      </c>
      <c r="N250">
        <v>16</v>
      </c>
      <c r="O250">
        <v>8</v>
      </c>
    </row>
    <row r="251" spans="1:17" x14ac:dyDescent="0.4">
      <c r="A251" s="4" t="s">
        <v>59</v>
      </c>
      <c r="B251" s="4" t="s">
        <v>1869</v>
      </c>
      <c r="C251" s="4" t="s">
        <v>2360</v>
      </c>
      <c r="D251" s="4"/>
      <c r="E251">
        <v>128</v>
      </c>
      <c r="F251" s="4" t="str">
        <f t="shared" si="3"/>
        <v>选CPU!$M$251#</v>
      </c>
      <c r="G251" s="4" t="str" cm="1">
        <f t="array" ref="G251">_xlfn.LET(_xlpm.x, M251,
         _xlpm.cellAddress, "【 选CPU!" &amp; ADDRESS(ROW(选CPU[[#This Row],[X自检]]),COLUMN(选CPU[[#This Row],[X自检]])) &amp; "】",
         _xlfn.IFS(ISBLANK(_xlpm.x),   "error:右侧选项不足:" &amp;  _xlpm.cellAddress,
               ISERROR(_xlpm.x),   "error:右侧选项执行失败:" &amp; _xlpm.cellAddress,
               TRUE,             "ok")
)</f>
        <v>ok</v>
      </c>
      <c r="M251" cm="1">
        <f t="array" ref="M251:Q251">IFERROR(_xlfn._xlws.SORT(
    _xlfn.UNIQUE(
        TRANSPOSE(
            _xlfn.FILTERXML("&lt;select&gt;&lt;x&gt;"&amp;SUBSTITUTE(选CPU[[#This Row],[选项表]],",","&lt;/x&gt;&lt;x&gt;") &amp;"&lt;/x&gt;&lt;/select&gt;","//x")
        )
    )
),"无合适选项，请联系作者更新数据")</f>
        <v>32</v>
      </c>
      <c r="N251">
        <v>48</v>
      </c>
      <c r="O251">
        <v>64</v>
      </c>
      <c r="P251">
        <v>28</v>
      </c>
      <c r="Q251">
        <v>16</v>
      </c>
    </row>
    <row r="252" spans="1:17" x14ac:dyDescent="0.4">
      <c r="A252" s="4" t="s">
        <v>59</v>
      </c>
      <c r="B252" s="4" t="s">
        <v>1869</v>
      </c>
      <c r="C252" s="4" t="s">
        <v>2052</v>
      </c>
      <c r="D252" s="4"/>
      <c r="E252">
        <v>256</v>
      </c>
      <c r="F252" s="4" t="str">
        <f t="shared" si="3"/>
        <v>选CPU!$M$252#</v>
      </c>
      <c r="G252" s="4" t="str" cm="1">
        <f t="array" ref="G252">_xlfn.LET(_xlpm.x, M252,
         _xlpm.cellAddress, "【 选CPU!" &amp; ADDRESS(ROW(选CPU[[#This Row],[X自检]]),COLUMN(选CPU[[#This Row],[X自检]])) &amp; "】",
         _xlfn.IFS(ISBLANK(_xlpm.x),   "error:右侧选项不足:" &amp;  _xlpm.cellAddress,
               ISERROR(_xlpm.x),   "error:右侧选项执行失败:" &amp; _xlpm.cellAddress,
               TRUE,             "ok")
)</f>
        <v>ok</v>
      </c>
      <c r="M252" cm="1">
        <f t="array" ref="M252:P252">IFERROR(_xlfn._xlws.SORT(
    _xlfn.UNIQUE(
        TRANSPOSE(
            _xlfn.FILTERXML("&lt;select&gt;&lt;x&gt;"&amp;SUBSTITUTE(选CPU[[#This Row],[选项表]],",","&lt;/x&gt;&lt;x&gt;") &amp;"&lt;/x&gt;&lt;/select&gt;","//x")
        )
    )
),"无合适选项，请联系作者更新数据")</f>
        <v>64</v>
      </c>
      <c r="N252">
        <v>128</v>
      </c>
      <c r="O252">
        <v>76</v>
      </c>
      <c r="P252">
        <v>32</v>
      </c>
    </row>
    <row r="253" spans="1:17" x14ac:dyDescent="0.4">
      <c r="A253" s="4" t="s">
        <v>59</v>
      </c>
      <c r="B253" s="4" t="s">
        <v>1869</v>
      </c>
      <c r="C253" s="4" t="s">
        <v>2351</v>
      </c>
      <c r="D253" s="4"/>
      <c r="E253">
        <v>432</v>
      </c>
      <c r="F253" s="4" t="str">
        <f t="shared" si="3"/>
        <v>选CPU!$M$253#</v>
      </c>
      <c r="G253" s="4" t="str" cm="1">
        <f t="array" ref="G253">_xlfn.LET(_xlpm.x, M253,
         _xlpm.cellAddress, "【 选CPU!" &amp; ADDRESS(ROW(选CPU[[#This Row],[X自检]]),COLUMN(选CPU[[#This Row],[X自检]])) &amp; "】",
         _xlfn.IFS(ISBLANK(_xlpm.x),   "error:右侧选项不足:" &amp;  _xlpm.cellAddress,
               ISERROR(_xlpm.x),   "error:右侧选项执行失败:" &amp; _xlpm.cellAddress,
               TRUE,             "ok")
)</f>
        <v>ok</v>
      </c>
      <c r="M253" cm="1">
        <f t="array" ref="M253:O253">IFERROR(_xlfn._xlws.SORT(
    _xlfn.UNIQUE(
        TRANSPOSE(
            _xlfn.FILTERXML("&lt;select&gt;&lt;x&gt;"&amp;SUBSTITUTE(选CPU[[#This Row],[选项表]],",","&lt;/x&gt;&lt;x&gt;") &amp;"&lt;/x&gt;&lt;/select&gt;","//x")
        )
    )
),"无合适选项，请联系作者更新数据")</f>
        <v>124</v>
      </c>
      <c r="N253">
        <v>232</v>
      </c>
      <c r="O253">
        <v>92</v>
      </c>
    </row>
    <row r="254" spans="1:17" x14ac:dyDescent="0.4">
      <c r="A254" s="4" t="s">
        <v>59</v>
      </c>
      <c r="B254" s="4" t="s">
        <v>1869</v>
      </c>
      <c r="C254" s="4" t="s">
        <v>1979</v>
      </c>
      <c r="D254" s="4"/>
      <c r="E254">
        <v>1</v>
      </c>
      <c r="F254" s="4" t="str">
        <f t="shared" si="3"/>
        <v>选CPU!$M$254#</v>
      </c>
      <c r="G254" s="4" t="str" cm="1">
        <f t="array" ref="G254">_xlfn.LET(_xlpm.x, M254,
         _xlpm.cellAddress, "【 选CPU!" &amp; ADDRESS(ROW(选CPU[[#This Row],[X自检]]),COLUMN(选CPU[[#This Row],[X自检]])) &amp; "】",
         _xlfn.IFS(ISBLANK(_xlpm.x),   "error:右侧选项不足:" &amp;  _xlpm.cellAddress,
               ISERROR(_xlpm.x),   "error:右侧选项执行失败:" &amp; _xlpm.cellAddress,
               TRUE,             "ok")
)</f>
        <v>ok</v>
      </c>
      <c r="M254" cm="1">
        <f t="array" ref="M254">IFERROR(_xlfn._xlws.SORT(
    _xlfn.UNIQUE(
        TRANSPOSE(
            _xlfn.FILTERXML("&lt;select&gt;&lt;x&gt;"&amp;SUBSTITUTE(选CPU[[#This Row],[选项表]],",","&lt;/x&gt;&lt;x&gt;") &amp;"&lt;/x&gt;&lt;/select&gt;","//x")
        )
    )
),"无合适选项，请联系作者更新数据")</f>
        <v>1</v>
      </c>
    </row>
    <row r="255" spans="1:17" x14ac:dyDescent="0.4">
      <c r="A255" s="4" t="s">
        <v>59</v>
      </c>
      <c r="B255" s="4" t="s">
        <v>1869</v>
      </c>
      <c r="C255" s="4" t="s">
        <v>2041</v>
      </c>
      <c r="D255" s="4"/>
      <c r="E255">
        <v>2</v>
      </c>
      <c r="F255" s="4" t="str">
        <f t="shared" si="3"/>
        <v>选CPU!$M$255#</v>
      </c>
      <c r="G255" s="4" t="str" cm="1">
        <f t="array" ref="G255">_xlfn.LET(_xlpm.x, M255,
         _xlpm.cellAddress, "【 选CPU!" &amp; ADDRESS(ROW(选CPU[[#This Row],[X自检]]),COLUMN(选CPU[[#This Row],[X自检]])) &amp; "】",
         _xlfn.IFS(ISBLANK(_xlpm.x),   "error:右侧选项不足:" &amp;  _xlpm.cellAddress,
               ISERROR(_xlpm.x),   "error:右侧选项执行失败:" &amp; _xlpm.cellAddress,
               TRUE,             "ok")
)</f>
        <v>ok</v>
      </c>
      <c r="M255" cm="1">
        <f t="array" ref="M255:N255">IFERROR(_xlfn._xlws.SORT(
    _xlfn.UNIQUE(
        TRANSPOSE(
            _xlfn.FILTERXML("&lt;select&gt;&lt;x&gt;"&amp;SUBSTITUTE(选CPU[[#This Row],[选项表]],",","&lt;/x&gt;&lt;x&gt;") &amp;"&lt;/x&gt;&lt;/select&gt;","//x")
        )
    )
),"无合适选项，请联系作者更新数据")</f>
        <v>1</v>
      </c>
      <c r="N255">
        <v>2</v>
      </c>
    </row>
    <row r="256" spans="1:17" x14ac:dyDescent="0.4">
      <c r="A256" s="4" t="s">
        <v>59</v>
      </c>
      <c r="B256" s="4" t="s">
        <v>1869</v>
      </c>
      <c r="C256" s="4" t="s">
        <v>2055</v>
      </c>
      <c r="D256" s="4"/>
      <c r="E256">
        <v>4</v>
      </c>
      <c r="F256" s="4" t="str">
        <f t="shared" si="3"/>
        <v>选CPU!$M$256#</v>
      </c>
      <c r="G256" s="4" t="str" cm="1">
        <f t="array" ref="G256">_xlfn.LET(_xlpm.x, M256,
         _xlpm.cellAddress, "【 选CPU!" &amp; ADDRESS(ROW(选CPU[[#This Row],[X自检]]),COLUMN(选CPU[[#This Row],[X自检]])) &amp; "】",
         _xlfn.IFS(ISBLANK(_xlpm.x),   "error:右侧选项不足:" &amp;  _xlpm.cellAddress,
               ISERROR(_xlpm.x),   "error:右侧选项执行失败:" &amp; _xlpm.cellAddress,
               TRUE,             "ok")
)</f>
        <v>ok</v>
      </c>
      <c r="M256" cm="1">
        <f t="array" ref="M256:O256">IFERROR(_xlfn._xlws.SORT(
    _xlfn.UNIQUE(
        TRANSPOSE(
            _xlfn.FILTERXML("&lt;select&gt;&lt;x&gt;"&amp;SUBSTITUTE(选CPU[[#This Row],[选项表]],",","&lt;/x&gt;&lt;x&gt;") &amp;"&lt;/x&gt;&lt;/select&gt;","//x")
        )
    )
),"无合适选项，请联系作者更新数据")</f>
        <v>1</v>
      </c>
      <c r="N256">
        <v>2</v>
      </c>
      <c r="O256">
        <v>4</v>
      </c>
    </row>
    <row r="257" spans="1:18" x14ac:dyDescent="0.4">
      <c r="A257" s="4" t="s">
        <v>59</v>
      </c>
      <c r="B257" s="4" t="s">
        <v>1869</v>
      </c>
      <c r="C257" s="4" t="s">
        <v>2355</v>
      </c>
      <c r="D257" s="4"/>
      <c r="E257">
        <v>8</v>
      </c>
      <c r="F257" s="4" t="str">
        <f t="shared" si="3"/>
        <v>选CPU!$M$257#</v>
      </c>
      <c r="G257" s="4" t="str" cm="1">
        <f t="array" ref="G257">_xlfn.LET(_xlpm.x, M257,
         _xlpm.cellAddress, "【 选CPU!" &amp; ADDRESS(ROW(选CPU[[#This Row],[X自检]]),COLUMN(选CPU[[#This Row],[X自检]])) &amp; "】",
         _xlfn.IFS(ISBLANK(_xlpm.x),   "error:右侧选项不足:" &amp;  _xlpm.cellAddress,
               ISERROR(_xlpm.x),   "error:右侧选项执行失败:" &amp; _xlpm.cellAddress,
               TRUE,             "ok")
)</f>
        <v>ok</v>
      </c>
      <c r="M257" cm="1">
        <f t="array" ref="M257:O257">IFERROR(_xlfn._xlws.SORT(
    _xlfn.UNIQUE(
        TRANSPOSE(
            _xlfn.FILTERXML("&lt;select&gt;&lt;x&gt;"&amp;SUBSTITUTE(选CPU[[#This Row],[选项表]],",","&lt;/x&gt;&lt;x&gt;") &amp;"&lt;/x&gt;&lt;/select&gt;","//x")
        )
    )
),"无合适选项，请联系作者更新数据")</f>
        <v>2</v>
      </c>
      <c r="N257">
        <v>4</v>
      </c>
      <c r="O257">
        <v>1</v>
      </c>
    </row>
    <row r="258" spans="1:18" x14ac:dyDescent="0.4">
      <c r="A258" s="4" t="s">
        <v>59</v>
      </c>
      <c r="B258" s="4" t="s">
        <v>1869</v>
      </c>
      <c r="C258" s="4" t="s">
        <v>2053</v>
      </c>
      <c r="D258" s="4"/>
      <c r="E258">
        <v>16</v>
      </c>
      <c r="F258" s="4" t="str">
        <f t="shared" ref="F258:F321" si="4">"选CPU!" &amp; ADDRESS(ROW(M258),COLUMN(M258)) &amp; "#"</f>
        <v>选CPU!$M$258#</v>
      </c>
      <c r="G258" s="4" t="str" cm="1">
        <f t="array" ref="G258">_xlfn.LET(_xlpm.x, M258,
         _xlpm.cellAddress, "【 选CPU!" &amp; ADDRESS(ROW(选CPU[[#This Row],[X自检]]),COLUMN(选CPU[[#This Row],[X自检]])) &amp; "】",
         _xlfn.IFS(ISBLANK(_xlpm.x),   "error:右侧选项不足:" &amp;  _xlpm.cellAddress,
               ISERROR(_xlpm.x),   "error:右侧选项执行失败:" &amp; _xlpm.cellAddress,
               TRUE,             "ok")
)</f>
        <v>ok</v>
      </c>
      <c r="M258" cm="1">
        <f t="array" ref="M258:P258">IFERROR(_xlfn._xlws.SORT(
    _xlfn.UNIQUE(
        TRANSPOSE(
            _xlfn.FILTERXML("&lt;select&gt;&lt;x&gt;"&amp;SUBSTITUTE(选CPU[[#This Row],[选项表]],",","&lt;/x&gt;&lt;x&gt;") &amp;"&lt;/x&gt;&lt;/select&gt;","//x")
        )
    )
),"无合适选项，请联系作者更新数据")</f>
        <v>4</v>
      </c>
      <c r="N258">
        <v>8</v>
      </c>
      <c r="O258">
        <v>16</v>
      </c>
      <c r="P258">
        <v>2</v>
      </c>
    </row>
    <row r="259" spans="1:18" x14ac:dyDescent="0.4">
      <c r="A259" s="4" t="s">
        <v>59</v>
      </c>
      <c r="B259" s="4" t="s">
        <v>1869</v>
      </c>
      <c r="C259" s="4" t="s">
        <v>2038</v>
      </c>
      <c r="D259" s="4"/>
      <c r="E259">
        <v>32</v>
      </c>
      <c r="F259" s="4" t="str">
        <f t="shared" si="4"/>
        <v>选CPU!$M$259#</v>
      </c>
      <c r="G259" s="4" t="str" cm="1">
        <f t="array" ref="G259">_xlfn.LET(_xlpm.x, M259,
         _xlpm.cellAddress, "【 选CPU!" &amp; ADDRESS(ROW(选CPU[[#This Row],[X自检]]),COLUMN(选CPU[[#This Row],[X自检]])) &amp; "】",
         _xlfn.IFS(ISBLANK(_xlpm.x),   "error:右侧选项不足:" &amp;  _xlpm.cellAddress,
               ISERROR(_xlpm.x),   "error:右侧选项执行失败:" &amp; _xlpm.cellAddress,
               TRUE,             "ok")
)</f>
        <v>ok</v>
      </c>
      <c r="M259" cm="1">
        <f t="array" ref="M259:O259">IFERROR(_xlfn._xlws.SORT(
    _xlfn.UNIQUE(
        TRANSPOSE(
            _xlfn.FILTERXML("&lt;select&gt;&lt;x&gt;"&amp;SUBSTITUTE(选CPU[[#This Row],[选项表]],",","&lt;/x&gt;&lt;x&gt;") &amp;"&lt;/x&gt;&lt;/select&gt;","//x")
        )
    )
),"无合适选项，请联系作者更新数据")</f>
        <v>8</v>
      </c>
      <c r="N259">
        <v>16</v>
      </c>
      <c r="O259">
        <v>4</v>
      </c>
    </row>
    <row r="260" spans="1:18" x14ac:dyDescent="0.4">
      <c r="A260" s="4" t="s">
        <v>59</v>
      </c>
      <c r="B260" s="4" t="s">
        <v>1869</v>
      </c>
      <c r="C260" s="4" t="s">
        <v>2361</v>
      </c>
      <c r="D260" s="4"/>
      <c r="E260">
        <v>96</v>
      </c>
      <c r="F260" s="4" t="str">
        <f t="shared" si="4"/>
        <v>选CPU!$M$260#</v>
      </c>
      <c r="G260" s="4" t="str" cm="1">
        <f t="array" ref="G260">_xlfn.LET(_xlpm.x, M260,
         _xlpm.cellAddress, "【 选CPU!" &amp; ADDRESS(ROW(选CPU[[#This Row],[X自检]]),COLUMN(选CPU[[#This Row],[X自检]])) &amp; "】",
         _xlfn.IFS(ISBLANK(_xlpm.x),   "error:右侧选项不足:" &amp;  _xlpm.cellAddress,
               ISERROR(_xlpm.x),   "error:右侧选项执行失败:" &amp; _xlpm.cellAddress,
               TRUE,             "ok")
)</f>
        <v>ok</v>
      </c>
      <c r="M260" cm="1">
        <f t="array" ref="M260:R260">IFERROR(_xlfn._xlws.SORT(
    _xlfn.UNIQUE(
        TRANSPOSE(
            _xlfn.FILTERXML("&lt;select&gt;&lt;x&gt;"&amp;SUBSTITUTE(选CPU[[#This Row],[选项表]],",","&lt;/x&gt;&lt;x&gt;") &amp;"&lt;/x&gt;&lt;/select&gt;","//x")
        )
    )
),"无合适选项，请联系作者更新数据")</f>
        <v>48</v>
      </c>
      <c r="N260">
        <v>24</v>
      </c>
      <c r="O260">
        <v>12</v>
      </c>
      <c r="P260">
        <v>32</v>
      </c>
      <c r="Q260">
        <v>56</v>
      </c>
      <c r="R260">
        <v>16</v>
      </c>
    </row>
    <row r="261" spans="1:18" x14ac:dyDescent="0.4">
      <c r="A261" s="4" t="s">
        <v>59</v>
      </c>
      <c r="B261" s="4" t="s">
        <v>1869</v>
      </c>
      <c r="C261" s="4" t="s">
        <v>2054</v>
      </c>
      <c r="D261" s="4"/>
      <c r="E261">
        <v>192</v>
      </c>
      <c r="F261" s="4" t="str">
        <f t="shared" si="4"/>
        <v>选CPU!$M$261#</v>
      </c>
      <c r="G261" s="4" t="str" cm="1">
        <f t="array" ref="G261">_xlfn.LET(_xlpm.x, M261,
         _xlpm.cellAddress, "【 选CPU!" &amp; ADDRESS(ROW(选CPU[[#This Row],[X自检]]),COLUMN(选CPU[[#This Row],[X自检]])) &amp; "】",
         _xlfn.IFS(ISBLANK(_xlpm.x),   "error:右侧选项不足:" &amp;  _xlpm.cellAddress,
               ISERROR(_xlpm.x),   "error:右侧选项执行失败:" &amp; _xlpm.cellAddress,
               TRUE,             "ok")
)</f>
        <v>ok</v>
      </c>
      <c r="M261" cm="1">
        <f t="array" ref="M261:Q261">IFERROR(_xlfn._xlws.SORT(
    _xlfn.UNIQUE(
        TRANSPOSE(
            _xlfn.FILTERXML("&lt;select&gt;&lt;x&gt;"&amp;SUBSTITUTE(选CPU[[#This Row],[选项表]],",","&lt;/x&gt;&lt;x&gt;") &amp;"&lt;/x&gt;&lt;/select&gt;","//x")
        )
    )
),"无合适选项，请联系作者更新数据")</f>
        <v>48</v>
      </c>
      <c r="N261">
        <v>96</v>
      </c>
      <c r="O261">
        <v>24</v>
      </c>
      <c r="P261">
        <v>16</v>
      </c>
      <c r="Q261">
        <v>32</v>
      </c>
    </row>
    <row r="262" spans="1:18" x14ac:dyDescent="0.4">
      <c r="A262" s="4" t="s">
        <v>59</v>
      </c>
      <c r="B262" s="4" t="s">
        <v>1869</v>
      </c>
      <c r="C262" s="4" t="s">
        <v>2043</v>
      </c>
      <c r="D262" s="4"/>
      <c r="E262">
        <v>160</v>
      </c>
      <c r="F262" s="4" t="str">
        <f t="shared" si="4"/>
        <v>选CPU!$M$262#</v>
      </c>
      <c r="G262" s="4" t="str" cm="1">
        <f t="array" ref="G262">_xlfn.LET(_xlpm.x, M262,
         _xlpm.cellAddress, "【 选CPU!" &amp; ADDRESS(ROW(选CPU[[#This Row],[X自检]]),COLUMN(选CPU[[#This Row],[X自检]])) &amp; "】",
         _xlfn.IFS(ISBLANK(_xlpm.x),   "error:右侧选项不足:" &amp;  _xlpm.cellAddress,
               ISERROR(_xlpm.x),   "error:右侧选项执行失败:" &amp; _xlpm.cellAddress,
               TRUE,             "ok")
)</f>
        <v>ok</v>
      </c>
      <c r="M262" cm="1">
        <f t="array" ref="M262:O262">IFERROR(_xlfn._xlws.SORT(
    _xlfn.UNIQUE(
        TRANSPOSE(
            _xlfn.FILTERXML("&lt;select&gt;&lt;x&gt;"&amp;SUBSTITUTE(选CPU[[#This Row],[选项表]],",","&lt;/x&gt;&lt;x&gt;") &amp;"&lt;/x&gt;&lt;/select&gt;","//x")
        )
    )
),"无合适选项，请联系作者更新数据")</f>
        <v>80</v>
      </c>
      <c r="N262">
        <v>40</v>
      </c>
      <c r="O262">
        <v>36</v>
      </c>
    </row>
    <row r="263" spans="1:18" x14ac:dyDescent="0.4">
      <c r="A263" s="4" t="s">
        <v>59</v>
      </c>
      <c r="B263" s="4" t="s">
        <v>1869</v>
      </c>
      <c r="C263" s="4" t="s">
        <v>2048</v>
      </c>
      <c r="D263" s="4"/>
      <c r="E263">
        <v>224</v>
      </c>
      <c r="F263" s="4" t="str">
        <f t="shared" si="4"/>
        <v>选CPU!$M$263#</v>
      </c>
      <c r="G263" s="4" t="str" cm="1">
        <f t="array" ref="G263">_xlfn.LET(_xlpm.x, M263,
         _xlpm.cellAddress, "【 选CPU!" &amp; ADDRESS(ROW(选CPU[[#This Row],[X自检]]),COLUMN(选CPU[[#This Row],[X自检]])) &amp; "】",
         _xlfn.IFS(ISBLANK(_xlpm.x),   "error:右侧选项不足:" &amp;  _xlpm.cellAddress,
               ISERROR(_xlpm.x),   "error:右侧选项执行失败:" &amp; _xlpm.cellAddress,
               TRUE,             "ok")
)</f>
        <v>ok</v>
      </c>
      <c r="M263" cm="1">
        <f t="array" ref="M263:O263">IFERROR(_xlfn._xlws.SORT(
    _xlfn.UNIQUE(
        TRANSPOSE(
            _xlfn.FILTERXML("&lt;select&gt;&lt;x&gt;"&amp;SUBSTITUTE(选CPU[[#This Row],[选项表]],",","&lt;/x&gt;&lt;x&gt;") &amp;"&lt;/x&gt;&lt;/select&gt;","//x")
        )
    )
),"无合适选项，请联系作者更新数据")</f>
        <v>90</v>
      </c>
      <c r="N263">
        <v>56</v>
      </c>
      <c r="O263">
        <v>28</v>
      </c>
    </row>
    <row r="264" spans="1:18" x14ac:dyDescent="0.4">
      <c r="A264" s="4" t="s">
        <v>59</v>
      </c>
      <c r="B264" s="4" t="s">
        <v>1869</v>
      </c>
      <c r="C264" s="4" t="s">
        <v>1988</v>
      </c>
      <c r="D264" s="4"/>
      <c r="E264">
        <v>480</v>
      </c>
      <c r="F264" s="4" t="str">
        <f t="shared" si="4"/>
        <v>选CPU!$M$264#</v>
      </c>
      <c r="G264" s="4" t="str" cm="1">
        <f t="array" ref="G264">_xlfn.LET(_xlpm.x, M264,
         _xlpm.cellAddress, "【 选CPU!" &amp; ADDRESS(ROW(选CPU[[#This Row],[X自检]]),COLUMN(选CPU[[#This Row],[X自检]])) &amp; "】",
         _xlfn.IFS(ISBLANK(_xlpm.x),   "error:右侧选项不足:" &amp;  _xlpm.cellAddress,
               ISERROR(_xlpm.x),   "error:右侧选项执行失败:" &amp; _xlpm.cellAddress,
               TRUE,             "ok")
)</f>
        <v>ok</v>
      </c>
      <c r="M264" cm="1">
        <f t="array" ref="M264">IFERROR(_xlfn._xlws.SORT(
    _xlfn.UNIQUE(
        TRANSPOSE(
            _xlfn.FILTERXML("&lt;select&gt;&lt;x&gt;"&amp;SUBSTITUTE(选CPU[[#This Row],[选项表]],",","&lt;/x&gt;&lt;x&gt;") &amp;"&lt;/x&gt;&lt;/select&gt;","//x")
        )
    )
),"无合适选项，请联系作者更新数据")</f>
        <v>90</v>
      </c>
    </row>
    <row r="265" spans="1:18" x14ac:dyDescent="0.4">
      <c r="A265" s="4" t="s">
        <v>59</v>
      </c>
      <c r="B265" s="4" t="s">
        <v>1869</v>
      </c>
      <c r="C265" s="4" t="s">
        <v>2362</v>
      </c>
      <c r="D265" s="4"/>
      <c r="E265">
        <v>320</v>
      </c>
      <c r="F265" s="4" t="str">
        <f t="shared" si="4"/>
        <v>选CPU!$M$265#</v>
      </c>
      <c r="G265" s="4" t="str" cm="1">
        <f t="array" ref="G265">_xlfn.LET(_xlpm.x, M265,
         _xlpm.cellAddress, "【 选CPU!" &amp; ADDRESS(ROW(选CPU[[#This Row],[X自检]]),COLUMN(选CPU[[#This Row],[X自检]])) &amp; "】",
         _xlfn.IFS(ISBLANK(_xlpm.x),   "error:右侧选项不足:" &amp;  _xlpm.cellAddress,
               ISERROR(_xlpm.x),   "error:右侧选项执行失败:" &amp; _xlpm.cellAddress,
               TRUE,             "ok")
)</f>
        <v>ok</v>
      </c>
      <c r="M265" cm="1">
        <f t="array" ref="M265:Q265">IFERROR(_xlfn._xlws.SORT(
    _xlfn.UNIQUE(
        TRANSPOSE(
            _xlfn.FILTERXML("&lt;select&gt;&lt;x&gt;"&amp;SUBSTITUTE(选CPU[[#This Row],[选项表]],",","&lt;/x&gt;&lt;x&gt;") &amp;"&lt;/x&gt;&lt;/select&gt;","//x")
        )
    )
),"无合适选项，请联系作者更新数据")</f>
        <v>160</v>
      </c>
      <c r="N265">
        <v>84</v>
      </c>
      <c r="O265">
        <v>80</v>
      </c>
      <c r="P265">
        <v>76</v>
      </c>
      <c r="Q265">
        <v>72</v>
      </c>
    </row>
    <row r="266" spans="1:18" x14ac:dyDescent="0.4">
      <c r="A266" s="4" t="s">
        <v>59</v>
      </c>
      <c r="B266" s="4" t="s">
        <v>1869</v>
      </c>
      <c r="C266" s="4" t="s">
        <v>1990</v>
      </c>
      <c r="D266" s="4"/>
      <c r="E266">
        <v>464</v>
      </c>
      <c r="F266" s="4" t="str">
        <f t="shared" si="4"/>
        <v>选CPU!$M$266#</v>
      </c>
      <c r="G266" s="4" t="str" cm="1">
        <f t="array" ref="G266">_xlfn.LET(_xlpm.x, M266,
         _xlpm.cellAddress, "【 选CPU!" &amp; ADDRESS(ROW(选CPU[[#This Row],[X自检]]),COLUMN(选CPU[[#This Row],[X自检]])) &amp; "】",
         _xlfn.IFS(ISBLANK(_xlpm.x),   "error:右侧选项不足:" &amp;  _xlpm.cellAddress,
               ISERROR(_xlpm.x),   "error:右侧选项执行失败:" &amp; _xlpm.cellAddress,
               TRUE,             "ok")
)</f>
        <v>ok</v>
      </c>
      <c r="M266" cm="1">
        <f t="array" ref="M266">IFERROR(_xlfn._xlws.SORT(
    _xlfn.UNIQUE(
        TRANSPOSE(
            _xlfn.FILTERXML("&lt;select&gt;&lt;x&gt;"&amp;SUBSTITUTE(选CPU[[#This Row],[选项表]],",","&lt;/x&gt;&lt;x&gt;") &amp;"&lt;/x&gt;&lt;/select&gt;","//x")
        )
    )
),"无合适选项，请联系作者更新数据")</f>
        <v>180</v>
      </c>
    </row>
    <row r="267" spans="1:18" x14ac:dyDescent="0.4">
      <c r="A267" s="4" t="s">
        <v>59</v>
      </c>
      <c r="B267" s="4" t="s">
        <v>1869</v>
      </c>
      <c r="C267" s="4" t="s">
        <v>1990</v>
      </c>
      <c r="D267" s="4"/>
      <c r="E267">
        <v>960</v>
      </c>
      <c r="F267" s="4" t="str">
        <f t="shared" si="4"/>
        <v>选CPU!$M$267#</v>
      </c>
      <c r="G267" s="4" t="str" cm="1">
        <f t="array" ref="G267">_xlfn.LET(_xlpm.x, M267,
         _xlpm.cellAddress, "【 选CPU!" &amp; ADDRESS(ROW(选CPU[[#This Row],[X自检]]),COLUMN(选CPU[[#This Row],[X自检]])) &amp; "】",
         _xlfn.IFS(ISBLANK(_xlpm.x),   "error:右侧选项不足:" &amp;  _xlpm.cellAddress,
               ISERROR(_xlpm.x),   "error:右侧选项执行失败:" &amp; _xlpm.cellAddress,
               TRUE,             "ok")
)</f>
        <v>ok</v>
      </c>
      <c r="M267" cm="1">
        <f t="array" ref="M267">IFERROR(_xlfn._xlws.SORT(
    _xlfn.UNIQUE(
        TRANSPOSE(
            _xlfn.FILTERXML("&lt;select&gt;&lt;x&gt;"&amp;SUBSTITUTE(选CPU[[#This Row],[选项表]],",","&lt;/x&gt;&lt;x&gt;") &amp;"&lt;/x&gt;&lt;/select&gt;","//x")
        )
    )
),"无合适选项，请联系作者更新数据")</f>
        <v>180</v>
      </c>
    </row>
    <row r="268" spans="1:18" x14ac:dyDescent="0.4">
      <c r="A268" s="4" t="s">
        <v>59</v>
      </c>
      <c r="B268" s="4" t="s">
        <v>1869</v>
      </c>
      <c r="C268" s="4" t="s">
        <v>2057</v>
      </c>
      <c r="D268" s="4"/>
      <c r="E268">
        <v>48</v>
      </c>
      <c r="F268" s="4" t="str">
        <f t="shared" si="4"/>
        <v>选CPU!$M$268#</v>
      </c>
      <c r="G268" s="4" t="str" cm="1">
        <f t="array" ref="G268">_xlfn.LET(_xlpm.x, M268,
         _xlpm.cellAddress, "【 选CPU!" &amp; ADDRESS(ROW(选CPU[[#This Row],[X自检]]),COLUMN(选CPU[[#This Row],[X自检]])) &amp; "】",
         _xlfn.IFS(ISBLANK(_xlpm.x),   "error:右侧选项不足:" &amp;  _xlpm.cellAddress,
               ISERROR(_xlpm.x),   "error:右侧选项执行失败:" &amp; _xlpm.cellAddress,
               TRUE,             "ok")
)</f>
        <v>ok</v>
      </c>
      <c r="M268" cm="1">
        <f t="array" ref="M268:O268">IFERROR(_xlfn._xlws.SORT(
    _xlfn.UNIQUE(
        TRANSPOSE(
            _xlfn.FILTERXML("&lt;select&gt;&lt;x&gt;"&amp;SUBSTITUTE(选CPU[[#This Row],[选项表]],",","&lt;/x&gt;&lt;x&gt;") &amp;"&lt;/x&gt;&lt;/select&gt;","//x")
        )
    )
),"无合适选项，请联系作者更新数据")</f>
        <v>24</v>
      </c>
      <c r="N268">
        <v>12</v>
      </c>
      <c r="O268">
        <v>28</v>
      </c>
    </row>
    <row r="269" spans="1:18" x14ac:dyDescent="0.4">
      <c r="A269" s="4" t="s">
        <v>59</v>
      </c>
      <c r="B269" s="4" t="s">
        <v>1869</v>
      </c>
      <c r="C269" s="4" t="s">
        <v>1983</v>
      </c>
      <c r="D269" s="4"/>
      <c r="E269">
        <v>316</v>
      </c>
      <c r="F269" s="4" t="str">
        <f t="shared" si="4"/>
        <v>选CPU!$M$269#</v>
      </c>
      <c r="G269" s="4" t="str" cm="1">
        <f t="array" ref="G269">_xlfn.LET(_xlpm.x, M269,
         _xlpm.cellAddress, "【 选CPU!" &amp; ADDRESS(ROW(选CPU[[#This Row],[X自检]]),COLUMN(选CPU[[#This Row],[X自检]])) &amp; "】",
         _xlfn.IFS(ISBLANK(_xlpm.x),   "error:右侧选项不足:" &amp;  _xlpm.cellAddress,
               ISERROR(_xlpm.x),   "error:右侧选项执行失败:" &amp; _xlpm.cellAddress,
               TRUE,             "ok")
)</f>
        <v>ok</v>
      </c>
      <c r="M269" cm="1">
        <f t="array" ref="M269">IFERROR(_xlfn._xlws.SORT(
    _xlfn.UNIQUE(
        TRANSPOSE(
            _xlfn.FILTERXML("&lt;select&gt;&lt;x&gt;"&amp;SUBSTITUTE(选CPU[[#This Row],[选项表]],",","&lt;/x&gt;&lt;x&gt;") &amp;"&lt;/x&gt;&lt;/select&gt;","//x")
        )
    )
),"无合适选项，请联系作者更新数据")</f>
        <v>68</v>
      </c>
    </row>
    <row r="270" spans="1:18" x14ac:dyDescent="0.4">
      <c r="A270" s="4" t="s">
        <v>59</v>
      </c>
      <c r="B270" s="4" t="s">
        <v>1869</v>
      </c>
      <c r="C270" s="4" t="s">
        <v>2353</v>
      </c>
      <c r="D270" s="4"/>
      <c r="E270">
        <v>384</v>
      </c>
      <c r="F270" s="4" t="str">
        <f t="shared" si="4"/>
        <v>选CPU!$M$270#</v>
      </c>
      <c r="G270" s="4" t="str" cm="1">
        <f t="array" ref="G270">_xlfn.LET(_xlpm.x, M270,
         _xlpm.cellAddress, "【 选CPU!" &amp; ADDRESS(ROW(选CPU[[#This Row],[X自检]]),COLUMN(选CPU[[#This Row],[X自检]])) &amp; "】",
         _xlfn.IFS(ISBLANK(_xlpm.x),   "error:右侧选项不足:" &amp;  _xlpm.cellAddress,
               ISERROR(_xlpm.x),   "error:右侧选项执行失败:" &amp; _xlpm.cellAddress,
               TRUE,             "ok")
)</f>
        <v>ok</v>
      </c>
      <c r="M270" cm="1">
        <f t="array" ref="M270:P270">IFERROR(_xlfn._xlws.SORT(
    _xlfn.UNIQUE(
        TRANSPOSE(
            _xlfn.FILTERXML("&lt;select&gt;&lt;x&gt;"&amp;SUBSTITUTE(选CPU[[#This Row],[选项表]],",","&lt;/x&gt;&lt;x&gt;") &amp;"&lt;/x&gt;&lt;/select&gt;","//x")
        )
    )
),"无合适选项，请联系作者更新数据")</f>
        <v>96</v>
      </c>
      <c r="N270">
        <v>48</v>
      </c>
      <c r="O270">
        <v>32</v>
      </c>
      <c r="P270">
        <v>80</v>
      </c>
    </row>
    <row r="271" spans="1:18" x14ac:dyDescent="0.4">
      <c r="A271" s="4" t="s">
        <v>59</v>
      </c>
      <c r="B271" s="4" t="s">
        <v>1869</v>
      </c>
      <c r="C271" s="4" t="s">
        <v>2363</v>
      </c>
      <c r="D271" s="4"/>
      <c r="E271">
        <v>216</v>
      </c>
      <c r="F271" s="4" t="str">
        <f t="shared" si="4"/>
        <v>选CPU!$M$271#</v>
      </c>
      <c r="G271" s="4" t="str" cm="1">
        <f t="array" ref="G271">_xlfn.LET(_xlpm.x, M271,
         _xlpm.cellAddress, "【 选CPU!" &amp; ADDRESS(ROW(选CPU[[#This Row],[X自检]]),COLUMN(选CPU[[#This Row],[X自检]])) &amp; "】",
         _xlfn.IFS(ISBLANK(_xlpm.x),   "error:右侧选项不足:" &amp;  _xlpm.cellAddress,
               ISERROR(_xlpm.x),   "error:右侧选项执行失败:" &amp; _xlpm.cellAddress,
               TRUE,             "ok")
)</f>
        <v>ok</v>
      </c>
      <c r="M271" cm="1">
        <f t="array" ref="M271:N271">IFERROR(_xlfn._xlws.SORT(
    _xlfn.UNIQUE(
        TRANSPOSE(
            _xlfn.FILTERXML("&lt;select&gt;&lt;x&gt;"&amp;SUBSTITUTE(选CPU[[#This Row],[选项表]],",","&lt;/x&gt;&lt;x&gt;") &amp;"&lt;/x&gt;&lt;/select&gt;","//x")
        )
    )
),"无合适选项，请联系作者更新数据")</f>
        <v>116</v>
      </c>
      <c r="N271">
        <v>46</v>
      </c>
    </row>
    <row r="272" spans="1:18" x14ac:dyDescent="0.4">
      <c r="A272" s="4" t="s">
        <v>59</v>
      </c>
      <c r="B272" s="4" t="s">
        <v>1869</v>
      </c>
      <c r="C272" s="4" t="s">
        <v>2045</v>
      </c>
      <c r="D272" s="4"/>
      <c r="E272">
        <v>470</v>
      </c>
      <c r="F272" s="4" t="str">
        <f t="shared" si="4"/>
        <v>选CPU!$M$272#</v>
      </c>
      <c r="G272" s="4" t="str" cm="1">
        <f t="array" ref="G272">_xlfn.LET(_xlpm.x, M272,
         _xlpm.cellAddress, "【 选CPU!" &amp; ADDRESS(ROW(选CPU[[#This Row],[X自检]]),COLUMN(选CPU[[#This Row],[X自检]])) &amp; "】",
         _xlfn.IFS(ISBLANK(_xlpm.x),   "error:右侧选项不足:" &amp;  _xlpm.cellAddress,
               ISERROR(_xlpm.x),   "error:右侧选项执行失败:" &amp; _xlpm.cellAddress,
               TRUE,             "ok")
)</f>
        <v>ok</v>
      </c>
      <c r="M272" cm="1">
        <f t="array" ref="M272:N272">IFERROR(_xlfn._xlws.SORT(
    _xlfn.UNIQUE(
        TRANSPOSE(
            _xlfn.FILTERXML("&lt;select&gt;&lt;x&gt;"&amp;SUBSTITUTE(选CPU[[#This Row],[选项表]],",","&lt;/x&gt;&lt;x&gt;") &amp;"&lt;/x&gt;&lt;/select&gt;","//x")
        )
    )
),"无合适选项，请联系作者更新数据")</f>
        <v>116</v>
      </c>
      <c r="N272">
        <v>62</v>
      </c>
    </row>
    <row r="273" spans="1:14" x14ac:dyDescent="0.4">
      <c r="A273" s="4" t="s">
        <v>59</v>
      </c>
      <c r="B273" s="4" t="s">
        <v>1869</v>
      </c>
      <c r="C273" s="4" t="s">
        <v>1985</v>
      </c>
      <c r="D273" s="4"/>
      <c r="E273">
        <v>215</v>
      </c>
      <c r="F273" s="4" t="str">
        <f t="shared" si="4"/>
        <v>选CPU!$M$273#</v>
      </c>
      <c r="G273" s="4" t="str" cm="1">
        <f t="array" ref="G273">_xlfn.LET(_xlpm.x, M273,
         _xlpm.cellAddress, "【 选CPU!" &amp; ADDRESS(ROW(选CPU[[#This Row],[X自检]]),COLUMN(选CPU[[#This Row],[X自检]])) &amp; "】",
         _xlfn.IFS(ISBLANK(_xlpm.x),   "error:右侧选项不足:" &amp;  _xlpm.cellAddress,
               ISERROR(_xlpm.x),   "error:右侧选项执行失败:" &amp; _xlpm.cellAddress,
               TRUE,             "ok")
)</f>
        <v>ok</v>
      </c>
      <c r="M273" cm="1">
        <f t="array" ref="M273">IFERROR(_xlfn._xlws.SORT(
    _xlfn.UNIQUE(
        TRANSPOSE(
            _xlfn.FILTERXML("&lt;select&gt;&lt;x&gt;"&amp;SUBSTITUTE(选CPU[[#This Row],[选项表]],",","&lt;/x&gt;&lt;x&gt;") &amp;"&lt;/x&gt;&lt;/select&gt;","//x")
        )
    )
),"无合适选项，请联系作者更新数据")</f>
        <v>128</v>
      </c>
    </row>
    <row r="274" spans="1:14" x14ac:dyDescent="0.4">
      <c r="A274" s="4" t="s">
        <v>59</v>
      </c>
      <c r="B274" s="4" t="s">
        <v>1869</v>
      </c>
      <c r="C274" s="4" t="s">
        <v>1986</v>
      </c>
      <c r="D274" s="4"/>
      <c r="E274">
        <v>640</v>
      </c>
      <c r="F274" s="4" t="str">
        <f t="shared" si="4"/>
        <v>选CPU!$M$274#</v>
      </c>
      <c r="G274" s="4" t="str" cm="1">
        <f t="array" ref="G274">_xlfn.LET(_xlpm.x, M274,
         _xlpm.cellAddress, "【 选CPU!" &amp; ADDRESS(ROW(选CPU[[#This Row],[X自检]]),COLUMN(选CPU[[#This Row],[X自检]])) &amp; "】",
         _xlfn.IFS(ISBLANK(_xlpm.x),   "error:右侧选项不足:" &amp;  _xlpm.cellAddress,
               ISERROR(_xlpm.x),   "error:右侧选项执行失败:" &amp; _xlpm.cellAddress,
               TRUE,             "ok")
)</f>
        <v>ok</v>
      </c>
      <c r="M274" cm="1">
        <f t="array" ref="M274">IFERROR(_xlfn._xlws.SORT(
    _xlfn.UNIQUE(
        TRANSPOSE(
            _xlfn.FILTERXML("&lt;select&gt;&lt;x&gt;"&amp;SUBSTITUTE(选CPU[[#This Row],[选项表]],",","&lt;/x&gt;&lt;x&gt;") &amp;"&lt;/x&gt;&lt;/select&gt;","//x")
        )
    )
),"无合适选项，请联系作者更新数据")</f>
        <v>160</v>
      </c>
    </row>
    <row r="275" spans="1:14" x14ac:dyDescent="0.4">
      <c r="A275" s="4" t="s">
        <v>59</v>
      </c>
      <c r="B275" s="4" t="s">
        <v>1869</v>
      </c>
      <c r="C275" s="4" t="s">
        <v>1987</v>
      </c>
      <c r="D275" s="4"/>
      <c r="E275">
        <v>696</v>
      </c>
      <c r="F275" s="4" t="str">
        <f t="shared" si="4"/>
        <v>选CPU!$M$275#</v>
      </c>
      <c r="G275" s="4" t="str" cm="1">
        <f t="array" ref="G275">_xlfn.LET(_xlpm.x, M275,
         _xlpm.cellAddress, "【 选CPU!" &amp; ADDRESS(ROW(选CPU[[#This Row],[X自检]]),COLUMN(选CPU[[#This Row],[X自检]])) &amp; "】",
         _xlfn.IFS(ISBLANK(_xlpm.x),   "error:右侧选项不足:" &amp;  _xlpm.cellAddress,
               ISERROR(_xlpm.x),   "error:右侧选项执行失败:" &amp; _xlpm.cellAddress,
               TRUE,             "ok")
)</f>
        <v>ok</v>
      </c>
      <c r="M275" cm="1">
        <f t="array" ref="M275">IFERROR(_xlfn._xlws.SORT(
    _xlfn.UNIQUE(
        TRANSPOSE(
            _xlfn.FILTERXML("&lt;select&gt;&lt;x&gt;"&amp;SUBSTITUTE(选CPU[[#This Row],[选项表]],",","&lt;/x&gt;&lt;x&gt;") &amp;"&lt;/x&gt;&lt;/select&gt;","//x")
        )
    )
),"无合适选项，请联系作者更新数据")</f>
        <v>232</v>
      </c>
    </row>
    <row r="276" spans="1:14" x14ac:dyDescent="0.4">
      <c r="A276" s="4" t="s">
        <v>59</v>
      </c>
      <c r="B276" s="4" t="s">
        <v>1869</v>
      </c>
      <c r="C276" s="4" t="s">
        <v>2046</v>
      </c>
      <c r="D276" s="4"/>
      <c r="E276">
        <v>940</v>
      </c>
      <c r="F276" s="4" t="str">
        <f t="shared" si="4"/>
        <v>选CPU!$M$276#</v>
      </c>
      <c r="G276" s="4" t="str" cm="1">
        <f t="array" ref="G276">_xlfn.LET(_xlpm.x, M276,
         _xlpm.cellAddress, "【 选CPU!" &amp; ADDRESS(ROW(选CPU[[#This Row],[X自检]]),COLUMN(选CPU[[#This Row],[X自检]])) &amp; "】",
         _xlfn.IFS(ISBLANK(_xlpm.x),   "error:右侧选项不足:" &amp;  _xlpm.cellAddress,
               ISERROR(_xlpm.x),   "error:右侧选项执行失败:" &amp; _xlpm.cellAddress,
               TRUE,             "ok")
)</f>
        <v>ok</v>
      </c>
      <c r="M276" cm="1">
        <f t="array" ref="M276:N276">IFERROR(_xlfn._xlws.SORT(
    _xlfn.UNIQUE(
        TRANSPOSE(
            _xlfn.FILTERXML("&lt;select&gt;&lt;x&gt;"&amp;SUBSTITUTE(选CPU[[#This Row],[选项表]],",","&lt;/x&gt;&lt;x&gt;") &amp;"&lt;/x&gt;&lt;/select&gt;","//x")
        )
    )
),"无合适选项，请联系作者更新数据")</f>
        <v>232</v>
      </c>
      <c r="N276">
        <v>124</v>
      </c>
    </row>
    <row r="277" spans="1:14" x14ac:dyDescent="0.4">
      <c r="A277" s="4" t="s">
        <v>59</v>
      </c>
      <c r="B277" s="4" t="s">
        <v>1869</v>
      </c>
      <c r="C277" s="4" t="s">
        <v>1982</v>
      </c>
      <c r="D277" s="4"/>
      <c r="E277">
        <v>288</v>
      </c>
      <c r="F277" s="4" t="str">
        <f t="shared" si="4"/>
        <v>选CPU!$M$277#</v>
      </c>
      <c r="G277" s="4" t="str" cm="1">
        <f t="array" ref="G277">_xlfn.LET(_xlpm.x, M277,
         _xlpm.cellAddress, "【 选CPU!" &amp; ADDRESS(ROW(选CPU[[#This Row],[X自检]]),COLUMN(选CPU[[#This Row],[X自检]])) &amp; "】",
         _xlfn.IFS(ISBLANK(_xlpm.x),   "error:右侧选项不足:" &amp;  _xlpm.cellAddress,
               ISERROR(_xlpm.x),   "error:右侧选项执行失败:" &amp; _xlpm.cellAddress,
               TRUE,             "ok")
)</f>
        <v>ok</v>
      </c>
      <c r="M277" cm="1">
        <f t="array" ref="M277">IFERROR(_xlfn._xlws.SORT(
    _xlfn.UNIQUE(
        TRANSPOSE(
            _xlfn.FILTERXML("&lt;select&gt;&lt;x&gt;"&amp;SUBSTITUTE(选CPU[[#This Row],[选项表]],",","&lt;/x&gt;&lt;x&gt;") &amp;"&lt;/x&gt;&lt;/select&gt;","//x")
        )
    )
),"无合适选项，请联系作者更新数据")</f>
        <v>72</v>
      </c>
    </row>
    <row r="278" spans="1:14" x14ac:dyDescent="0.4">
      <c r="A278" s="4" t="s">
        <v>59</v>
      </c>
      <c r="B278" s="4" t="s">
        <v>1869</v>
      </c>
      <c r="C278" s="4" t="s">
        <v>1981</v>
      </c>
      <c r="D278" s="4"/>
      <c r="E278">
        <v>24</v>
      </c>
      <c r="F278" s="4" t="str">
        <f t="shared" si="4"/>
        <v>选CPU!$M$278#</v>
      </c>
      <c r="G278" s="4" t="str" cm="1">
        <f t="array" ref="G278">_xlfn.LET(_xlpm.x, M278,
         _xlpm.cellAddress, "【 选CPU!" &amp; ADDRESS(ROW(选CPU[[#This Row],[X自检]]),COLUMN(选CPU[[#This Row],[X自检]])) &amp; "】",
         _xlfn.IFS(ISBLANK(_xlpm.x),   "error:右侧选项不足:" &amp;  _xlpm.cellAddress,
               ISERROR(_xlpm.x),   "error:右侧选项执行失败:" &amp; _xlpm.cellAddress,
               TRUE,             "ok")
)</f>
        <v>ok</v>
      </c>
      <c r="M278" cm="1">
        <f t="array" ref="M278">IFERROR(_xlfn._xlws.SORT(
    _xlfn.UNIQUE(
        TRANSPOSE(
            _xlfn.FILTERXML("&lt;select&gt;&lt;x&gt;"&amp;SUBSTITUTE(选CPU[[#This Row],[选项表]],",","&lt;/x&gt;&lt;x&gt;") &amp;"&lt;/x&gt;&lt;/select&gt;","//x")
        )
    )
),"无合适选项，请联系作者更新数据")</f>
        <v>12</v>
      </c>
    </row>
    <row r="279" spans="1:14" x14ac:dyDescent="0.4">
      <c r="A279" s="4" t="s">
        <v>59</v>
      </c>
      <c r="B279" s="4" t="s">
        <v>1869</v>
      </c>
      <c r="C279" s="4" t="s">
        <v>2050</v>
      </c>
      <c r="D279" s="4"/>
      <c r="E279">
        <v>448</v>
      </c>
      <c r="F279" s="4" t="str">
        <f t="shared" si="4"/>
        <v>选CPU!$M$279#</v>
      </c>
      <c r="G279" s="4" t="str" cm="1">
        <f t="array" ref="G279">_xlfn.LET(_xlpm.x, M279,
         _xlpm.cellAddress, "【 选CPU!" &amp; ADDRESS(ROW(选CPU[[#This Row],[X自检]]),COLUMN(选CPU[[#This Row],[X自检]])) &amp; "】",
         _xlfn.IFS(ISBLANK(_xlpm.x),   "error:右侧选项不足:" &amp;  _xlpm.cellAddress,
               ISERROR(_xlpm.x),   "error:右侧选项执行失败:" &amp; _xlpm.cellAddress,
               TRUE,             "ok")
)</f>
        <v>ok</v>
      </c>
      <c r="M279" cm="1">
        <f t="array" ref="M279:N279">IFERROR(_xlfn._xlws.SORT(
    _xlfn.UNIQUE(
        TRANSPOSE(
            _xlfn.FILTERXML("&lt;select&gt;&lt;x&gt;"&amp;SUBSTITUTE(选CPU[[#This Row],[选项表]],",","&lt;/x&gt;&lt;x&gt;") &amp;"&lt;/x&gt;&lt;/select&gt;","//x")
        )
    )
),"无合适选项，请联系作者更新数据")</f>
        <v>128</v>
      </c>
      <c r="N279">
        <v>56</v>
      </c>
    </row>
    <row r="280" spans="1:14" x14ac:dyDescent="0.4">
      <c r="A280" s="4" t="s">
        <v>59</v>
      </c>
      <c r="B280" s="4" t="s">
        <v>1869</v>
      </c>
      <c r="C280" s="4" t="s">
        <v>1980</v>
      </c>
      <c r="D280" s="4"/>
      <c r="E280">
        <v>12</v>
      </c>
      <c r="F280" s="4" t="str">
        <f t="shared" si="4"/>
        <v>选CPU!$M$280#</v>
      </c>
      <c r="G280" s="4" t="str" cm="1">
        <f t="array" ref="G280">_xlfn.LET(_xlpm.x, M280,
         _xlpm.cellAddress, "【 选CPU!" &amp; ADDRESS(ROW(选CPU[[#This Row],[X自检]]),COLUMN(选CPU[[#This Row],[X自检]])) &amp; "】",
         _xlfn.IFS(ISBLANK(_xlpm.x),   "error:右侧选项不足:" &amp;  _xlpm.cellAddress,
               ISERROR(_xlpm.x),   "error:右侧选项执行失败:" &amp; _xlpm.cellAddress,
               TRUE,             "ok")
)</f>
        <v>ok</v>
      </c>
      <c r="M280" cm="1">
        <f t="array" ref="M280">IFERROR(_xlfn._xlws.SORT(
    _xlfn.UNIQUE(
        TRANSPOSE(
            _xlfn.FILTERXML("&lt;select&gt;&lt;x&gt;"&amp;SUBSTITUTE(选CPU[[#This Row],[选项表]],",","&lt;/x&gt;&lt;x&gt;") &amp;"&lt;/x&gt;&lt;/select&gt;","//x")
        )
    )
),"无合适选项，请联系作者更新数据")</f>
        <v>2</v>
      </c>
    </row>
    <row r="281" spans="1:14" x14ac:dyDescent="0.4">
      <c r="A281" s="4" t="s">
        <v>59</v>
      </c>
      <c r="B281" s="4" t="s">
        <v>1869</v>
      </c>
      <c r="C281" s="4" t="s">
        <v>1967</v>
      </c>
      <c r="D281" s="4"/>
      <c r="E281">
        <v>512</v>
      </c>
      <c r="F281" s="4" t="str">
        <f t="shared" si="4"/>
        <v>选CPU!$M$281#</v>
      </c>
      <c r="G281" s="4" t="str" cm="1">
        <f t="array" ref="G281">_xlfn.LET(_xlpm.x, M281,
         _xlpm.cellAddress, "【 选CPU!" &amp; ADDRESS(ROW(选CPU[[#This Row],[X自检]]),COLUMN(选CPU[[#This Row],[X自检]])) &amp; "】",
         _xlfn.IFS(ISBLANK(_xlpm.x),   "error:右侧选项不足:" &amp;  _xlpm.cellAddress,
               ISERROR(_xlpm.x),   "error:右侧选项执行失败:" &amp; _xlpm.cellAddress,
               TRUE,             "ok")
)</f>
        <v>ok</v>
      </c>
      <c r="M281" cm="1">
        <f t="array" ref="M281">IFERROR(_xlfn._xlws.SORT(
    _xlfn.UNIQUE(
        TRANSPOSE(
            _xlfn.FILTERXML("&lt;select&gt;&lt;x&gt;"&amp;SUBSTITUTE(选CPU[[#This Row],[选项表]],",","&lt;/x&gt;&lt;x&gt;") &amp;"&lt;/x&gt;&lt;/select&gt;","//x")
        )
    )
),"无合适选项，请联系作者更新数据")</f>
        <v>64</v>
      </c>
    </row>
    <row r="282" spans="1:14" x14ac:dyDescent="0.4">
      <c r="A282" s="4" t="s">
        <v>59</v>
      </c>
      <c r="B282" s="4" t="s">
        <v>1869</v>
      </c>
      <c r="C282" s="4" t="s">
        <v>1971</v>
      </c>
      <c r="D282" s="4"/>
      <c r="E282">
        <v>700</v>
      </c>
      <c r="F282" s="4" t="str">
        <f t="shared" si="4"/>
        <v>选CPU!$M$282#</v>
      </c>
      <c r="G282" s="4" t="str" cm="1">
        <f t="array" ref="G282">_xlfn.LET(_xlpm.x, M282,
         _xlpm.cellAddress, "【 选CPU!" &amp; ADDRESS(ROW(选CPU[[#This Row],[X自检]]),COLUMN(选CPU[[#This Row],[X自检]])) &amp; "】",
         _xlfn.IFS(ISBLANK(_xlpm.x),   "error:右侧选项不足:" &amp;  _xlpm.cellAddress,
               ISERROR(_xlpm.x),   "error:右侧选项执行失败:" &amp; _xlpm.cellAddress,
               TRUE,             "ok")
)</f>
        <v>ok</v>
      </c>
      <c r="M282" cm="1">
        <f t="array" ref="M282">IFERROR(_xlfn._xlws.SORT(
    _xlfn.UNIQUE(
        TRANSPOSE(
            _xlfn.FILTERXML("&lt;select&gt;&lt;x&gt;"&amp;SUBSTITUTE(选CPU[[#This Row],[选项表]],",","&lt;/x&gt;&lt;x&gt;") &amp;"&lt;/x&gt;&lt;/select&gt;","//x")
        )
    )
),"无合适选项，请联系作者更新数据")</f>
        <v>84</v>
      </c>
    </row>
    <row r="283" spans="1:14" x14ac:dyDescent="0.4">
      <c r="A283" s="4" t="s">
        <v>59</v>
      </c>
      <c r="B283" s="4" t="s">
        <v>1869</v>
      </c>
      <c r="C283" s="4" t="s">
        <v>1981</v>
      </c>
      <c r="D283" s="4"/>
      <c r="E283">
        <v>144</v>
      </c>
      <c r="F283" s="4" t="str">
        <f t="shared" si="4"/>
        <v>选CPU!$M$283#</v>
      </c>
      <c r="G283" s="4" t="str" cm="1">
        <f t="array" ref="G283">_xlfn.LET(_xlpm.x, M283,
         _xlpm.cellAddress, "【 选CPU!" &amp; ADDRESS(ROW(选CPU[[#This Row],[X自检]]),COLUMN(选CPU[[#This Row],[X自检]])) &amp; "】",
         _xlfn.IFS(ISBLANK(_xlpm.x),   "error:右侧选项不足:" &amp;  _xlpm.cellAddress,
               ISERROR(_xlpm.x),   "error:右侧选项执行失败:" &amp; _xlpm.cellAddress,
               TRUE,             "ok")
)</f>
        <v>ok</v>
      </c>
      <c r="M283" cm="1">
        <f t="array" ref="M283">IFERROR(_xlfn._xlws.SORT(
    _xlfn.UNIQUE(
        TRANSPOSE(
            _xlfn.FILTERXML("&lt;select&gt;&lt;x&gt;"&amp;SUBSTITUTE(选CPU[[#This Row],[选项表]],",","&lt;/x&gt;&lt;x&gt;") &amp;"&lt;/x&gt;&lt;/select&gt;","//x")
        )
    )
),"无合适选项，请联系作者更新数据")</f>
        <v>12</v>
      </c>
    </row>
    <row r="284" spans="1:14" x14ac:dyDescent="0.4">
      <c r="A284" s="4" t="s">
        <v>59</v>
      </c>
      <c r="B284" s="4" t="s">
        <v>1869</v>
      </c>
      <c r="C284" s="4" t="s">
        <v>1982</v>
      </c>
      <c r="D284" s="4"/>
      <c r="E284">
        <v>648</v>
      </c>
      <c r="F284" s="4" t="str">
        <f t="shared" si="4"/>
        <v>选CPU!$M$284#</v>
      </c>
      <c r="G284" s="4" t="str" cm="1">
        <f t="array" ref="G284">_xlfn.LET(_xlpm.x, M284,
         _xlpm.cellAddress, "【 选CPU!" &amp; ADDRESS(ROW(选CPU[[#This Row],[X自检]]),COLUMN(选CPU[[#This Row],[X自检]])) &amp; "】",
         _xlfn.IFS(ISBLANK(_xlpm.x),   "error:右侧选项不足:" &amp;  _xlpm.cellAddress,
               ISERROR(_xlpm.x),   "error:右侧选项执行失败:" &amp; _xlpm.cellAddress,
               TRUE,             "ok")
)</f>
        <v>ok</v>
      </c>
      <c r="M284" cm="1">
        <f t="array" ref="M284">IFERROR(_xlfn._xlws.SORT(
    _xlfn.UNIQUE(
        TRANSPOSE(
            _xlfn.FILTERXML("&lt;select&gt;&lt;x&gt;"&amp;SUBSTITUTE(选CPU[[#This Row],[选项表]],",","&lt;/x&gt;&lt;x&gt;") &amp;"&lt;/x&gt;&lt;/select&gt;","//x")
        )
    )
),"无合适选项，请联系作者更新数据")</f>
        <v>72</v>
      </c>
    </row>
    <row r="285" spans="1:14" x14ac:dyDescent="0.4">
      <c r="A285" s="4" t="s">
        <v>59</v>
      </c>
      <c r="B285" s="4" t="s">
        <v>1869</v>
      </c>
      <c r="C285" s="4" t="s">
        <v>1977</v>
      </c>
      <c r="D285" s="4"/>
      <c r="E285">
        <v>184</v>
      </c>
      <c r="F285" s="4" t="str">
        <f t="shared" si="4"/>
        <v>选CPU!$M$285#</v>
      </c>
      <c r="G285" s="4" t="str" cm="1">
        <f t="array" ref="G285">_xlfn.LET(_xlpm.x, M285,
         _xlpm.cellAddress, "【 选CPU!" &amp; ADDRESS(ROW(选CPU[[#This Row],[X自检]]),COLUMN(选CPU[[#This Row],[X自检]])) &amp; "】",
         _xlfn.IFS(ISBLANK(_xlpm.x),   "error:右侧选项不足:" &amp;  _xlpm.cellAddress,
               ISERROR(_xlpm.x),   "error:右侧选项执行失败:" &amp; _xlpm.cellAddress,
               TRUE,             "ok")
)</f>
        <v>ok</v>
      </c>
      <c r="M285" cm="1">
        <f t="array" ref="M285">IFERROR(_xlfn._xlws.SORT(
    _xlfn.UNIQUE(
        TRANSPOSE(
            _xlfn.FILTERXML("&lt;select&gt;&lt;x&gt;"&amp;SUBSTITUTE(选CPU[[#This Row],[选项表]],",","&lt;/x&gt;&lt;x&gt;") &amp;"&lt;/x&gt;&lt;/select&gt;","//x")
        )
    )
),"无合适选项，请联系作者更新数据")</f>
        <v>52</v>
      </c>
    </row>
    <row r="286" spans="1:14" x14ac:dyDescent="0.4">
      <c r="A286" s="4" t="s">
        <v>59</v>
      </c>
      <c r="B286" s="4" t="s">
        <v>1869</v>
      </c>
      <c r="C286" s="4" t="s">
        <v>1978</v>
      </c>
      <c r="D286" s="4"/>
      <c r="E286">
        <v>368</v>
      </c>
      <c r="F286" s="4" t="str">
        <f t="shared" si="4"/>
        <v>选CPU!$M$286#</v>
      </c>
      <c r="G286" s="4" t="str" cm="1">
        <f t="array" ref="G286">_xlfn.LET(_xlpm.x, M286,
         _xlpm.cellAddress, "【 选CPU!" &amp; ADDRESS(ROW(选CPU[[#This Row],[X自检]]),COLUMN(选CPU[[#This Row],[X自检]])) &amp; "】",
         _xlfn.IFS(ISBLANK(_xlpm.x),   "error:右侧选项不足:" &amp;  _xlpm.cellAddress,
               ISERROR(_xlpm.x),   "error:右侧选项执行失败:" &amp; _xlpm.cellAddress,
               TRUE,             "ok")
)</f>
        <v>ok</v>
      </c>
      <c r="M286" cm="1">
        <f t="array" ref="M286">IFERROR(_xlfn._xlws.SORT(
    _xlfn.UNIQUE(
        TRANSPOSE(
            _xlfn.FILTERXML("&lt;select&gt;&lt;x&gt;"&amp;SUBSTITUTE(选CPU[[#This Row],[选项表]],",","&lt;/x&gt;&lt;x&gt;") &amp;"&lt;/x&gt;&lt;/select&gt;","//x")
        )
    )
),"无合适选项，请联系作者更新数据")</f>
        <v>104</v>
      </c>
    </row>
    <row r="287" spans="1:14" x14ac:dyDescent="0.4">
      <c r="A287" s="4" t="s">
        <v>59</v>
      </c>
      <c r="B287" s="4" t="s">
        <v>1869</v>
      </c>
      <c r="C287" s="4" t="s">
        <v>1966</v>
      </c>
      <c r="D287" s="4"/>
      <c r="E287">
        <v>174</v>
      </c>
      <c r="F287" s="4" t="str">
        <f t="shared" si="4"/>
        <v>选CPU!$M$287#</v>
      </c>
      <c r="G287" s="4" t="str" cm="1">
        <f t="array" ref="G287">_xlfn.LET(_xlpm.x, M287,
         _xlpm.cellAddress, "【 选CPU!" &amp; ADDRESS(ROW(选CPU[[#This Row],[X自检]]),COLUMN(选CPU[[#This Row],[X自检]])) &amp; "】",
         _xlfn.IFS(ISBLANK(_xlpm.x),   "error:右侧选项不足:" &amp;  _xlpm.cellAddress,
               ISERROR(_xlpm.x),   "error:右侧选项执行失败:" &amp; _xlpm.cellAddress,
               TRUE,             "ok")
)</f>
        <v>ok</v>
      </c>
      <c r="M287" cm="1">
        <f t="array" ref="M287">IFERROR(_xlfn._xlws.SORT(
    _xlfn.UNIQUE(
        TRANSPOSE(
            _xlfn.FILTERXML("&lt;select&gt;&lt;x&gt;"&amp;SUBSTITUTE(选CPU[[#This Row],[选项表]],",","&lt;/x&gt;&lt;x&gt;") &amp;"&lt;/x&gt;&lt;/select&gt;","//x")
        )
    )
),"无合适选项，请联系作者更新数据")</f>
        <v>32</v>
      </c>
    </row>
    <row r="288" spans="1:14" x14ac:dyDescent="0.4">
      <c r="A288" s="4" t="s">
        <v>59</v>
      </c>
      <c r="B288" s="4" t="s">
        <v>1869</v>
      </c>
      <c r="C288" s="4" t="s">
        <v>1967</v>
      </c>
      <c r="D288" s="4"/>
      <c r="E288">
        <v>348</v>
      </c>
      <c r="F288" s="4" t="str">
        <f t="shared" si="4"/>
        <v>选CPU!$M$288#</v>
      </c>
      <c r="G288" s="4" t="str" cm="1">
        <f t="array" ref="G288">_xlfn.LET(_xlpm.x, M288,
         _xlpm.cellAddress, "【 选CPU!" &amp; ADDRESS(ROW(选CPU[[#This Row],[X自检]]),COLUMN(选CPU[[#This Row],[X自检]])) &amp; "】",
         _xlfn.IFS(ISBLANK(_xlpm.x),   "error:右侧选项不足:" &amp;  _xlpm.cellAddress,
               ISERROR(_xlpm.x),   "error:右侧选项执行失败:" &amp; _xlpm.cellAddress,
               TRUE,             "ok")
)</f>
        <v>ok</v>
      </c>
      <c r="M288" cm="1">
        <f t="array" ref="M288">IFERROR(_xlfn._xlws.SORT(
    _xlfn.UNIQUE(
        TRANSPOSE(
            _xlfn.FILTERXML("&lt;select&gt;&lt;x&gt;"&amp;SUBSTITUTE(选CPU[[#This Row],[选项表]],",","&lt;/x&gt;&lt;x&gt;") &amp;"&lt;/x&gt;&lt;/select&gt;","//x")
        )
    )
),"无合适选项，请联系作者更新数据")</f>
        <v>64</v>
      </c>
    </row>
    <row r="289" spans="1:15" x14ac:dyDescent="0.4">
      <c r="A289" s="4" t="s">
        <v>59</v>
      </c>
      <c r="B289" s="4" t="s">
        <v>1869</v>
      </c>
      <c r="C289" s="4" t="s">
        <v>1975</v>
      </c>
      <c r="D289" s="4"/>
      <c r="E289">
        <v>20</v>
      </c>
      <c r="F289" s="4" t="str">
        <f t="shared" si="4"/>
        <v>选CPU!$M$289#</v>
      </c>
      <c r="G289" s="4" t="str" cm="1">
        <f t="array" ref="G289">_xlfn.LET(_xlpm.x, M289,
         _xlpm.cellAddress, "【 选CPU!" &amp; ADDRESS(ROW(选CPU[[#This Row],[X自检]]),COLUMN(选CPU[[#This Row],[X自检]])) &amp; "】",
         _xlfn.IFS(ISBLANK(_xlpm.x),   "error:右侧选项不足:" &amp;  _xlpm.cellAddress,
               ISERROR(_xlpm.x),   "error:右侧选项执行失败:" &amp; _xlpm.cellAddress,
               TRUE,             "ok")
)</f>
        <v>ok</v>
      </c>
      <c r="M289" cm="1">
        <f t="array" ref="M289">IFERROR(_xlfn._xlws.SORT(
    _xlfn.UNIQUE(
        TRANSPOSE(
            _xlfn.FILTERXML("&lt;select&gt;&lt;x&gt;"&amp;SUBSTITUTE(选CPU[[#This Row],[选项表]],",","&lt;/x&gt;&lt;x&gt;") &amp;"&lt;/x&gt;&lt;/select&gt;","//x")
        )
    )
),"无合适选项，请联系作者更新数据")</f>
        <v>4</v>
      </c>
    </row>
    <row r="290" spans="1:15" x14ac:dyDescent="0.4">
      <c r="A290" s="4" t="s">
        <v>59</v>
      </c>
      <c r="B290" s="4" t="s">
        <v>1869</v>
      </c>
      <c r="C290" s="4" t="s">
        <v>2354</v>
      </c>
      <c r="D290" s="4"/>
      <c r="E290">
        <v>40</v>
      </c>
      <c r="F290" s="4" t="str">
        <f t="shared" si="4"/>
        <v>选CPU!$M$290#</v>
      </c>
      <c r="G290" s="4" t="str" cm="1">
        <f t="array" ref="G290">_xlfn.LET(_xlpm.x, M290,
         _xlpm.cellAddress, "【 选CPU!" &amp; ADDRESS(ROW(选CPU[[#This Row],[X自检]]),COLUMN(选CPU[[#This Row],[X自检]])) &amp; "】",
         _xlfn.IFS(ISBLANK(_xlpm.x),   "error:右侧选项不足:" &amp;  _xlpm.cellAddress,
               ISERROR(_xlpm.x),   "error:右侧选项执行失败:" &amp; _xlpm.cellAddress,
               TRUE,             "ok")
)</f>
        <v>ok</v>
      </c>
      <c r="M290" cm="1">
        <f t="array" ref="M290:N290">IFERROR(_xlfn._xlws.SORT(
    _xlfn.UNIQUE(
        TRANSPOSE(
            _xlfn.FILTERXML("&lt;select&gt;&lt;x&gt;"&amp;SUBSTITUTE(选CPU[[#This Row],[选项表]],",","&lt;/x&gt;&lt;x&gt;") &amp;"&lt;/x&gt;&lt;/select&gt;","//x")
        )
    )
),"无合适选项，请联系作者更新数据")</f>
        <v>8</v>
      </c>
      <c r="N290">
        <v>10</v>
      </c>
    </row>
    <row r="291" spans="1:15" x14ac:dyDescent="0.4">
      <c r="A291" s="4" t="s">
        <v>59</v>
      </c>
      <c r="B291" s="4" t="s">
        <v>1869</v>
      </c>
      <c r="C291" s="4" t="s">
        <v>1999</v>
      </c>
      <c r="D291" s="4"/>
      <c r="E291">
        <v>80</v>
      </c>
      <c r="F291" s="4" t="str">
        <f t="shared" si="4"/>
        <v>选CPU!$M$291#</v>
      </c>
      <c r="G291" s="4" t="str" cm="1">
        <f t="array" ref="G291">_xlfn.LET(_xlpm.x, M291,
         _xlpm.cellAddress, "【 选CPU!" &amp; ADDRESS(ROW(选CPU[[#This Row],[X自检]]),COLUMN(选CPU[[#This Row],[X自检]])) &amp; "】",
         _xlfn.IFS(ISBLANK(_xlpm.x),   "error:右侧选项不足:" &amp;  _xlpm.cellAddress,
               ISERROR(_xlpm.x),   "error:右侧选项执行失败:" &amp; _xlpm.cellAddress,
               TRUE,             "ok")
)</f>
        <v>ok</v>
      </c>
      <c r="M291" cm="1">
        <f t="array" ref="M291">IFERROR(_xlfn._xlws.SORT(
    _xlfn.UNIQUE(
        TRANSPOSE(
            _xlfn.FILTERXML("&lt;select&gt;&lt;x&gt;"&amp;SUBSTITUTE(选CPU[[#This Row],[选项表]],",","&lt;/x&gt;&lt;x&gt;") &amp;"&lt;/x&gt;&lt;/select&gt;","//x")
        )
    )
),"无合适选项，请联系作者更新数据")</f>
        <v>20</v>
      </c>
    </row>
    <row r="292" spans="1:15" x14ac:dyDescent="0.4">
      <c r="A292" s="4" t="s">
        <v>59</v>
      </c>
      <c r="B292" s="4" t="s">
        <v>1869</v>
      </c>
      <c r="C292" s="4" t="s">
        <v>1995</v>
      </c>
      <c r="D292" s="4"/>
      <c r="E292">
        <v>56</v>
      </c>
      <c r="F292" s="4" t="str">
        <f t="shared" si="4"/>
        <v>选CPU!$M$292#</v>
      </c>
      <c r="G292" s="4" t="str" cm="1">
        <f t="array" ref="G292">_xlfn.LET(_xlpm.x, M292,
         _xlpm.cellAddress, "【 选CPU!" &amp; ADDRESS(ROW(选CPU[[#This Row],[X自检]]),COLUMN(选CPU[[#This Row],[X自检]])) &amp; "】",
         _xlfn.IFS(ISBLANK(_xlpm.x),   "error:右侧选项不足:" &amp;  _xlpm.cellAddress,
               ISERROR(_xlpm.x),   "error:右侧选项执行失败:" &amp; _xlpm.cellAddress,
               TRUE,             "ok")
)</f>
        <v>ok</v>
      </c>
      <c r="M292" cm="1">
        <f t="array" ref="M292">IFERROR(_xlfn._xlws.SORT(
    _xlfn.UNIQUE(
        TRANSPOSE(
            _xlfn.FILTERXML("&lt;select&gt;&lt;x&gt;"&amp;SUBSTITUTE(选CPU[[#This Row],[选项表]],",","&lt;/x&gt;&lt;x&gt;") &amp;"&lt;/x&gt;&lt;/select&gt;","//x")
        )
    )
),"无合适选项，请联系作者更新数据")</f>
        <v>6</v>
      </c>
    </row>
    <row r="293" spans="1:15" x14ac:dyDescent="0.4">
      <c r="A293" s="4" t="s">
        <v>59</v>
      </c>
      <c r="B293" s="4" t="s">
        <v>1869</v>
      </c>
      <c r="C293" s="4" t="s">
        <v>1996</v>
      </c>
      <c r="D293" s="4"/>
      <c r="E293">
        <v>112</v>
      </c>
      <c r="F293" s="4" t="str">
        <f t="shared" si="4"/>
        <v>选CPU!$M$293#</v>
      </c>
      <c r="G293" s="4" t="str" cm="1">
        <f t="array" ref="G293">_xlfn.LET(_xlpm.x, M293,
         _xlpm.cellAddress, "【 选CPU!" &amp; ADDRESS(ROW(选CPU[[#This Row],[X自检]]),COLUMN(选CPU[[#This Row],[X自检]])) &amp; "】",
         _xlfn.IFS(ISBLANK(_xlpm.x),   "error:右侧选项不足:" &amp;  _xlpm.cellAddress,
               ISERROR(_xlpm.x),   "error:右侧选项执行失败:" &amp; _xlpm.cellAddress,
               TRUE,             "ok")
)</f>
        <v>ok</v>
      </c>
      <c r="M293" cm="1">
        <f t="array" ref="M293">IFERROR(_xlfn._xlws.SORT(
    _xlfn.UNIQUE(
        TRANSPOSE(
            _xlfn.FILTERXML("&lt;select&gt;&lt;x&gt;"&amp;SUBSTITUTE(选CPU[[#This Row],[选项表]],",","&lt;/x&gt;&lt;x&gt;") &amp;"&lt;/x&gt;&lt;/select&gt;","//x")
        )
    )
),"无合适选项，请联系作者更新数据")</f>
        <v>14</v>
      </c>
    </row>
    <row r="294" spans="1:15" x14ac:dyDescent="0.4">
      <c r="A294" s="4" t="s">
        <v>59</v>
      </c>
      <c r="B294" s="4" t="s">
        <v>1869</v>
      </c>
      <c r="C294" s="4" t="s">
        <v>1988</v>
      </c>
      <c r="D294" s="4"/>
      <c r="E294">
        <v>226</v>
      </c>
      <c r="F294" s="4" t="str">
        <f t="shared" si="4"/>
        <v>选CPU!$M$294#</v>
      </c>
      <c r="G294" s="4" t="str" cm="1">
        <f t="array" ref="G294">_xlfn.LET(_xlpm.x, M294,
         _xlpm.cellAddress, "【 选CPU!" &amp; ADDRESS(ROW(选CPU[[#This Row],[X自检]]),COLUMN(选CPU[[#This Row],[X自检]])) &amp; "】",
         _xlfn.IFS(ISBLANK(_xlpm.x),   "error:右侧选项不足:" &amp;  _xlpm.cellAddress,
               ISERROR(_xlpm.x),   "error:右侧选项执行失败:" &amp; _xlpm.cellAddress,
               TRUE,             "ok")
)</f>
        <v>ok</v>
      </c>
      <c r="M294" cm="1">
        <f t="array" ref="M294">IFERROR(_xlfn._xlws.SORT(
    _xlfn.UNIQUE(
        TRANSPOSE(
            _xlfn.FILTERXML("&lt;select&gt;&lt;x&gt;"&amp;SUBSTITUTE(选CPU[[#This Row],[选项表]],",","&lt;/x&gt;&lt;x&gt;") &amp;"&lt;/x&gt;&lt;/select&gt;","//x")
        )
    )
),"无合适选项，请联系作者更新数据")</f>
        <v>90</v>
      </c>
    </row>
    <row r="295" spans="1:15" x14ac:dyDescent="0.4">
      <c r="A295" s="4" t="s">
        <v>59</v>
      </c>
      <c r="B295" s="4" t="s">
        <v>1869</v>
      </c>
      <c r="C295" s="4" t="s">
        <v>1990</v>
      </c>
      <c r="D295" s="4"/>
      <c r="E295">
        <v>452</v>
      </c>
      <c r="F295" s="4" t="str">
        <f t="shared" si="4"/>
        <v>选CPU!$M$295#</v>
      </c>
      <c r="G295" s="4" t="str" cm="1">
        <f t="array" ref="G295">_xlfn.LET(_xlpm.x, M295,
         _xlpm.cellAddress, "【 选CPU!" &amp; ADDRESS(ROW(选CPU[[#This Row],[X自检]]),COLUMN(选CPU[[#This Row],[X自检]])) &amp; "】",
         _xlfn.IFS(ISBLANK(_xlpm.x),   "error:右侧选项不足:" &amp;  _xlpm.cellAddress,
               ISERROR(_xlpm.x),   "error:右侧选项执行失败:" &amp; _xlpm.cellAddress,
               TRUE,             "ok")
)</f>
        <v>ok</v>
      </c>
      <c r="M295" cm="1">
        <f t="array" ref="M295">IFERROR(_xlfn._xlws.SORT(
    _xlfn.UNIQUE(
        TRANSPOSE(
            _xlfn.FILTERXML("&lt;select&gt;&lt;x&gt;"&amp;SUBSTITUTE(选CPU[[#This Row],[选项表]],",","&lt;/x&gt;&lt;x&gt;") &amp;"&lt;/x&gt;&lt;/select&gt;","//x")
        )
    )
),"无合适选项，请联系作者更新数据")</f>
        <v>180</v>
      </c>
    </row>
    <row r="296" spans="1:15" x14ac:dyDescent="0.4">
      <c r="A296" s="4" t="s">
        <v>59</v>
      </c>
      <c r="B296" s="4" t="s">
        <v>1869</v>
      </c>
      <c r="C296" s="4" t="s">
        <v>1993</v>
      </c>
      <c r="D296" s="4"/>
      <c r="E296">
        <v>474</v>
      </c>
      <c r="F296" s="4" t="str">
        <f t="shared" si="4"/>
        <v>选CPU!$M$296#</v>
      </c>
      <c r="G296" s="4" t="str" cm="1">
        <f t="array" ref="G296">_xlfn.LET(_xlpm.x, M296,
         _xlpm.cellAddress, "【 选CPU!" &amp; ADDRESS(ROW(选CPU[[#This Row],[X自检]]),COLUMN(选CPU[[#This Row],[X自检]])) &amp; "】",
         _xlfn.IFS(ISBLANK(_xlpm.x),   "error:右侧选项不足:" &amp;  _xlpm.cellAddress,
               ISERROR(_xlpm.x),   "error:右侧选项执行失败:" &amp; _xlpm.cellAddress,
               TRUE,             "ok")
)</f>
        <v>ok</v>
      </c>
      <c r="M296" cm="1">
        <f t="array" ref="M296">IFERROR(_xlfn._xlws.SORT(
    _xlfn.UNIQUE(
        TRANSPOSE(
            _xlfn.FILTERXML("&lt;select&gt;&lt;x&gt;"&amp;SUBSTITUTE(选CPU[[#This Row],[选项表]],",","&lt;/x&gt;&lt;x&gt;") &amp;"&lt;/x&gt;&lt;/select&gt;","//x")
        )
    )
),"无合适选项，请联系作者更新数据")</f>
        <v>82</v>
      </c>
    </row>
    <row r="297" spans="1:15" x14ac:dyDescent="0.4">
      <c r="A297" s="4" t="s">
        <v>59</v>
      </c>
      <c r="B297" s="4" t="s">
        <v>1869</v>
      </c>
      <c r="C297" s="4" t="s">
        <v>1994</v>
      </c>
      <c r="D297" s="4"/>
      <c r="E297">
        <v>948</v>
      </c>
      <c r="F297" s="4" t="str">
        <f t="shared" si="4"/>
        <v>选CPU!$M$297#</v>
      </c>
      <c r="G297" s="4" t="str" cm="1">
        <f t="array" ref="G297">_xlfn.LET(_xlpm.x, M297,
         _xlpm.cellAddress, "【 选CPU!" &amp; ADDRESS(ROW(选CPU[[#This Row],[X自检]]),COLUMN(选CPU[[#This Row],[X自检]])) &amp; "】",
         _xlfn.IFS(ISBLANK(_xlpm.x),   "error:右侧选项不足:" &amp;  _xlpm.cellAddress,
               ISERROR(_xlpm.x),   "error:右侧选项执行失败:" &amp; _xlpm.cellAddress,
               TRUE,             "ok")
)</f>
        <v>ok</v>
      </c>
      <c r="M297" cm="1">
        <f t="array" ref="M297">IFERROR(_xlfn._xlws.SORT(
    _xlfn.UNIQUE(
        TRANSPOSE(
            _xlfn.FILTERXML("&lt;select&gt;&lt;x&gt;"&amp;SUBSTITUTE(选CPU[[#This Row],[选项表]],",","&lt;/x&gt;&lt;x&gt;") &amp;"&lt;/x&gt;&lt;/select&gt;","//x")
        )
    )
),"无合适选项，请联系作者更新数据")</f>
        <v>164</v>
      </c>
    </row>
    <row r="298" spans="1:15" x14ac:dyDescent="0.4">
      <c r="A298" s="4" t="s">
        <v>59</v>
      </c>
      <c r="B298" s="4" t="s">
        <v>1869</v>
      </c>
      <c r="C298" s="4" t="s">
        <v>1997</v>
      </c>
      <c r="D298" s="4"/>
      <c r="E298">
        <v>88</v>
      </c>
      <c r="F298" s="4" t="str">
        <f t="shared" si="4"/>
        <v>选CPU!$M$298#</v>
      </c>
      <c r="G298" s="4" t="str" cm="1">
        <f t="array" ref="G298">_xlfn.LET(_xlpm.x, M298,
         _xlpm.cellAddress, "【 选CPU!" &amp; ADDRESS(ROW(选CPU[[#This Row],[X自检]]),COLUMN(选CPU[[#This Row],[X自检]])) &amp; "】",
         _xlfn.IFS(ISBLANK(_xlpm.x),   "error:右侧选项不足:" &amp;  _xlpm.cellAddress,
               ISERROR(_xlpm.x),   "error:右侧选项执行失败:" &amp; _xlpm.cellAddress,
               TRUE,             "ok")
)</f>
        <v>ok</v>
      </c>
      <c r="M298" cm="1">
        <f t="array" ref="M298">IFERROR(_xlfn._xlws.SORT(
    _xlfn.UNIQUE(
        TRANSPOSE(
            _xlfn.FILTERXML("&lt;select&gt;&lt;x&gt;"&amp;SUBSTITUTE(选CPU[[#This Row],[选项表]],",","&lt;/x&gt;&lt;x&gt;") &amp;"&lt;/x&gt;&lt;/select&gt;","//x")
        )
    )
),"无合适选项，请联系作者更新数据")</f>
        <v>10</v>
      </c>
    </row>
    <row r="299" spans="1:15" x14ac:dyDescent="0.4">
      <c r="A299" s="4" t="s">
        <v>59</v>
      </c>
      <c r="B299" s="4" t="s">
        <v>1869</v>
      </c>
      <c r="C299" s="4" t="s">
        <v>2002</v>
      </c>
      <c r="D299" s="4"/>
      <c r="E299">
        <v>176</v>
      </c>
      <c r="F299" s="4" t="str">
        <f t="shared" si="4"/>
        <v>选CPU!$M$299#</v>
      </c>
      <c r="G299" s="4" t="str" cm="1">
        <f t="array" ref="G299">_xlfn.LET(_xlpm.x, M299,
         _xlpm.cellAddress, "【 选CPU!" &amp; ADDRESS(ROW(选CPU[[#This Row],[X自检]]),COLUMN(选CPU[[#This Row],[X自检]])) &amp; "】",
         _xlfn.IFS(ISBLANK(_xlpm.x),   "error:右侧选项不足:" &amp;  _xlpm.cellAddress,
               ISERROR(_xlpm.x),   "error:右侧选项执行失败:" &amp; _xlpm.cellAddress,
               TRUE,             "ok")
)</f>
        <v>ok</v>
      </c>
      <c r="M299" cm="1">
        <f t="array" ref="M299">IFERROR(_xlfn._xlws.SORT(
    _xlfn.UNIQUE(
        TRANSPOSE(
            _xlfn.FILTERXML("&lt;select&gt;&lt;x&gt;"&amp;SUBSTITUTE(选CPU[[#This Row],[选项表]],",","&lt;/x&gt;&lt;x&gt;") &amp;"&lt;/x&gt;&lt;/select&gt;","//x")
        )
    )
),"无合适选项，请联系作者更新数据")</f>
        <v>22</v>
      </c>
    </row>
    <row r="300" spans="1:15" x14ac:dyDescent="0.4">
      <c r="A300" s="4" t="s">
        <v>59</v>
      </c>
      <c r="B300" s="4" t="s">
        <v>1869</v>
      </c>
      <c r="C300" s="4" t="s">
        <v>2003</v>
      </c>
      <c r="D300" s="4"/>
      <c r="E300">
        <v>352</v>
      </c>
      <c r="F300" s="4" t="str">
        <f t="shared" si="4"/>
        <v>选CPU!$M$300#</v>
      </c>
      <c r="G300" s="4" t="str" cm="1">
        <f t="array" ref="G300">_xlfn.LET(_xlpm.x, M300,
         _xlpm.cellAddress, "【 选CPU!" &amp; ADDRESS(ROW(选CPU[[#This Row],[X自检]]),COLUMN(选CPU[[#This Row],[X自检]])) &amp; "】",
         _xlfn.IFS(ISBLANK(_xlpm.x),   "error:右侧选项不足:" &amp;  _xlpm.cellAddress,
               ISERROR(_xlpm.x),   "error:右侧选项执行失败:" &amp; _xlpm.cellAddress,
               TRUE,             "ok")
)</f>
        <v>ok</v>
      </c>
      <c r="M300" cm="1">
        <f t="array" ref="M300">IFERROR(_xlfn._xlws.SORT(
    _xlfn.UNIQUE(
        TRANSPOSE(
            _xlfn.FILTERXML("&lt;select&gt;&lt;x&gt;"&amp;SUBSTITUTE(选CPU[[#This Row],[选项表]],",","&lt;/x&gt;&lt;x&gt;") &amp;"&lt;/x&gt;&lt;/select&gt;","//x")
        )
    )
),"无合适选项，请联系作者更新数据")</f>
        <v>44</v>
      </c>
    </row>
    <row r="301" spans="1:15" x14ac:dyDescent="0.4">
      <c r="A301" s="4" t="s">
        <v>2082</v>
      </c>
      <c r="B301" s="4" t="s">
        <v>1869</v>
      </c>
      <c r="C301" s="4" t="s">
        <v>2065</v>
      </c>
      <c r="D301" s="4"/>
      <c r="E301">
        <v>4</v>
      </c>
      <c r="F301" s="4" t="str">
        <f t="shared" si="4"/>
        <v>选CPU!$M$301#</v>
      </c>
      <c r="G301" s="4" t="str" cm="1">
        <f t="array" ref="G301">_xlfn.LET(_xlpm.x, M301,
         _xlpm.cellAddress, "【 选CPU!" &amp; ADDRESS(ROW(选CPU[[#This Row],[X自检]]),COLUMN(选CPU[[#This Row],[X自检]])) &amp; "】",
         _xlfn.IFS(ISBLANK(_xlpm.x),   "error:右侧选项不足:" &amp;  _xlpm.cellAddress,
               ISERROR(_xlpm.x),   "error:右侧选项执行失败:" &amp; _xlpm.cellAddress,
               TRUE,             "ok")
)</f>
        <v>ok</v>
      </c>
      <c r="M301" cm="1">
        <f t="array" ref="M301:N301">IFERROR(_xlfn._xlws.SORT(
    _xlfn.UNIQUE(
        TRANSPOSE(
            _xlfn.FILTERXML("&lt;select&gt;&lt;x&gt;"&amp;SUBSTITUTE(选CPU[[#This Row],[选项表]],",","&lt;/x&gt;&lt;x&gt;") &amp;"&lt;/x&gt;&lt;/select&gt;","//x")
        )
    )
),"无合适选项，请联系作者更新数据")</f>
        <v>2</v>
      </c>
      <c r="N301">
        <v>4</v>
      </c>
    </row>
    <row r="302" spans="1:15" x14ac:dyDescent="0.4">
      <c r="A302" s="4" t="s">
        <v>2082</v>
      </c>
      <c r="B302" s="4" t="s">
        <v>11</v>
      </c>
      <c r="C302" s="4" t="s">
        <v>2065</v>
      </c>
      <c r="D302" s="4"/>
      <c r="E302">
        <v>4</v>
      </c>
      <c r="F302" s="4" t="str">
        <f t="shared" si="4"/>
        <v>选CPU!$M$302#</v>
      </c>
      <c r="G302" s="4" t="str" cm="1">
        <f t="array" ref="G302">_xlfn.LET(_xlpm.x, M302,
         _xlpm.cellAddress, "【 选CPU!" &amp; ADDRESS(ROW(选CPU[[#This Row],[X自检]]),COLUMN(选CPU[[#This Row],[X自检]])) &amp; "】",
         _xlfn.IFS(ISBLANK(_xlpm.x),   "error:右侧选项不足:" &amp;  _xlpm.cellAddress,
               ISERROR(_xlpm.x),   "error:右侧选项执行失败:" &amp; _xlpm.cellAddress,
               TRUE,             "ok")
)</f>
        <v>ok</v>
      </c>
      <c r="M302" cm="1">
        <f t="array" ref="M302:N302">IFERROR(_xlfn._xlws.SORT(
    _xlfn.UNIQUE(
        TRANSPOSE(
            _xlfn.FILTERXML("&lt;select&gt;&lt;x&gt;"&amp;SUBSTITUTE(选CPU[[#This Row],[选项表]],",","&lt;/x&gt;&lt;x&gt;") &amp;"&lt;/x&gt;&lt;/select&gt;","//x")
        )
    )
),"无合适选项，请联系作者更新数据")</f>
        <v>2</v>
      </c>
      <c r="N302">
        <v>4</v>
      </c>
    </row>
    <row r="303" spans="1:15" x14ac:dyDescent="0.4">
      <c r="A303" s="4" t="s">
        <v>2082</v>
      </c>
      <c r="B303" s="4" t="s">
        <v>1868</v>
      </c>
      <c r="C303" s="4" t="s">
        <v>2065</v>
      </c>
      <c r="D303" s="4"/>
      <c r="E303">
        <v>4</v>
      </c>
      <c r="F303" s="4" t="str">
        <f t="shared" si="4"/>
        <v>选CPU!$M$303#</v>
      </c>
      <c r="G303" s="4" t="str" cm="1">
        <f t="array" ref="G303">_xlfn.LET(_xlpm.x, M303,
         _xlpm.cellAddress, "【 选CPU!" &amp; ADDRESS(ROW(选CPU[[#This Row],[X自检]]),COLUMN(选CPU[[#This Row],[X自检]])) &amp; "】",
         _xlfn.IFS(ISBLANK(_xlpm.x),   "error:右侧选项不足:" &amp;  _xlpm.cellAddress,
               ISERROR(_xlpm.x),   "error:右侧选项执行失败:" &amp; _xlpm.cellAddress,
               TRUE,             "ok")
)</f>
        <v>ok</v>
      </c>
      <c r="M303" cm="1">
        <f t="array" ref="M303:N303">IFERROR(_xlfn._xlws.SORT(
    _xlfn.UNIQUE(
        TRANSPOSE(
            _xlfn.FILTERXML("&lt;select&gt;&lt;x&gt;"&amp;SUBSTITUTE(选CPU[[#This Row],[选项表]],",","&lt;/x&gt;&lt;x&gt;") &amp;"&lt;/x&gt;&lt;/select&gt;","//x")
        )
    )
),"无合适选项，请联系作者更新数据")</f>
        <v>2</v>
      </c>
      <c r="N303">
        <v>4</v>
      </c>
    </row>
    <row r="304" spans="1:15" x14ac:dyDescent="0.4">
      <c r="A304" s="4" t="s">
        <v>2082</v>
      </c>
      <c r="B304" s="4" t="s">
        <v>1869</v>
      </c>
      <c r="C304" s="4" t="s">
        <v>2067</v>
      </c>
      <c r="D304" s="4"/>
      <c r="E304">
        <v>8</v>
      </c>
      <c r="F304" s="4" t="str">
        <f t="shared" si="4"/>
        <v>选CPU!$M$304#</v>
      </c>
      <c r="G304" s="4" t="str" cm="1">
        <f t="array" ref="G304">_xlfn.LET(_xlpm.x, M304,
         _xlpm.cellAddress, "【 选CPU!" &amp; ADDRESS(ROW(选CPU[[#This Row],[X自检]]),COLUMN(选CPU[[#This Row],[X自检]])) &amp; "】",
         _xlfn.IFS(ISBLANK(_xlpm.x),   "error:右侧选项不足:" &amp;  _xlpm.cellAddress,
               ISERROR(_xlpm.x),   "error:右侧选项执行失败:" &amp; _xlpm.cellAddress,
               TRUE,             "ok")
)</f>
        <v>ok</v>
      </c>
      <c r="M304" cm="1">
        <f t="array" ref="M304:O304">IFERROR(_xlfn._xlws.SORT(
    _xlfn.UNIQUE(
        TRANSPOSE(
            _xlfn.FILTERXML("&lt;select&gt;&lt;x&gt;"&amp;SUBSTITUTE(选CPU[[#This Row],[选项表]],",","&lt;/x&gt;&lt;x&gt;") &amp;"&lt;/x&gt;&lt;/select&gt;","//x")
        )
    )
),"无合适选项，请联系作者更新数据")</f>
        <v>2</v>
      </c>
      <c r="N304">
        <v>4</v>
      </c>
      <c r="O304">
        <v>8</v>
      </c>
    </row>
    <row r="305" spans="1:16" x14ac:dyDescent="0.4">
      <c r="A305" s="4" t="s">
        <v>2082</v>
      </c>
      <c r="B305" s="4" t="s">
        <v>11</v>
      </c>
      <c r="C305" s="4" t="s">
        <v>2067</v>
      </c>
      <c r="D305" s="4"/>
      <c r="E305">
        <v>8</v>
      </c>
      <c r="F305" s="4" t="str">
        <f t="shared" si="4"/>
        <v>选CPU!$M$305#</v>
      </c>
      <c r="G305" s="4" t="str" cm="1">
        <f t="array" ref="G305">_xlfn.LET(_xlpm.x, M305,
         _xlpm.cellAddress, "【 选CPU!" &amp; ADDRESS(ROW(选CPU[[#This Row],[X自检]]),COLUMN(选CPU[[#This Row],[X自检]])) &amp; "】",
         _xlfn.IFS(ISBLANK(_xlpm.x),   "error:右侧选项不足:" &amp;  _xlpm.cellAddress,
               ISERROR(_xlpm.x),   "error:右侧选项执行失败:" &amp; _xlpm.cellAddress,
               TRUE,             "ok")
)</f>
        <v>ok</v>
      </c>
      <c r="M305" cm="1">
        <f t="array" ref="M305:O305">IFERROR(_xlfn._xlws.SORT(
    _xlfn.UNIQUE(
        TRANSPOSE(
            _xlfn.FILTERXML("&lt;select&gt;&lt;x&gt;"&amp;SUBSTITUTE(选CPU[[#This Row],[选项表]],",","&lt;/x&gt;&lt;x&gt;") &amp;"&lt;/x&gt;&lt;/select&gt;","//x")
        )
    )
),"无合适选项，请联系作者更新数据")</f>
        <v>2</v>
      </c>
      <c r="N305">
        <v>4</v>
      </c>
      <c r="O305">
        <v>8</v>
      </c>
    </row>
    <row r="306" spans="1:16" x14ac:dyDescent="0.4">
      <c r="A306" s="4" t="s">
        <v>2082</v>
      </c>
      <c r="B306" s="4" t="s">
        <v>1868</v>
      </c>
      <c r="C306" s="4" t="s">
        <v>2067</v>
      </c>
      <c r="D306" s="4"/>
      <c r="E306">
        <v>8</v>
      </c>
      <c r="F306" s="4" t="str">
        <f t="shared" si="4"/>
        <v>选CPU!$M$306#</v>
      </c>
      <c r="G306" s="4" t="str" cm="1">
        <f t="array" ref="G306">_xlfn.LET(_xlpm.x, M306,
         _xlpm.cellAddress, "【 选CPU!" &amp; ADDRESS(ROW(选CPU[[#This Row],[X自检]]),COLUMN(选CPU[[#This Row],[X自检]])) &amp; "】",
         _xlfn.IFS(ISBLANK(_xlpm.x),   "error:右侧选项不足:" &amp;  _xlpm.cellAddress,
               ISERROR(_xlpm.x),   "error:右侧选项执行失败:" &amp; _xlpm.cellAddress,
               TRUE,             "ok")
)</f>
        <v>ok</v>
      </c>
      <c r="M306" cm="1">
        <f t="array" ref="M306:O306">IFERROR(_xlfn._xlws.SORT(
    _xlfn.UNIQUE(
        TRANSPOSE(
            _xlfn.FILTERXML("&lt;select&gt;&lt;x&gt;"&amp;SUBSTITUTE(选CPU[[#This Row],[选项表]],",","&lt;/x&gt;&lt;x&gt;") &amp;"&lt;/x&gt;&lt;/select&gt;","//x")
        )
    )
),"无合适选项，请联系作者更新数据")</f>
        <v>2</v>
      </c>
      <c r="N306">
        <v>4</v>
      </c>
      <c r="O306">
        <v>8</v>
      </c>
    </row>
    <row r="307" spans="1:16" x14ac:dyDescent="0.4">
      <c r="A307" s="4" t="s">
        <v>2082</v>
      </c>
      <c r="B307" s="4" t="s">
        <v>1869</v>
      </c>
      <c r="C307" s="4" t="s">
        <v>2039</v>
      </c>
      <c r="D307" s="4"/>
      <c r="E307">
        <v>16</v>
      </c>
      <c r="F307" s="4" t="str">
        <f t="shared" si="4"/>
        <v>选CPU!$M$307#</v>
      </c>
      <c r="G307" s="4" t="str" cm="1">
        <f t="array" ref="G307">_xlfn.LET(_xlpm.x, M307,
         _xlpm.cellAddress, "【 选CPU!" &amp; ADDRESS(ROW(选CPU[[#This Row],[X自检]]),COLUMN(选CPU[[#This Row],[X自检]])) &amp; "】",
         _xlfn.IFS(ISBLANK(_xlpm.x),   "error:右侧选项不足:" &amp;  _xlpm.cellAddress,
               ISERROR(_xlpm.x),   "error:右侧选项执行失败:" &amp; _xlpm.cellAddress,
               TRUE,             "ok")
)</f>
        <v>ok</v>
      </c>
      <c r="M307" cm="1">
        <f t="array" ref="M307:O307">IFERROR(_xlfn._xlws.SORT(
    _xlfn.UNIQUE(
        TRANSPOSE(
            _xlfn.FILTERXML("&lt;select&gt;&lt;x&gt;"&amp;SUBSTITUTE(选CPU[[#This Row],[选项表]],",","&lt;/x&gt;&lt;x&gt;") &amp;"&lt;/x&gt;&lt;/select&gt;","//x")
        )
    )
),"无合适选项，请联系作者更新数据")</f>
        <v>4</v>
      </c>
      <c r="N307">
        <v>8</v>
      </c>
      <c r="O307">
        <v>2</v>
      </c>
    </row>
    <row r="308" spans="1:16" x14ac:dyDescent="0.4">
      <c r="A308" s="4" t="s">
        <v>2082</v>
      </c>
      <c r="B308" s="4" t="s">
        <v>11</v>
      </c>
      <c r="C308" s="4" t="s">
        <v>2039</v>
      </c>
      <c r="D308" s="4"/>
      <c r="E308">
        <v>16</v>
      </c>
      <c r="F308" s="4" t="str">
        <f t="shared" si="4"/>
        <v>选CPU!$M$308#</v>
      </c>
      <c r="G308" s="4" t="str" cm="1">
        <f t="array" ref="G308">_xlfn.LET(_xlpm.x, M308,
         _xlpm.cellAddress, "【 选CPU!" &amp; ADDRESS(ROW(选CPU[[#This Row],[X自检]]),COLUMN(选CPU[[#This Row],[X自检]])) &amp; "】",
         _xlfn.IFS(ISBLANK(_xlpm.x),   "error:右侧选项不足:" &amp;  _xlpm.cellAddress,
               ISERROR(_xlpm.x),   "error:右侧选项执行失败:" &amp; _xlpm.cellAddress,
               TRUE,             "ok")
)</f>
        <v>ok</v>
      </c>
      <c r="M308" cm="1">
        <f t="array" ref="M308:O308">IFERROR(_xlfn._xlws.SORT(
    _xlfn.UNIQUE(
        TRANSPOSE(
            _xlfn.FILTERXML("&lt;select&gt;&lt;x&gt;"&amp;SUBSTITUTE(选CPU[[#This Row],[选项表]],",","&lt;/x&gt;&lt;x&gt;") &amp;"&lt;/x&gt;&lt;/select&gt;","//x")
        )
    )
),"无合适选项，请联系作者更新数据")</f>
        <v>4</v>
      </c>
      <c r="N308">
        <v>8</v>
      </c>
      <c r="O308">
        <v>2</v>
      </c>
    </row>
    <row r="309" spans="1:16" x14ac:dyDescent="0.4">
      <c r="A309" s="4" t="s">
        <v>2082</v>
      </c>
      <c r="B309" s="4" t="s">
        <v>1868</v>
      </c>
      <c r="C309" s="4" t="s">
        <v>2039</v>
      </c>
      <c r="D309" s="4"/>
      <c r="E309">
        <v>16</v>
      </c>
      <c r="F309" s="4" t="str">
        <f t="shared" si="4"/>
        <v>选CPU!$M$309#</v>
      </c>
      <c r="G309" s="4" t="str" cm="1">
        <f t="array" ref="G309">_xlfn.LET(_xlpm.x, M309,
         _xlpm.cellAddress, "【 选CPU!" &amp; ADDRESS(ROW(选CPU[[#This Row],[X自检]]),COLUMN(选CPU[[#This Row],[X自检]])) &amp; "】",
         _xlfn.IFS(ISBLANK(_xlpm.x),   "error:右侧选项不足:" &amp;  _xlpm.cellAddress,
               ISERROR(_xlpm.x),   "error:右侧选项执行失败:" &amp; _xlpm.cellAddress,
               TRUE,             "ok")
)</f>
        <v>ok</v>
      </c>
      <c r="M309" cm="1">
        <f t="array" ref="M309:O309">IFERROR(_xlfn._xlws.SORT(
    _xlfn.UNIQUE(
        TRANSPOSE(
            _xlfn.FILTERXML("&lt;select&gt;&lt;x&gt;"&amp;SUBSTITUTE(选CPU[[#This Row],[选项表]],",","&lt;/x&gt;&lt;x&gt;") &amp;"&lt;/x&gt;&lt;/select&gt;","//x")
        )
    )
),"无合适选项，请联系作者更新数据")</f>
        <v>4</v>
      </c>
      <c r="N309">
        <v>8</v>
      </c>
      <c r="O309">
        <v>2</v>
      </c>
    </row>
    <row r="310" spans="1:16" x14ac:dyDescent="0.4">
      <c r="A310" s="4" t="s">
        <v>2082</v>
      </c>
      <c r="B310" s="4" t="s">
        <v>1869</v>
      </c>
      <c r="C310" s="4" t="s">
        <v>2038</v>
      </c>
      <c r="D310" s="4"/>
      <c r="E310">
        <v>32</v>
      </c>
      <c r="F310" s="4" t="str">
        <f t="shared" si="4"/>
        <v>选CPU!$M$310#</v>
      </c>
      <c r="G310" s="4" t="str" cm="1">
        <f t="array" ref="G310">_xlfn.LET(_xlpm.x, M310,
         _xlpm.cellAddress, "【 选CPU!" &amp; ADDRESS(ROW(选CPU[[#This Row],[X自检]]),COLUMN(选CPU[[#This Row],[X自检]])) &amp; "】",
         _xlfn.IFS(ISBLANK(_xlpm.x),   "error:右侧选项不足:" &amp;  _xlpm.cellAddress,
               ISERROR(_xlpm.x),   "error:右侧选项执行失败:" &amp; _xlpm.cellAddress,
               TRUE,             "ok")
)</f>
        <v>ok</v>
      </c>
      <c r="M310" cm="1">
        <f t="array" ref="M310:O310">IFERROR(_xlfn._xlws.SORT(
    _xlfn.UNIQUE(
        TRANSPOSE(
            _xlfn.FILTERXML("&lt;select&gt;&lt;x&gt;"&amp;SUBSTITUTE(选CPU[[#This Row],[选项表]],",","&lt;/x&gt;&lt;x&gt;") &amp;"&lt;/x&gt;&lt;/select&gt;","//x")
        )
    )
),"无合适选项，请联系作者更新数据")</f>
        <v>8</v>
      </c>
      <c r="N310">
        <v>16</v>
      </c>
      <c r="O310">
        <v>4</v>
      </c>
    </row>
    <row r="311" spans="1:16" x14ac:dyDescent="0.4">
      <c r="A311" s="4" t="s">
        <v>2082</v>
      </c>
      <c r="B311" s="4" t="s">
        <v>11</v>
      </c>
      <c r="C311" s="4" t="s">
        <v>2038</v>
      </c>
      <c r="D311" s="4"/>
      <c r="E311">
        <v>32</v>
      </c>
      <c r="F311" s="4" t="str">
        <f t="shared" si="4"/>
        <v>选CPU!$M$311#</v>
      </c>
      <c r="G311" s="4" t="str" cm="1">
        <f t="array" ref="G311">_xlfn.LET(_xlpm.x, M311,
         _xlpm.cellAddress, "【 选CPU!" &amp; ADDRESS(ROW(选CPU[[#This Row],[X自检]]),COLUMN(选CPU[[#This Row],[X自检]])) &amp; "】",
         _xlfn.IFS(ISBLANK(_xlpm.x),   "error:右侧选项不足:" &amp;  _xlpm.cellAddress,
               ISERROR(_xlpm.x),   "error:右侧选项执行失败:" &amp; _xlpm.cellAddress,
               TRUE,             "ok")
)</f>
        <v>ok</v>
      </c>
      <c r="M311" cm="1">
        <f t="array" ref="M311:O311">IFERROR(_xlfn._xlws.SORT(
    _xlfn.UNIQUE(
        TRANSPOSE(
            _xlfn.FILTERXML("&lt;select&gt;&lt;x&gt;"&amp;SUBSTITUTE(选CPU[[#This Row],[选项表]],",","&lt;/x&gt;&lt;x&gt;") &amp;"&lt;/x&gt;&lt;/select&gt;","//x")
        )
    )
),"无合适选项，请联系作者更新数据")</f>
        <v>8</v>
      </c>
      <c r="N311">
        <v>16</v>
      </c>
      <c r="O311">
        <v>4</v>
      </c>
    </row>
    <row r="312" spans="1:16" x14ac:dyDescent="0.4">
      <c r="A312" s="4" t="s">
        <v>2082</v>
      </c>
      <c r="B312" s="4" t="s">
        <v>1868</v>
      </c>
      <c r="C312" s="4" t="s">
        <v>2038</v>
      </c>
      <c r="D312" s="4"/>
      <c r="E312">
        <v>32</v>
      </c>
      <c r="F312" s="4" t="str">
        <f t="shared" si="4"/>
        <v>选CPU!$M$312#</v>
      </c>
      <c r="G312" s="4" t="str" cm="1">
        <f t="array" ref="G312">_xlfn.LET(_xlpm.x, M312,
         _xlpm.cellAddress, "【 选CPU!" &amp; ADDRESS(ROW(选CPU[[#This Row],[X自检]]),COLUMN(选CPU[[#This Row],[X自检]])) &amp; "】",
         _xlfn.IFS(ISBLANK(_xlpm.x),   "error:右侧选项不足:" &amp;  _xlpm.cellAddress,
               ISERROR(_xlpm.x),   "error:右侧选项执行失败:" &amp; _xlpm.cellAddress,
               TRUE,             "ok")
)</f>
        <v>ok</v>
      </c>
      <c r="M312" cm="1">
        <f t="array" ref="M312:O312">IFERROR(_xlfn._xlws.SORT(
    _xlfn.UNIQUE(
        TRANSPOSE(
            _xlfn.FILTERXML("&lt;select&gt;&lt;x&gt;"&amp;SUBSTITUTE(选CPU[[#This Row],[选项表]],",","&lt;/x&gt;&lt;x&gt;") &amp;"&lt;/x&gt;&lt;/select&gt;","//x")
        )
    )
),"无合适选项，请联系作者更新数据")</f>
        <v>8</v>
      </c>
      <c r="N312">
        <v>16</v>
      </c>
      <c r="O312">
        <v>4</v>
      </c>
    </row>
    <row r="313" spans="1:16" x14ac:dyDescent="0.4">
      <c r="A313" s="4" t="s">
        <v>2082</v>
      </c>
      <c r="B313" s="4" t="s">
        <v>1869</v>
      </c>
      <c r="C313" s="4" t="s">
        <v>2125</v>
      </c>
      <c r="D313" s="4"/>
      <c r="E313">
        <v>64</v>
      </c>
      <c r="F313" s="4" t="str">
        <f t="shared" si="4"/>
        <v>选CPU!$M$313#</v>
      </c>
      <c r="G313" s="4" t="str" cm="1">
        <f t="array" ref="G313">_xlfn.LET(_xlpm.x, M313,
         _xlpm.cellAddress, "【 选CPU!" &amp; ADDRESS(ROW(选CPU[[#This Row],[X自检]]),COLUMN(选CPU[[#This Row],[X自检]])) &amp; "】",
         _xlfn.IFS(ISBLANK(_xlpm.x),   "error:右侧选项不足:" &amp;  _xlpm.cellAddress,
               ISERROR(_xlpm.x),   "error:右侧选项执行失败:" &amp; _xlpm.cellAddress,
               TRUE,             "ok")
)</f>
        <v>ok</v>
      </c>
      <c r="M313" cm="1">
        <f t="array" ref="M313:P313">IFERROR(_xlfn._xlws.SORT(
    _xlfn.UNIQUE(
        TRANSPOSE(
            _xlfn.FILTERXML("&lt;select&gt;&lt;x&gt;"&amp;SUBSTITUTE(选CPU[[#This Row],[选项表]],",","&lt;/x&gt;&lt;x&gt;") &amp;"&lt;/x&gt;&lt;/select&gt;","//x")
        )
    )
),"无合适选项，请联系作者更新数据")</f>
        <v>16</v>
      </c>
      <c r="N313">
        <v>24</v>
      </c>
      <c r="O313">
        <v>32</v>
      </c>
      <c r="P313">
        <v>8</v>
      </c>
    </row>
    <row r="314" spans="1:16" x14ac:dyDescent="0.4">
      <c r="A314" s="4" t="s">
        <v>2082</v>
      </c>
      <c r="B314" s="4" t="s">
        <v>11</v>
      </c>
      <c r="C314" s="4" t="s">
        <v>2125</v>
      </c>
      <c r="D314" s="4"/>
      <c r="E314">
        <v>64</v>
      </c>
      <c r="F314" s="4" t="str">
        <f t="shared" si="4"/>
        <v>选CPU!$M$314#</v>
      </c>
      <c r="G314" s="4" t="str" cm="1">
        <f t="array" ref="G314">_xlfn.LET(_xlpm.x, M314,
         _xlpm.cellAddress, "【 选CPU!" &amp; ADDRESS(ROW(选CPU[[#This Row],[X自检]]),COLUMN(选CPU[[#This Row],[X自检]])) &amp; "】",
         _xlfn.IFS(ISBLANK(_xlpm.x),   "error:右侧选项不足:" &amp;  _xlpm.cellAddress,
               ISERROR(_xlpm.x),   "error:右侧选项执行失败:" &amp; _xlpm.cellAddress,
               TRUE,             "ok")
)</f>
        <v>ok</v>
      </c>
      <c r="M314" cm="1">
        <f t="array" ref="M314:P314">IFERROR(_xlfn._xlws.SORT(
    _xlfn.UNIQUE(
        TRANSPOSE(
            _xlfn.FILTERXML("&lt;select&gt;&lt;x&gt;"&amp;SUBSTITUTE(选CPU[[#This Row],[选项表]],",","&lt;/x&gt;&lt;x&gt;") &amp;"&lt;/x&gt;&lt;/select&gt;","//x")
        )
    )
),"无合适选项，请联系作者更新数据")</f>
        <v>16</v>
      </c>
      <c r="N314">
        <v>24</v>
      </c>
      <c r="O314">
        <v>32</v>
      </c>
      <c r="P314">
        <v>8</v>
      </c>
    </row>
    <row r="315" spans="1:16" x14ac:dyDescent="0.4">
      <c r="A315" s="4" t="s">
        <v>2082</v>
      </c>
      <c r="B315" s="4" t="s">
        <v>1868</v>
      </c>
      <c r="C315" s="4" t="s">
        <v>2125</v>
      </c>
      <c r="D315" s="4"/>
      <c r="E315">
        <v>64</v>
      </c>
      <c r="F315" s="4" t="str">
        <f t="shared" si="4"/>
        <v>选CPU!$M$315#</v>
      </c>
      <c r="G315" s="4" t="str" cm="1">
        <f t="array" ref="G315">_xlfn.LET(_xlpm.x, M315,
         _xlpm.cellAddress, "【 选CPU!" &amp; ADDRESS(ROW(选CPU[[#This Row],[X自检]]),COLUMN(选CPU[[#This Row],[X自检]])) &amp; "】",
         _xlfn.IFS(ISBLANK(_xlpm.x),   "error:右侧选项不足:" &amp;  _xlpm.cellAddress,
               ISERROR(_xlpm.x),   "error:右侧选项执行失败:" &amp; _xlpm.cellAddress,
               TRUE,             "ok")
)</f>
        <v>ok</v>
      </c>
      <c r="M315" cm="1">
        <f t="array" ref="M315:P315">IFERROR(_xlfn._xlws.SORT(
    _xlfn.UNIQUE(
        TRANSPOSE(
            _xlfn.FILTERXML("&lt;select&gt;&lt;x&gt;"&amp;SUBSTITUTE(选CPU[[#This Row],[选项表]],",","&lt;/x&gt;&lt;x&gt;") &amp;"&lt;/x&gt;&lt;/select&gt;","//x")
        )
    )
),"无合适选项，请联系作者更新数据")</f>
        <v>16</v>
      </c>
      <c r="N315">
        <v>24</v>
      </c>
      <c r="O315">
        <v>32</v>
      </c>
      <c r="P315">
        <v>8</v>
      </c>
    </row>
    <row r="316" spans="1:16" x14ac:dyDescent="0.4">
      <c r="A316" s="4" t="s">
        <v>2082</v>
      </c>
      <c r="B316" s="4" t="s">
        <v>1869</v>
      </c>
      <c r="C316" s="4" t="s">
        <v>1974</v>
      </c>
      <c r="D316" s="4"/>
      <c r="E316">
        <v>48</v>
      </c>
      <c r="F316" s="4" t="str">
        <f t="shared" si="4"/>
        <v>选CPU!$M$316#</v>
      </c>
      <c r="G316" s="4" t="str" cm="1">
        <f t="array" ref="G316">_xlfn.LET(_xlpm.x, M316,
         _xlpm.cellAddress, "【 选CPU!" &amp; ADDRESS(ROW(选CPU[[#This Row],[X自检]]),COLUMN(选CPU[[#This Row],[X自检]])) &amp; "】",
         _xlfn.IFS(ISBLANK(_xlpm.x),   "error:右侧选项不足:" &amp;  _xlpm.cellAddress,
               ISERROR(_xlpm.x),   "error:右侧选项执行失败:" &amp; _xlpm.cellAddress,
               TRUE,             "ok")
)</f>
        <v>ok</v>
      </c>
      <c r="M316" cm="1">
        <f t="array" ref="M316">IFERROR(_xlfn._xlws.SORT(
    _xlfn.UNIQUE(
        TRANSPOSE(
            _xlfn.FILTERXML("&lt;select&gt;&lt;x&gt;"&amp;SUBSTITUTE(选CPU[[#This Row],[选项表]],",","&lt;/x&gt;&lt;x&gt;") &amp;"&lt;/x&gt;&lt;/select&gt;","//x")
        )
    )
),"无合适选项，请联系作者更新数据")</f>
        <v>24</v>
      </c>
    </row>
    <row r="317" spans="1:16" x14ac:dyDescent="0.4">
      <c r="A317" s="4" t="s">
        <v>2082</v>
      </c>
      <c r="B317" s="4" t="s">
        <v>11</v>
      </c>
      <c r="C317" s="4" t="s">
        <v>1974</v>
      </c>
      <c r="D317" s="4"/>
      <c r="E317">
        <v>48</v>
      </c>
      <c r="F317" s="4" t="str">
        <f t="shared" si="4"/>
        <v>选CPU!$M$317#</v>
      </c>
      <c r="G317" s="4" t="str" cm="1">
        <f t="array" ref="G317">_xlfn.LET(_xlpm.x, M317,
         _xlpm.cellAddress, "【 选CPU!" &amp; ADDRESS(ROW(选CPU[[#This Row],[X自检]]),COLUMN(选CPU[[#This Row],[X自检]])) &amp; "】",
         _xlfn.IFS(ISBLANK(_xlpm.x),   "error:右侧选项不足:" &amp;  _xlpm.cellAddress,
               ISERROR(_xlpm.x),   "error:右侧选项执行失败:" &amp; _xlpm.cellAddress,
               TRUE,             "ok")
)</f>
        <v>ok</v>
      </c>
      <c r="M317" cm="1">
        <f t="array" ref="M317">IFERROR(_xlfn._xlws.SORT(
    _xlfn.UNIQUE(
        TRANSPOSE(
            _xlfn.FILTERXML("&lt;select&gt;&lt;x&gt;"&amp;SUBSTITUTE(选CPU[[#This Row],[选项表]],",","&lt;/x&gt;&lt;x&gt;") &amp;"&lt;/x&gt;&lt;/select&gt;","//x")
        )
    )
),"无合适选项，请联系作者更新数据")</f>
        <v>24</v>
      </c>
    </row>
    <row r="318" spans="1:16" x14ac:dyDescent="0.4">
      <c r="A318" s="4" t="s">
        <v>2082</v>
      </c>
      <c r="B318" s="4" t="s">
        <v>1868</v>
      </c>
      <c r="C318" s="4" t="s">
        <v>1974</v>
      </c>
      <c r="D318" s="4"/>
      <c r="E318">
        <v>48</v>
      </c>
      <c r="F318" s="4" t="str">
        <f t="shared" si="4"/>
        <v>选CPU!$M$318#</v>
      </c>
      <c r="G318" s="4" t="str" cm="1">
        <f t="array" ref="G318">_xlfn.LET(_xlpm.x, M318,
         _xlpm.cellAddress, "【 选CPU!" &amp; ADDRESS(ROW(选CPU[[#This Row],[X自检]]),COLUMN(选CPU[[#This Row],[X自检]])) &amp; "】",
         _xlfn.IFS(ISBLANK(_xlpm.x),   "error:右侧选项不足:" &amp;  _xlpm.cellAddress,
               ISERROR(_xlpm.x),   "error:右侧选项执行失败:" &amp; _xlpm.cellAddress,
               TRUE,             "ok")
)</f>
        <v>ok</v>
      </c>
      <c r="M318" cm="1">
        <f t="array" ref="M318">IFERROR(_xlfn._xlws.SORT(
    _xlfn.UNIQUE(
        TRANSPOSE(
            _xlfn.FILTERXML("&lt;select&gt;&lt;x&gt;"&amp;SUBSTITUTE(选CPU[[#This Row],[选项表]],",","&lt;/x&gt;&lt;x&gt;") &amp;"&lt;/x&gt;&lt;/select&gt;","//x")
        )
    )
),"无合适选项，请联系作者更新数据")</f>
        <v>24</v>
      </c>
    </row>
    <row r="319" spans="1:16" x14ac:dyDescent="0.4">
      <c r="A319" s="4" t="s">
        <v>2082</v>
      </c>
      <c r="B319" s="4" t="s">
        <v>1869</v>
      </c>
      <c r="C319" s="4" t="s">
        <v>2126</v>
      </c>
      <c r="D319" s="4"/>
      <c r="E319">
        <v>96</v>
      </c>
      <c r="F319" s="4" t="str">
        <f t="shared" si="4"/>
        <v>选CPU!$M$319#</v>
      </c>
      <c r="G319" s="4" t="str" cm="1">
        <f t="array" ref="G319">_xlfn.LET(_xlpm.x, M319,
         _xlpm.cellAddress, "【 选CPU!" &amp; ADDRESS(ROW(选CPU[[#This Row],[X自检]]),COLUMN(选CPU[[#This Row],[X自检]])) &amp; "】",
         _xlfn.IFS(ISBLANK(_xlpm.x),   "error:右侧选项不足:" &amp;  _xlpm.cellAddress,
               ISERROR(_xlpm.x),   "error:右侧选项执行失败:" &amp; _xlpm.cellAddress,
               TRUE,             "ok")
)</f>
        <v>ok</v>
      </c>
      <c r="M319" cm="1">
        <f t="array" ref="M319:O319">IFERROR(_xlfn._xlws.SORT(
    _xlfn.UNIQUE(
        TRANSPOSE(
            _xlfn.FILTERXML("&lt;select&gt;&lt;x&gt;"&amp;SUBSTITUTE(选CPU[[#This Row],[选项表]],",","&lt;/x&gt;&lt;x&gt;") &amp;"&lt;/x&gt;&lt;/select&gt;","//x")
        )
    )
),"无合适选项，请联系作者更新数据")</f>
        <v>24</v>
      </c>
      <c r="N319">
        <v>48</v>
      </c>
      <c r="O319">
        <v>12</v>
      </c>
    </row>
    <row r="320" spans="1:16" x14ac:dyDescent="0.4">
      <c r="A320" s="4" t="s">
        <v>2082</v>
      </c>
      <c r="B320" s="4" t="s">
        <v>11</v>
      </c>
      <c r="C320" s="4" t="s">
        <v>2126</v>
      </c>
      <c r="D320" s="4"/>
      <c r="E320">
        <v>96</v>
      </c>
      <c r="F320" s="4" t="str">
        <f t="shared" si="4"/>
        <v>选CPU!$M$320#</v>
      </c>
      <c r="G320" s="4" t="str" cm="1">
        <f t="array" ref="G320">_xlfn.LET(_xlpm.x, M320,
         _xlpm.cellAddress, "【 选CPU!" &amp; ADDRESS(ROW(选CPU[[#This Row],[X自检]]),COLUMN(选CPU[[#This Row],[X自检]])) &amp; "】",
         _xlfn.IFS(ISBLANK(_xlpm.x),   "error:右侧选项不足:" &amp;  _xlpm.cellAddress,
               ISERROR(_xlpm.x),   "error:右侧选项执行失败:" &amp; _xlpm.cellAddress,
               TRUE,             "ok")
)</f>
        <v>ok</v>
      </c>
      <c r="M320" cm="1">
        <f t="array" ref="M320:O320">IFERROR(_xlfn._xlws.SORT(
    _xlfn.UNIQUE(
        TRANSPOSE(
            _xlfn.FILTERXML("&lt;select&gt;&lt;x&gt;"&amp;SUBSTITUTE(选CPU[[#This Row],[选项表]],",","&lt;/x&gt;&lt;x&gt;") &amp;"&lt;/x&gt;&lt;/select&gt;","//x")
        )
    )
),"无合适选项，请联系作者更新数据")</f>
        <v>24</v>
      </c>
      <c r="N320">
        <v>48</v>
      </c>
      <c r="O320">
        <v>12</v>
      </c>
    </row>
    <row r="321" spans="1:16" x14ac:dyDescent="0.4">
      <c r="A321" s="4" t="s">
        <v>2082</v>
      </c>
      <c r="B321" s="4" t="s">
        <v>1868</v>
      </c>
      <c r="C321" s="4" t="s">
        <v>2126</v>
      </c>
      <c r="D321" s="4"/>
      <c r="E321">
        <v>96</v>
      </c>
      <c r="F321" s="4" t="str">
        <f t="shared" si="4"/>
        <v>选CPU!$M$321#</v>
      </c>
      <c r="G321" s="4" t="str" cm="1">
        <f t="array" ref="G321">_xlfn.LET(_xlpm.x, M321,
         _xlpm.cellAddress, "【 选CPU!" &amp; ADDRESS(ROW(选CPU[[#This Row],[X自检]]),COLUMN(选CPU[[#This Row],[X自检]])) &amp; "】",
         _xlfn.IFS(ISBLANK(_xlpm.x),   "error:右侧选项不足:" &amp;  _xlpm.cellAddress,
               ISERROR(_xlpm.x),   "error:右侧选项执行失败:" &amp; _xlpm.cellAddress,
               TRUE,             "ok")
)</f>
        <v>ok</v>
      </c>
      <c r="M321" cm="1">
        <f t="array" ref="M321:O321">IFERROR(_xlfn._xlws.SORT(
    _xlfn.UNIQUE(
        TRANSPOSE(
            _xlfn.FILTERXML("&lt;select&gt;&lt;x&gt;"&amp;SUBSTITUTE(选CPU[[#This Row],[选项表]],",","&lt;/x&gt;&lt;x&gt;") &amp;"&lt;/x&gt;&lt;/select&gt;","//x")
        )
    )
),"无合适选项，请联系作者更新数据")</f>
        <v>24</v>
      </c>
      <c r="N321">
        <v>48</v>
      </c>
      <c r="O321">
        <v>12</v>
      </c>
    </row>
    <row r="322" spans="1:16" x14ac:dyDescent="0.4">
      <c r="A322" s="4" t="s">
        <v>2082</v>
      </c>
      <c r="B322" s="4" t="s">
        <v>1869</v>
      </c>
      <c r="C322" s="4" t="s">
        <v>2036</v>
      </c>
      <c r="D322" s="4"/>
      <c r="E322">
        <v>128</v>
      </c>
      <c r="F322" s="4" t="str">
        <f t="shared" ref="F322:F385" si="5">"选CPU!" &amp; ADDRESS(ROW(M322),COLUMN(M322)) &amp; "#"</f>
        <v>选CPU!$M$322#</v>
      </c>
      <c r="G322" s="4" t="str" cm="1">
        <f t="array" ref="G322">_xlfn.LET(_xlpm.x, M322,
         _xlpm.cellAddress, "【 选CPU!" &amp; ADDRESS(ROW(选CPU[[#This Row],[X自检]]),COLUMN(选CPU[[#This Row],[X自检]])) &amp; "】",
         _xlfn.IFS(ISBLANK(_xlpm.x),   "error:右侧选项不足:" &amp;  _xlpm.cellAddress,
               ISERROR(_xlpm.x),   "error:右侧选项执行失败:" &amp; _xlpm.cellAddress,
               TRUE,             "ok")
)</f>
        <v>ok</v>
      </c>
      <c r="M322" cm="1">
        <f t="array" ref="M322:O322">IFERROR(_xlfn._xlws.SORT(
    _xlfn.UNIQUE(
        TRANSPOSE(
            _xlfn.FILTERXML("&lt;select&gt;&lt;x&gt;"&amp;SUBSTITUTE(选CPU[[#This Row],[选项表]],",","&lt;/x&gt;&lt;x&gt;") &amp;"&lt;/x&gt;&lt;/select&gt;","//x")
        )
    )
),"无合适选项，请联系作者更新数据")</f>
        <v>32</v>
      </c>
      <c r="N322">
        <v>64</v>
      </c>
      <c r="O322">
        <v>16</v>
      </c>
    </row>
    <row r="323" spans="1:16" x14ac:dyDescent="0.4">
      <c r="A323" s="4" t="s">
        <v>2082</v>
      </c>
      <c r="B323" s="4" t="s">
        <v>11</v>
      </c>
      <c r="C323" s="4" t="s">
        <v>2036</v>
      </c>
      <c r="D323" s="4"/>
      <c r="E323">
        <v>128</v>
      </c>
      <c r="F323" s="4" t="str">
        <f t="shared" si="5"/>
        <v>选CPU!$M$323#</v>
      </c>
      <c r="G323" s="4" t="str" cm="1">
        <f t="array" ref="G323">_xlfn.LET(_xlpm.x, M323,
         _xlpm.cellAddress, "【 选CPU!" &amp; ADDRESS(ROW(选CPU[[#This Row],[X自检]]),COLUMN(选CPU[[#This Row],[X自检]])) &amp; "】",
         _xlfn.IFS(ISBLANK(_xlpm.x),   "error:右侧选项不足:" &amp;  _xlpm.cellAddress,
               ISERROR(_xlpm.x),   "error:右侧选项执行失败:" &amp; _xlpm.cellAddress,
               TRUE,             "ok")
)</f>
        <v>ok</v>
      </c>
      <c r="M323" cm="1">
        <f t="array" ref="M323:O323">IFERROR(_xlfn._xlws.SORT(
    _xlfn.UNIQUE(
        TRANSPOSE(
            _xlfn.FILTERXML("&lt;select&gt;&lt;x&gt;"&amp;SUBSTITUTE(选CPU[[#This Row],[选项表]],",","&lt;/x&gt;&lt;x&gt;") &amp;"&lt;/x&gt;&lt;/select&gt;","//x")
        )
    )
),"无合适选项，请联系作者更新数据")</f>
        <v>32</v>
      </c>
      <c r="N323">
        <v>64</v>
      </c>
      <c r="O323">
        <v>16</v>
      </c>
    </row>
    <row r="324" spans="1:16" x14ac:dyDescent="0.4">
      <c r="A324" s="4" t="s">
        <v>2082</v>
      </c>
      <c r="B324" s="4" t="s">
        <v>1868</v>
      </c>
      <c r="C324" s="4" t="s">
        <v>2036</v>
      </c>
      <c r="D324" s="4"/>
      <c r="E324">
        <v>128</v>
      </c>
      <c r="F324" s="4" t="str">
        <f t="shared" si="5"/>
        <v>选CPU!$M$324#</v>
      </c>
      <c r="G324" s="4" t="str" cm="1">
        <f t="array" ref="G324">_xlfn.LET(_xlpm.x, M324,
         _xlpm.cellAddress, "【 选CPU!" &amp; ADDRESS(ROW(选CPU[[#This Row],[X自检]]),COLUMN(选CPU[[#This Row],[X自检]])) &amp; "】",
         _xlfn.IFS(ISBLANK(_xlpm.x),   "error:右侧选项不足:" &amp;  _xlpm.cellAddress,
               ISERROR(_xlpm.x),   "error:右侧选项执行失败:" &amp; _xlpm.cellAddress,
               TRUE,             "ok")
)</f>
        <v>ok</v>
      </c>
      <c r="M324" cm="1">
        <f t="array" ref="M324:O324">IFERROR(_xlfn._xlws.SORT(
    _xlfn.UNIQUE(
        TRANSPOSE(
            _xlfn.FILTERXML("&lt;select&gt;&lt;x&gt;"&amp;SUBSTITUTE(选CPU[[#This Row],[选项表]],",","&lt;/x&gt;&lt;x&gt;") &amp;"&lt;/x&gt;&lt;/select&gt;","//x")
        )
    )
),"无合适选项，请联系作者更新数据")</f>
        <v>32</v>
      </c>
      <c r="N324">
        <v>64</v>
      </c>
      <c r="O324">
        <v>16</v>
      </c>
    </row>
    <row r="325" spans="1:16" x14ac:dyDescent="0.4">
      <c r="A325" s="4" t="s">
        <v>2082</v>
      </c>
      <c r="B325" s="4" t="s">
        <v>1869</v>
      </c>
      <c r="C325" s="4" t="s">
        <v>2127</v>
      </c>
      <c r="D325" s="4"/>
      <c r="E325">
        <v>192</v>
      </c>
      <c r="F325" s="4" t="str">
        <f t="shared" si="5"/>
        <v>选CPU!$M$325#</v>
      </c>
      <c r="G325" s="4" t="str" cm="1">
        <f t="array" ref="G325">_xlfn.LET(_xlpm.x, M325,
         _xlpm.cellAddress, "【 选CPU!" &amp; ADDRESS(ROW(选CPU[[#This Row],[X自检]]),COLUMN(选CPU[[#This Row],[X自检]])) &amp; "】",
         _xlfn.IFS(ISBLANK(_xlpm.x),   "error:右侧选项不足:" &amp;  _xlpm.cellAddress,
               ISERROR(_xlpm.x),   "error:右侧选项执行失败:" &amp; _xlpm.cellAddress,
               TRUE,             "ok")
)</f>
        <v>ok</v>
      </c>
      <c r="M325" cm="1">
        <f t="array" ref="M325:O325">IFERROR(_xlfn._xlws.SORT(
    _xlfn.UNIQUE(
        TRANSPOSE(
            _xlfn.FILTERXML("&lt;select&gt;&lt;x&gt;"&amp;SUBSTITUTE(选CPU[[#This Row],[选项表]],",","&lt;/x&gt;&lt;x&gt;") &amp;"&lt;/x&gt;&lt;/select&gt;","//x")
        )
    )
),"无合适选项，请联系作者更新数据")</f>
        <v>48</v>
      </c>
      <c r="N325">
        <v>64</v>
      </c>
      <c r="O325">
        <v>96</v>
      </c>
    </row>
    <row r="326" spans="1:16" x14ac:dyDescent="0.4">
      <c r="A326" s="4" t="s">
        <v>2082</v>
      </c>
      <c r="B326" s="4" t="s">
        <v>11</v>
      </c>
      <c r="C326" s="4" t="s">
        <v>2127</v>
      </c>
      <c r="D326" s="4"/>
      <c r="E326">
        <v>192</v>
      </c>
      <c r="F326" s="4" t="str">
        <f t="shared" si="5"/>
        <v>选CPU!$M$326#</v>
      </c>
      <c r="G326" s="4" t="str" cm="1">
        <f t="array" ref="G326">_xlfn.LET(_xlpm.x, M326,
         _xlpm.cellAddress, "【 选CPU!" &amp; ADDRESS(ROW(选CPU[[#This Row],[X自检]]),COLUMN(选CPU[[#This Row],[X自检]])) &amp; "】",
         _xlfn.IFS(ISBLANK(_xlpm.x),   "error:右侧选项不足:" &amp;  _xlpm.cellAddress,
               ISERROR(_xlpm.x),   "error:右侧选项执行失败:" &amp; _xlpm.cellAddress,
               TRUE,             "ok")
)</f>
        <v>ok</v>
      </c>
      <c r="M326" cm="1">
        <f t="array" ref="M326:O326">IFERROR(_xlfn._xlws.SORT(
    _xlfn.UNIQUE(
        TRANSPOSE(
            _xlfn.FILTERXML("&lt;select&gt;&lt;x&gt;"&amp;SUBSTITUTE(选CPU[[#This Row],[选项表]],",","&lt;/x&gt;&lt;x&gt;") &amp;"&lt;/x&gt;&lt;/select&gt;","//x")
        )
    )
),"无合适选项，请联系作者更新数据")</f>
        <v>48</v>
      </c>
      <c r="N326">
        <v>64</v>
      </c>
      <c r="O326">
        <v>96</v>
      </c>
    </row>
    <row r="327" spans="1:16" x14ac:dyDescent="0.4">
      <c r="A327" s="4" t="s">
        <v>2082</v>
      </c>
      <c r="B327" s="4" t="s">
        <v>1868</v>
      </c>
      <c r="C327" s="4" t="s">
        <v>2127</v>
      </c>
      <c r="D327" s="4"/>
      <c r="E327">
        <v>192</v>
      </c>
      <c r="F327" s="4" t="str">
        <f t="shared" si="5"/>
        <v>选CPU!$M$327#</v>
      </c>
      <c r="G327" s="4" t="str" cm="1">
        <f t="array" ref="G327">_xlfn.LET(_xlpm.x, M327,
         _xlpm.cellAddress, "【 选CPU!" &amp; ADDRESS(ROW(选CPU[[#This Row],[X自检]]),COLUMN(选CPU[[#This Row],[X自检]])) &amp; "】",
         _xlfn.IFS(ISBLANK(_xlpm.x),   "error:右侧选项不足:" &amp;  _xlpm.cellAddress,
               ISERROR(_xlpm.x),   "error:右侧选项执行失败:" &amp; _xlpm.cellAddress,
               TRUE,             "ok")
)</f>
        <v>ok</v>
      </c>
      <c r="M327" cm="1">
        <f t="array" ref="M327:O327">IFERROR(_xlfn._xlws.SORT(
    _xlfn.UNIQUE(
        TRANSPOSE(
            _xlfn.FILTERXML("&lt;select&gt;&lt;x&gt;"&amp;SUBSTITUTE(选CPU[[#This Row],[选项表]],",","&lt;/x&gt;&lt;x&gt;") &amp;"&lt;/x&gt;&lt;/select&gt;","//x")
        )
    )
),"无合适选项，请联系作者更新数据")</f>
        <v>48</v>
      </c>
      <c r="N327">
        <v>64</v>
      </c>
      <c r="O327">
        <v>96</v>
      </c>
    </row>
    <row r="328" spans="1:16" x14ac:dyDescent="0.4">
      <c r="A328" s="4" t="s">
        <v>2082</v>
      </c>
      <c r="B328" s="4" t="s">
        <v>1869</v>
      </c>
      <c r="C328" s="4" t="s">
        <v>2128</v>
      </c>
      <c r="D328" s="4"/>
      <c r="E328">
        <v>256</v>
      </c>
      <c r="F328" s="4" t="str">
        <f t="shared" si="5"/>
        <v>选CPU!$M$328#</v>
      </c>
      <c r="G328" s="4" t="str" cm="1">
        <f t="array" ref="G328">_xlfn.LET(_xlpm.x, M328,
         _xlpm.cellAddress, "【 选CPU!" &amp; ADDRESS(ROW(选CPU[[#This Row],[X自检]]),COLUMN(选CPU[[#This Row],[X自检]])) &amp; "】",
         _xlfn.IFS(ISBLANK(_xlpm.x),   "error:右侧选项不足:" &amp;  _xlpm.cellAddress,
               ISERROR(_xlpm.x),   "error:右侧选项执行失败:" &amp; _xlpm.cellAddress,
               TRUE,             "ok")
)</f>
        <v>ok</v>
      </c>
      <c r="M328" cm="1">
        <f t="array" ref="M328:P328">IFERROR(_xlfn._xlws.SORT(
    _xlfn.UNIQUE(
        TRANSPOSE(
            _xlfn.FILTERXML("&lt;select&gt;&lt;x&gt;"&amp;SUBSTITUTE(选CPU[[#This Row],[选项表]],",","&lt;/x&gt;&lt;x&gt;") &amp;"&lt;/x&gt;&lt;/select&gt;","//x")
        )
    )
),"无合适选项，请联系作者更新数据")</f>
        <v>64</v>
      </c>
      <c r="N328">
        <v>76</v>
      </c>
      <c r="O328">
        <v>128</v>
      </c>
      <c r="P328">
        <v>32</v>
      </c>
    </row>
    <row r="329" spans="1:16" x14ac:dyDescent="0.4">
      <c r="A329" s="4" t="s">
        <v>2082</v>
      </c>
      <c r="B329" s="4" t="s">
        <v>11</v>
      </c>
      <c r="C329" s="4" t="s">
        <v>2128</v>
      </c>
      <c r="D329" s="4"/>
      <c r="E329">
        <v>256</v>
      </c>
      <c r="F329" s="4" t="str">
        <f t="shared" si="5"/>
        <v>选CPU!$M$329#</v>
      </c>
      <c r="G329" s="4" t="str" cm="1">
        <f t="array" ref="G329">_xlfn.LET(_xlpm.x, M329,
         _xlpm.cellAddress, "【 选CPU!" &amp; ADDRESS(ROW(选CPU[[#This Row],[X自检]]),COLUMN(选CPU[[#This Row],[X自检]])) &amp; "】",
         _xlfn.IFS(ISBLANK(_xlpm.x),   "error:右侧选项不足:" &amp;  _xlpm.cellAddress,
               ISERROR(_xlpm.x),   "error:右侧选项执行失败:" &amp; _xlpm.cellAddress,
               TRUE,             "ok")
)</f>
        <v>ok</v>
      </c>
      <c r="M329" cm="1">
        <f t="array" ref="M329:P329">IFERROR(_xlfn._xlws.SORT(
    _xlfn.UNIQUE(
        TRANSPOSE(
            _xlfn.FILTERXML("&lt;select&gt;&lt;x&gt;"&amp;SUBSTITUTE(选CPU[[#This Row],[选项表]],",","&lt;/x&gt;&lt;x&gt;") &amp;"&lt;/x&gt;&lt;/select&gt;","//x")
        )
    )
),"无合适选项，请联系作者更新数据")</f>
        <v>64</v>
      </c>
      <c r="N329">
        <v>76</v>
      </c>
      <c r="O329">
        <v>128</v>
      </c>
      <c r="P329">
        <v>32</v>
      </c>
    </row>
    <row r="330" spans="1:16" x14ac:dyDescent="0.4">
      <c r="A330" s="4" t="s">
        <v>2082</v>
      </c>
      <c r="B330" s="4" t="s">
        <v>1868</v>
      </c>
      <c r="C330" s="4" t="s">
        <v>2128</v>
      </c>
      <c r="D330" s="4"/>
      <c r="E330">
        <v>256</v>
      </c>
      <c r="F330" s="4" t="str">
        <f t="shared" si="5"/>
        <v>选CPU!$M$330#</v>
      </c>
      <c r="G330" s="4" t="str" cm="1">
        <f t="array" ref="G330">_xlfn.LET(_xlpm.x, M330,
         _xlpm.cellAddress, "【 选CPU!" &amp; ADDRESS(ROW(选CPU[[#This Row],[X自检]]),COLUMN(选CPU[[#This Row],[X自检]])) &amp; "】",
         _xlfn.IFS(ISBLANK(_xlpm.x),   "error:右侧选项不足:" &amp;  _xlpm.cellAddress,
               ISERROR(_xlpm.x),   "error:右侧选项执行失败:" &amp; _xlpm.cellAddress,
               TRUE,             "ok")
)</f>
        <v>ok</v>
      </c>
      <c r="M330" cm="1">
        <f t="array" ref="M330:P330">IFERROR(_xlfn._xlws.SORT(
    _xlfn.UNIQUE(
        TRANSPOSE(
            _xlfn.FILTERXML("&lt;select&gt;&lt;x&gt;"&amp;SUBSTITUTE(选CPU[[#This Row],[选项表]],",","&lt;/x&gt;&lt;x&gt;") &amp;"&lt;/x&gt;&lt;/select&gt;","//x")
        )
    )
),"无合适选项，请联系作者更新数据")</f>
        <v>64</v>
      </c>
      <c r="N330">
        <v>76</v>
      </c>
      <c r="O330">
        <v>128</v>
      </c>
      <c r="P330">
        <v>32</v>
      </c>
    </row>
    <row r="331" spans="1:16" x14ac:dyDescent="0.4">
      <c r="A331" s="4" t="s">
        <v>2082</v>
      </c>
      <c r="B331" s="4" t="s">
        <v>1869</v>
      </c>
      <c r="C331" s="4" t="s">
        <v>1964</v>
      </c>
      <c r="D331" s="4"/>
      <c r="E331">
        <v>160</v>
      </c>
      <c r="F331" s="4" t="str">
        <f t="shared" si="5"/>
        <v>选CPU!$M$331#</v>
      </c>
      <c r="G331" s="4" t="str" cm="1">
        <f t="array" ref="G331">_xlfn.LET(_xlpm.x, M331,
         _xlpm.cellAddress, "【 选CPU!" &amp; ADDRESS(ROW(选CPU[[#This Row],[X自检]]),COLUMN(选CPU[[#This Row],[X自检]])) &amp; "】",
         _xlfn.IFS(ISBLANK(_xlpm.x),   "error:右侧选项不足:" &amp;  _xlpm.cellAddress,
               ISERROR(_xlpm.x),   "error:右侧选项执行失败:" &amp; _xlpm.cellAddress,
               TRUE,             "ok")
)</f>
        <v>ok</v>
      </c>
      <c r="M331" cm="1">
        <f t="array" ref="M331">IFERROR(_xlfn._xlws.SORT(
    _xlfn.UNIQUE(
        TRANSPOSE(
            _xlfn.FILTERXML("&lt;select&gt;&lt;x&gt;"&amp;SUBSTITUTE(选CPU[[#This Row],[选项表]],",","&lt;/x&gt;&lt;x&gt;") &amp;"&lt;/x&gt;&lt;/select&gt;","//x")
        )
    )
),"无合适选项，请联系作者更新数据")</f>
        <v>80</v>
      </c>
    </row>
    <row r="332" spans="1:16" x14ac:dyDescent="0.4">
      <c r="A332" s="4" t="s">
        <v>2082</v>
      </c>
      <c r="B332" s="4" t="s">
        <v>11</v>
      </c>
      <c r="C332" s="4" t="s">
        <v>1964</v>
      </c>
      <c r="D332" s="4"/>
      <c r="E332">
        <v>160</v>
      </c>
      <c r="F332" s="4" t="str">
        <f t="shared" si="5"/>
        <v>选CPU!$M$332#</v>
      </c>
      <c r="G332" s="4" t="str" cm="1">
        <f t="array" ref="G332">_xlfn.LET(_xlpm.x, M332,
         _xlpm.cellAddress, "【 选CPU!" &amp; ADDRESS(ROW(选CPU[[#This Row],[X自检]]),COLUMN(选CPU[[#This Row],[X自检]])) &amp; "】",
         _xlfn.IFS(ISBLANK(_xlpm.x),   "error:右侧选项不足:" &amp;  _xlpm.cellAddress,
               ISERROR(_xlpm.x),   "error:右侧选项执行失败:" &amp; _xlpm.cellAddress,
               TRUE,             "ok")
)</f>
        <v>ok</v>
      </c>
      <c r="M332" cm="1">
        <f t="array" ref="M332">IFERROR(_xlfn._xlws.SORT(
    _xlfn.UNIQUE(
        TRANSPOSE(
            _xlfn.FILTERXML("&lt;select&gt;&lt;x&gt;"&amp;SUBSTITUTE(选CPU[[#This Row],[选项表]],",","&lt;/x&gt;&lt;x&gt;") &amp;"&lt;/x&gt;&lt;/select&gt;","//x")
        )
    )
),"无合适选项，请联系作者更新数据")</f>
        <v>80</v>
      </c>
    </row>
    <row r="333" spans="1:16" x14ac:dyDescent="0.4">
      <c r="A333" s="4" t="s">
        <v>2082</v>
      </c>
      <c r="B333" s="4" t="s">
        <v>1868</v>
      </c>
      <c r="C333" s="4" t="s">
        <v>1964</v>
      </c>
      <c r="D333" s="4"/>
      <c r="E333">
        <v>160</v>
      </c>
      <c r="F333" s="4" t="str">
        <f t="shared" si="5"/>
        <v>选CPU!$M$333#</v>
      </c>
      <c r="G333" s="4" t="str" cm="1">
        <f t="array" ref="G333">_xlfn.LET(_xlpm.x, M333,
         _xlpm.cellAddress, "【 选CPU!" &amp; ADDRESS(ROW(选CPU[[#This Row],[X自检]]),COLUMN(选CPU[[#This Row],[X自检]])) &amp; "】",
         _xlfn.IFS(ISBLANK(_xlpm.x),   "error:右侧选项不足:" &amp;  _xlpm.cellAddress,
               ISERROR(_xlpm.x),   "error:右侧选项执行失败:" &amp; _xlpm.cellAddress,
               TRUE,             "ok")
)</f>
        <v>ok</v>
      </c>
      <c r="M333" cm="1">
        <f t="array" ref="M333">IFERROR(_xlfn._xlws.SORT(
    _xlfn.UNIQUE(
        TRANSPOSE(
            _xlfn.FILTERXML("&lt;select&gt;&lt;x&gt;"&amp;SUBSTITUTE(选CPU[[#This Row],[选项表]],",","&lt;/x&gt;&lt;x&gt;") &amp;"&lt;/x&gt;&lt;/select&gt;","//x")
        )
    )
),"无合适选项，请联系作者更新数据")</f>
        <v>80</v>
      </c>
    </row>
    <row r="334" spans="1:16" x14ac:dyDescent="0.4">
      <c r="A334" s="4" t="s">
        <v>2082</v>
      </c>
      <c r="B334" s="4" t="s">
        <v>1869</v>
      </c>
      <c r="C334" s="4" t="s">
        <v>2070</v>
      </c>
      <c r="D334" s="4"/>
      <c r="E334">
        <v>320</v>
      </c>
      <c r="F334" s="4" t="str">
        <f t="shared" si="5"/>
        <v>选CPU!$M$334#</v>
      </c>
      <c r="G334" s="4" t="str" cm="1">
        <f t="array" ref="G334">_xlfn.LET(_xlpm.x, M334,
         _xlpm.cellAddress, "【 选CPU!" &amp; ADDRESS(ROW(选CPU[[#This Row],[X自检]]),COLUMN(选CPU[[#This Row],[X自检]])) &amp; "】",
         _xlfn.IFS(ISBLANK(_xlpm.x),   "error:右侧选项不足:" &amp;  _xlpm.cellAddress,
               ISERROR(_xlpm.x),   "error:右侧选项执行失败:" &amp; _xlpm.cellAddress,
               TRUE,             "ok")
)</f>
        <v>ok</v>
      </c>
      <c r="M334" cm="1">
        <f t="array" ref="M334:N334">IFERROR(_xlfn._xlws.SORT(
    _xlfn.UNIQUE(
        TRANSPOSE(
            _xlfn.FILTERXML("&lt;select&gt;&lt;x&gt;"&amp;SUBSTITUTE(选CPU[[#This Row],[选项表]],",","&lt;/x&gt;&lt;x&gt;") &amp;"&lt;/x&gt;&lt;/select&gt;","//x")
        )
    )
),"无合适选项，请联系作者更新数据")</f>
        <v>80</v>
      </c>
      <c r="N334">
        <v>160</v>
      </c>
    </row>
    <row r="335" spans="1:16" x14ac:dyDescent="0.4">
      <c r="A335" s="4" t="s">
        <v>2082</v>
      </c>
      <c r="B335" s="4" t="s">
        <v>11</v>
      </c>
      <c r="C335" s="4" t="s">
        <v>2070</v>
      </c>
      <c r="D335" s="4"/>
      <c r="E335">
        <v>320</v>
      </c>
      <c r="F335" s="4" t="str">
        <f t="shared" si="5"/>
        <v>选CPU!$M$335#</v>
      </c>
      <c r="G335" s="4" t="str" cm="1">
        <f t="array" ref="G335">_xlfn.LET(_xlpm.x, M335,
         _xlpm.cellAddress, "【 选CPU!" &amp; ADDRESS(ROW(选CPU[[#This Row],[X自检]]),COLUMN(选CPU[[#This Row],[X自检]])) &amp; "】",
         _xlfn.IFS(ISBLANK(_xlpm.x),   "error:右侧选项不足:" &amp;  _xlpm.cellAddress,
               ISERROR(_xlpm.x),   "error:右侧选项执行失败:" &amp; _xlpm.cellAddress,
               TRUE,             "ok")
)</f>
        <v>ok</v>
      </c>
      <c r="M335" cm="1">
        <f t="array" ref="M335:N335">IFERROR(_xlfn._xlws.SORT(
    _xlfn.UNIQUE(
        TRANSPOSE(
            _xlfn.FILTERXML("&lt;select&gt;&lt;x&gt;"&amp;SUBSTITUTE(选CPU[[#This Row],[选项表]],",","&lt;/x&gt;&lt;x&gt;") &amp;"&lt;/x&gt;&lt;/select&gt;","//x")
        )
    )
),"无合适选项，请联系作者更新数据")</f>
        <v>80</v>
      </c>
      <c r="N335">
        <v>160</v>
      </c>
    </row>
    <row r="336" spans="1:16" x14ac:dyDescent="0.4">
      <c r="A336" s="4" t="s">
        <v>2082</v>
      </c>
      <c r="B336" s="4" t="s">
        <v>1868</v>
      </c>
      <c r="C336" s="4" t="s">
        <v>2070</v>
      </c>
      <c r="D336" s="4"/>
      <c r="E336">
        <v>320</v>
      </c>
      <c r="F336" s="4" t="str">
        <f t="shared" si="5"/>
        <v>选CPU!$M$336#</v>
      </c>
      <c r="G336" s="4" t="str" cm="1">
        <f t="array" ref="G336">_xlfn.LET(_xlpm.x, M336,
         _xlpm.cellAddress, "【 选CPU!" &amp; ADDRESS(ROW(选CPU[[#This Row],[X自检]]),COLUMN(选CPU[[#This Row],[X自检]])) &amp; "】",
         _xlfn.IFS(ISBLANK(_xlpm.x),   "error:右侧选项不足:" &amp;  _xlpm.cellAddress,
               ISERROR(_xlpm.x),   "error:右侧选项执行失败:" &amp; _xlpm.cellAddress,
               TRUE,             "ok")
)</f>
        <v>ok</v>
      </c>
      <c r="M336" cm="1">
        <f t="array" ref="M336:N336">IFERROR(_xlfn._xlws.SORT(
    _xlfn.UNIQUE(
        TRANSPOSE(
            _xlfn.FILTERXML("&lt;select&gt;&lt;x&gt;"&amp;SUBSTITUTE(选CPU[[#This Row],[选项表]],",","&lt;/x&gt;&lt;x&gt;") &amp;"&lt;/x&gt;&lt;/select&gt;","//x")
        )
    )
),"无合适选项，请联系作者更新数据")</f>
        <v>80</v>
      </c>
      <c r="N336">
        <v>160</v>
      </c>
    </row>
    <row r="337" spans="1:14" x14ac:dyDescent="0.4">
      <c r="A337" s="4" t="s">
        <v>2082</v>
      </c>
      <c r="B337" s="4" t="s">
        <v>1869</v>
      </c>
      <c r="C337" s="4" t="s">
        <v>2129</v>
      </c>
      <c r="D337" s="4"/>
      <c r="E337">
        <v>384</v>
      </c>
      <c r="F337" s="4" t="str">
        <f t="shared" si="5"/>
        <v>选CPU!$M$337#</v>
      </c>
      <c r="G337" s="4" t="str" cm="1">
        <f t="array" ref="G337">_xlfn.LET(_xlpm.x, M337,
         _xlpm.cellAddress, "【 选CPU!" &amp; ADDRESS(ROW(选CPU[[#This Row],[X自检]]),COLUMN(选CPU[[#This Row],[X自检]])) &amp; "】",
         _xlfn.IFS(ISBLANK(_xlpm.x),   "error:右侧选项不足:" &amp;  _xlpm.cellAddress,
               ISERROR(_xlpm.x),   "error:右侧选项执行失败:" &amp; _xlpm.cellAddress,
               TRUE,             "ok")
)</f>
        <v>ok</v>
      </c>
      <c r="M337" cm="1">
        <f t="array" ref="M337:N337">IFERROR(_xlfn._xlws.SORT(
    _xlfn.UNIQUE(
        TRANSPOSE(
            _xlfn.FILTERXML("&lt;select&gt;&lt;x&gt;"&amp;SUBSTITUTE(选CPU[[#This Row],[选项表]],",","&lt;/x&gt;&lt;x&gt;") &amp;"&lt;/x&gt;&lt;/select&gt;","//x")
        )
    )
),"无合适选项，请联系作者更新数据")</f>
        <v>96</v>
      </c>
      <c r="N337">
        <v>48</v>
      </c>
    </row>
    <row r="338" spans="1:14" x14ac:dyDescent="0.4">
      <c r="A338" s="4" t="s">
        <v>2082</v>
      </c>
      <c r="B338" s="4" t="s">
        <v>11</v>
      </c>
      <c r="C338" s="4" t="s">
        <v>2129</v>
      </c>
      <c r="D338" s="4"/>
      <c r="E338">
        <v>384</v>
      </c>
      <c r="F338" s="4" t="str">
        <f t="shared" si="5"/>
        <v>选CPU!$M$338#</v>
      </c>
      <c r="G338" s="4" t="str" cm="1">
        <f t="array" ref="G338">_xlfn.LET(_xlpm.x, M338,
         _xlpm.cellAddress, "【 选CPU!" &amp; ADDRESS(ROW(选CPU[[#This Row],[X自检]]),COLUMN(选CPU[[#This Row],[X自检]])) &amp; "】",
         _xlfn.IFS(ISBLANK(_xlpm.x),   "error:右侧选项不足:" &amp;  _xlpm.cellAddress,
               ISERROR(_xlpm.x),   "error:右侧选项执行失败:" &amp; _xlpm.cellAddress,
               TRUE,             "ok")
)</f>
        <v>ok</v>
      </c>
      <c r="M338" cm="1">
        <f t="array" ref="M338:N338">IFERROR(_xlfn._xlws.SORT(
    _xlfn.UNIQUE(
        TRANSPOSE(
            _xlfn.FILTERXML("&lt;select&gt;&lt;x&gt;"&amp;SUBSTITUTE(选CPU[[#This Row],[选项表]],",","&lt;/x&gt;&lt;x&gt;") &amp;"&lt;/x&gt;&lt;/select&gt;","//x")
        )
    )
),"无合适选项，请联系作者更新数据")</f>
        <v>96</v>
      </c>
      <c r="N338">
        <v>48</v>
      </c>
    </row>
    <row r="339" spans="1:14" x14ac:dyDescent="0.4">
      <c r="A339" s="4" t="s">
        <v>2082</v>
      </c>
      <c r="B339" s="4" t="s">
        <v>1868</v>
      </c>
      <c r="C339" s="4" t="s">
        <v>2129</v>
      </c>
      <c r="D339" s="4"/>
      <c r="E339">
        <v>384</v>
      </c>
      <c r="F339" s="4" t="str">
        <f t="shared" si="5"/>
        <v>选CPU!$M$339#</v>
      </c>
      <c r="G339" s="4" t="str" cm="1">
        <f t="array" ref="G339">_xlfn.LET(_xlpm.x, M339,
         _xlpm.cellAddress, "【 选CPU!" &amp; ADDRESS(ROW(选CPU[[#This Row],[X自检]]),COLUMN(选CPU[[#This Row],[X自检]])) &amp; "】",
         _xlfn.IFS(ISBLANK(_xlpm.x),   "error:右侧选项不足:" &amp;  _xlpm.cellAddress,
               ISERROR(_xlpm.x),   "error:右侧选项执行失败:" &amp; _xlpm.cellAddress,
               TRUE,             "ok")
)</f>
        <v>ok</v>
      </c>
      <c r="M339" cm="1">
        <f t="array" ref="M339:N339">IFERROR(_xlfn._xlws.SORT(
    _xlfn.UNIQUE(
        TRANSPOSE(
            _xlfn.FILTERXML("&lt;select&gt;&lt;x&gt;"&amp;SUBSTITUTE(选CPU[[#This Row],[选项表]],",","&lt;/x&gt;&lt;x&gt;") &amp;"&lt;/x&gt;&lt;/select&gt;","//x")
        )
    )
),"无合适选项，请联系作者更新数据")</f>
        <v>96</v>
      </c>
      <c r="N339">
        <v>48</v>
      </c>
    </row>
    <row r="340" spans="1:14" x14ac:dyDescent="0.4">
      <c r="A340" s="4" t="s">
        <v>2082</v>
      </c>
      <c r="B340" s="4" t="s">
        <v>1869</v>
      </c>
      <c r="C340" s="4" t="s">
        <v>1984</v>
      </c>
      <c r="D340" s="4"/>
      <c r="E340">
        <v>216</v>
      </c>
      <c r="F340" s="4" t="str">
        <f t="shared" si="5"/>
        <v>选CPU!$M$340#</v>
      </c>
      <c r="G340" s="4" t="str" cm="1">
        <f t="array" ref="G340">_xlfn.LET(_xlpm.x, M340,
         _xlpm.cellAddress, "【 选CPU!" &amp; ADDRESS(ROW(选CPU[[#This Row],[X自检]]),COLUMN(选CPU[[#This Row],[X自检]])) &amp; "】",
         _xlfn.IFS(ISBLANK(_xlpm.x),   "error:右侧选项不足:" &amp;  _xlpm.cellAddress,
               ISERROR(_xlpm.x),   "error:右侧选项执行失败:" &amp; _xlpm.cellAddress,
               TRUE,             "ok")
)</f>
        <v>ok</v>
      </c>
      <c r="M340" cm="1">
        <f t="array" ref="M340">IFERROR(_xlfn._xlws.SORT(
    _xlfn.UNIQUE(
        TRANSPOSE(
            _xlfn.FILTERXML("&lt;select&gt;&lt;x&gt;"&amp;SUBSTITUTE(选CPU[[#This Row],[选项表]],",","&lt;/x&gt;&lt;x&gt;") &amp;"&lt;/x&gt;&lt;/select&gt;","//x")
        )
    )
),"无合适选项，请联系作者更新数据")</f>
        <v>116</v>
      </c>
    </row>
    <row r="341" spans="1:14" x14ac:dyDescent="0.4">
      <c r="A341" s="4" t="s">
        <v>2082</v>
      </c>
      <c r="B341" s="4" t="s">
        <v>11</v>
      </c>
      <c r="C341" s="4" t="s">
        <v>1984</v>
      </c>
      <c r="D341" s="4"/>
      <c r="E341">
        <v>216</v>
      </c>
      <c r="F341" s="4" t="str">
        <f t="shared" si="5"/>
        <v>选CPU!$M$341#</v>
      </c>
      <c r="G341" s="4" t="str" cm="1">
        <f t="array" ref="G341">_xlfn.LET(_xlpm.x, M341,
         _xlpm.cellAddress, "【 选CPU!" &amp; ADDRESS(ROW(选CPU[[#This Row],[X自检]]),COLUMN(选CPU[[#This Row],[X自检]])) &amp; "】",
         _xlfn.IFS(ISBLANK(_xlpm.x),   "error:右侧选项不足:" &amp;  _xlpm.cellAddress,
               ISERROR(_xlpm.x),   "error:右侧选项执行失败:" &amp; _xlpm.cellAddress,
               TRUE,             "ok")
)</f>
        <v>ok</v>
      </c>
      <c r="M341" cm="1">
        <f t="array" ref="M341">IFERROR(_xlfn._xlws.SORT(
    _xlfn.UNIQUE(
        TRANSPOSE(
            _xlfn.FILTERXML("&lt;select&gt;&lt;x&gt;"&amp;SUBSTITUTE(选CPU[[#This Row],[选项表]],",","&lt;/x&gt;&lt;x&gt;") &amp;"&lt;/x&gt;&lt;/select&gt;","//x")
        )
    )
),"无合适选项，请联系作者更新数据")</f>
        <v>116</v>
      </c>
    </row>
    <row r="342" spans="1:14" x14ac:dyDescent="0.4">
      <c r="A342" s="4" t="s">
        <v>2082</v>
      </c>
      <c r="B342" s="4" t="s">
        <v>1868</v>
      </c>
      <c r="C342" s="4" t="s">
        <v>1984</v>
      </c>
      <c r="D342" s="4"/>
      <c r="E342">
        <v>216</v>
      </c>
      <c r="F342" s="4" t="str">
        <f t="shared" si="5"/>
        <v>选CPU!$M$342#</v>
      </c>
      <c r="G342" s="4" t="str" cm="1">
        <f t="array" ref="G342">_xlfn.LET(_xlpm.x, M342,
         _xlpm.cellAddress, "【 选CPU!" &amp; ADDRESS(ROW(选CPU[[#This Row],[X自检]]),COLUMN(选CPU[[#This Row],[X自检]])) &amp; "】",
         _xlfn.IFS(ISBLANK(_xlpm.x),   "error:右侧选项不足:" &amp;  _xlpm.cellAddress,
               ISERROR(_xlpm.x),   "error:右侧选项执行失败:" &amp; _xlpm.cellAddress,
               TRUE,             "ok")
)</f>
        <v>ok</v>
      </c>
      <c r="M342" cm="1">
        <f t="array" ref="M342">IFERROR(_xlfn._xlws.SORT(
    _xlfn.UNIQUE(
        TRANSPOSE(
            _xlfn.FILTERXML("&lt;select&gt;&lt;x&gt;"&amp;SUBSTITUTE(选CPU[[#This Row],[选项表]],",","&lt;/x&gt;&lt;x&gt;") &amp;"&lt;/x&gt;&lt;/select&gt;","//x")
        )
    )
),"无合适选项，请联系作者更新数据")</f>
        <v>116</v>
      </c>
    </row>
    <row r="343" spans="1:14" x14ac:dyDescent="0.4">
      <c r="A343" s="4" t="s">
        <v>2082</v>
      </c>
      <c r="B343" s="4" t="s">
        <v>1869</v>
      </c>
      <c r="C343" s="4" t="s">
        <v>1984</v>
      </c>
      <c r="D343" s="4"/>
      <c r="E343">
        <v>470</v>
      </c>
      <c r="F343" s="4" t="str">
        <f t="shared" si="5"/>
        <v>选CPU!$M$343#</v>
      </c>
      <c r="G343" s="4" t="str" cm="1">
        <f t="array" ref="G343">_xlfn.LET(_xlpm.x, M343,
         _xlpm.cellAddress, "【 选CPU!" &amp; ADDRESS(ROW(选CPU[[#This Row],[X自检]]),COLUMN(选CPU[[#This Row],[X自检]])) &amp; "】",
         _xlfn.IFS(ISBLANK(_xlpm.x),   "error:右侧选项不足:" &amp;  _xlpm.cellAddress,
               ISERROR(_xlpm.x),   "error:右侧选项执行失败:" &amp; _xlpm.cellAddress,
               TRUE,             "ok")
)</f>
        <v>ok</v>
      </c>
      <c r="M343" cm="1">
        <f t="array" ref="M343">IFERROR(_xlfn._xlws.SORT(
    _xlfn.UNIQUE(
        TRANSPOSE(
            _xlfn.FILTERXML("&lt;select&gt;&lt;x&gt;"&amp;SUBSTITUTE(选CPU[[#This Row],[选项表]],",","&lt;/x&gt;&lt;x&gt;") &amp;"&lt;/x&gt;&lt;/select&gt;","//x")
        )
    )
),"无合适选项，请联系作者更新数据")</f>
        <v>116</v>
      </c>
    </row>
    <row r="344" spans="1:14" x14ac:dyDescent="0.4">
      <c r="A344" s="4" t="s">
        <v>2082</v>
      </c>
      <c r="B344" s="4" t="s">
        <v>11</v>
      </c>
      <c r="C344" s="4" t="s">
        <v>1984</v>
      </c>
      <c r="D344" s="4"/>
      <c r="E344">
        <v>470</v>
      </c>
      <c r="F344" s="4" t="str">
        <f t="shared" si="5"/>
        <v>选CPU!$M$344#</v>
      </c>
      <c r="G344" s="4" t="str" cm="1">
        <f t="array" ref="G344">_xlfn.LET(_xlpm.x, M344,
         _xlpm.cellAddress, "【 选CPU!" &amp; ADDRESS(ROW(选CPU[[#This Row],[X自检]]),COLUMN(选CPU[[#This Row],[X自检]])) &amp; "】",
         _xlfn.IFS(ISBLANK(_xlpm.x),   "error:右侧选项不足:" &amp;  _xlpm.cellAddress,
               ISERROR(_xlpm.x),   "error:右侧选项执行失败:" &amp; _xlpm.cellAddress,
               TRUE,             "ok")
)</f>
        <v>ok</v>
      </c>
      <c r="M344" cm="1">
        <f t="array" ref="M344">IFERROR(_xlfn._xlws.SORT(
    _xlfn.UNIQUE(
        TRANSPOSE(
            _xlfn.FILTERXML("&lt;select&gt;&lt;x&gt;"&amp;SUBSTITUTE(选CPU[[#This Row],[选项表]],",","&lt;/x&gt;&lt;x&gt;") &amp;"&lt;/x&gt;&lt;/select&gt;","//x")
        )
    )
),"无合适选项，请联系作者更新数据")</f>
        <v>116</v>
      </c>
    </row>
    <row r="345" spans="1:14" x14ac:dyDescent="0.4">
      <c r="A345" s="4" t="s">
        <v>2082</v>
      </c>
      <c r="B345" s="4" t="s">
        <v>1868</v>
      </c>
      <c r="C345" s="4" t="s">
        <v>1984</v>
      </c>
      <c r="D345" s="4"/>
      <c r="E345">
        <v>470</v>
      </c>
      <c r="F345" s="4" t="str">
        <f t="shared" si="5"/>
        <v>选CPU!$M$345#</v>
      </c>
      <c r="G345" s="4" t="str" cm="1">
        <f t="array" ref="G345">_xlfn.LET(_xlpm.x, M345,
         _xlpm.cellAddress, "【 选CPU!" &amp; ADDRESS(ROW(选CPU[[#This Row],[X自检]]),COLUMN(选CPU[[#This Row],[X自检]])) &amp; "】",
         _xlfn.IFS(ISBLANK(_xlpm.x),   "error:右侧选项不足:" &amp;  _xlpm.cellAddress,
               ISERROR(_xlpm.x),   "error:右侧选项执行失败:" &amp; _xlpm.cellAddress,
               TRUE,             "ok")
)</f>
        <v>ok</v>
      </c>
      <c r="M345" cm="1">
        <f t="array" ref="M345">IFERROR(_xlfn._xlws.SORT(
    _xlfn.UNIQUE(
        TRANSPOSE(
            _xlfn.FILTERXML("&lt;select&gt;&lt;x&gt;"&amp;SUBSTITUTE(选CPU[[#This Row],[选项表]],",","&lt;/x&gt;&lt;x&gt;") &amp;"&lt;/x&gt;&lt;/select&gt;","//x")
        )
    )
),"无合适选项，请联系作者更新数据")</f>
        <v>116</v>
      </c>
    </row>
    <row r="346" spans="1:14" x14ac:dyDescent="0.4">
      <c r="A346" s="4" t="s">
        <v>2082</v>
      </c>
      <c r="B346" s="4" t="s">
        <v>1869</v>
      </c>
      <c r="C346" s="4" t="s">
        <v>1985</v>
      </c>
      <c r="D346" s="4"/>
      <c r="E346">
        <v>512</v>
      </c>
      <c r="F346" s="4" t="str">
        <f t="shared" si="5"/>
        <v>选CPU!$M$346#</v>
      </c>
      <c r="G346" s="4" t="str" cm="1">
        <f t="array" ref="G346">_xlfn.LET(_xlpm.x, M346,
         _xlpm.cellAddress, "【 选CPU!" &amp; ADDRESS(ROW(选CPU[[#This Row],[X自检]]),COLUMN(选CPU[[#This Row],[X自检]])) &amp; "】",
         _xlfn.IFS(ISBLANK(_xlpm.x),   "error:右侧选项不足:" &amp;  _xlpm.cellAddress,
               ISERROR(_xlpm.x),   "error:右侧选项执行失败:" &amp; _xlpm.cellAddress,
               TRUE,             "ok")
)</f>
        <v>ok</v>
      </c>
      <c r="M346" cm="1">
        <f t="array" ref="M346">IFERROR(_xlfn._xlws.SORT(
    _xlfn.UNIQUE(
        TRANSPOSE(
            _xlfn.FILTERXML("&lt;select&gt;&lt;x&gt;"&amp;SUBSTITUTE(选CPU[[#This Row],[选项表]],",","&lt;/x&gt;&lt;x&gt;") &amp;"&lt;/x&gt;&lt;/select&gt;","//x")
        )
    )
),"无合适选项，请联系作者更新数据")</f>
        <v>128</v>
      </c>
    </row>
    <row r="347" spans="1:14" x14ac:dyDescent="0.4">
      <c r="A347" s="4" t="s">
        <v>2082</v>
      </c>
      <c r="B347" s="4" t="s">
        <v>11</v>
      </c>
      <c r="C347" s="4" t="s">
        <v>1985</v>
      </c>
      <c r="D347" s="4"/>
      <c r="E347">
        <v>512</v>
      </c>
      <c r="F347" s="4" t="str">
        <f t="shared" si="5"/>
        <v>选CPU!$M$347#</v>
      </c>
      <c r="G347" s="4" t="str" cm="1">
        <f t="array" ref="G347">_xlfn.LET(_xlpm.x, M347,
         _xlpm.cellAddress, "【 选CPU!" &amp; ADDRESS(ROW(选CPU[[#This Row],[X自检]]),COLUMN(选CPU[[#This Row],[X自检]])) &amp; "】",
         _xlfn.IFS(ISBLANK(_xlpm.x),   "error:右侧选项不足:" &amp;  _xlpm.cellAddress,
               ISERROR(_xlpm.x),   "error:右侧选项执行失败:" &amp; _xlpm.cellAddress,
               TRUE,             "ok")
)</f>
        <v>ok</v>
      </c>
      <c r="M347" cm="1">
        <f t="array" ref="M347">IFERROR(_xlfn._xlws.SORT(
    _xlfn.UNIQUE(
        TRANSPOSE(
            _xlfn.FILTERXML("&lt;select&gt;&lt;x&gt;"&amp;SUBSTITUTE(选CPU[[#This Row],[选项表]],",","&lt;/x&gt;&lt;x&gt;") &amp;"&lt;/x&gt;&lt;/select&gt;","//x")
        )
    )
),"无合适选项，请联系作者更新数据")</f>
        <v>128</v>
      </c>
    </row>
    <row r="348" spans="1:14" x14ac:dyDescent="0.4">
      <c r="A348" s="4" t="s">
        <v>2082</v>
      </c>
      <c r="B348" s="4" t="s">
        <v>1868</v>
      </c>
      <c r="C348" s="4" t="s">
        <v>1985</v>
      </c>
      <c r="D348" s="4"/>
      <c r="E348">
        <v>512</v>
      </c>
      <c r="F348" s="4" t="str">
        <f t="shared" si="5"/>
        <v>选CPU!$M$348#</v>
      </c>
      <c r="G348" s="4" t="str" cm="1">
        <f t="array" ref="G348">_xlfn.LET(_xlpm.x, M348,
         _xlpm.cellAddress, "【 选CPU!" &amp; ADDRESS(ROW(选CPU[[#This Row],[X自检]]),COLUMN(选CPU[[#This Row],[X自检]])) &amp; "】",
         _xlfn.IFS(ISBLANK(_xlpm.x),   "error:右侧选项不足:" &amp;  _xlpm.cellAddress,
               ISERROR(_xlpm.x),   "error:右侧选项执行失败:" &amp; _xlpm.cellAddress,
               TRUE,             "ok")
)</f>
        <v>ok</v>
      </c>
      <c r="M348" cm="1">
        <f t="array" ref="M348">IFERROR(_xlfn._xlws.SORT(
    _xlfn.UNIQUE(
        TRANSPOSE(
            _xlfn.FILTERXML("&lt;select&gt;&lt;x&gt;"&amp;SUBSTITUTE(选CPU[[#This Row],[选项表]],",","&lt;/x&gt;&lt;x&gt;") &amp;"&lt;/x&gt;&lt;/select&gt;","//x")
        )
    )
),"无合适选项，请联系作者更新数据")</f>
        <v>128</v>
      </c>
    </row>
    <row r="349" spans="1:14" x14ac:dyDescent="0.4">
      <c r="A349" s="4" t="s">
        <v>2082</v>
      </c>
      <c r="B349" s="4" t="s">
        <v>1869</v>
      </c>
      <c r="C349" s="4" t="s">
        <v>1986</v>
      </c>
      <c r="D349" s="4"/>
      <c r="E349">
        <v>640</v>
      </c>
      <c r="F349" s="4" t="str">
        <f t="shared" si="5"/>
        <v>选CPU!$M$349#</v>
      </c>
      <c r="G349" s="4" t="str" cm="1">
        <f t="array" ref="G349">_xlfn.LET(_xlpm.x, M349,
         _xlpm.cellAddress, "【 选CPU!" &amp; ADDRESS(ROW(选CPU[[#This Row],[X自检]]),COLUMN(选CPU[[#This Row],[X自检]])) &amp; "】",
         _xlfn.IFS(ISBLANK(_xlpm.x),   "error:右侧选项不足:" &amp;  _xlpm.cellAddress,
               ISERROR(_xlpm.x),   "error:右侧选项执行失败:" &amp; _xlpm.cellAddress,
               TRUE,             "ok")
)</f>
        <v>ok</v>
      </c>
      <c r="M349" cm="1">
        <f t="array" ref="M349">IFERROR(_xlfn._xlws.SORT(
    _xlfn.UNIQUE(
        TRANSPOSE(
            _xlfn.FILTERXML("&lt;select&gt;&lt;x&gt;"&amp;SUBSTITUTE(选CPU[[#This Row],[选项表]],",","&lt;/x&gt;&lt;x&gt;") &amp;"&lt;/x&gt;&lt;/select&gt;","//x")
        )
    )
),"无合适选项，请联系作者更新数据")</f>
        <v>160</v>
      </c>
    </row>
    <row r="350" spans="1:14" x14ac:dyDescent="0.4">
      <c r="A350" s="4" t="s">
        <v>2082</v>
      </c>
      <c r="B350" s="4" t="s">
        <v>11</v>
      </c>
      <c r="C350" s="4" t="s">
        <v>1986</v>
      </c>
      <c r="D350" s="4"/>
      <c r="E350">
        <v>640</v>
      </c>
      <c r="F350" s="4" t="str">
        <f t="shared" si="5"/>
        <v>选CPU!$M$350#</v>
      </c>
      <c r="G350" s="4" t="str" cm="1">
        <f t="array" ref="G350">_xlfn.LET(_xlpm.x, M350,
         _xlpm.cellAddress, "【 选CPU!" &amp; ADDRESS(ROW(选CPU[[#This Row],[X自检]]),COLUMN(选CPU[[#This Row],[X自检]])) &amp; "】",
         _xlfn.IFS(ISBLANK(_xlpm.x),   "error:右侧选项不足:" &amp;  _xlpm.cellAddress,
               ISERROR(_xlpm.x),   "error:右侧选项执行失败:" &amp; _xlpm.cellAddress,
               TRUE,             "ok")
)</f>
        <v>ok</v>
      </c>
      <c r="M350" cm="1">
        <f t="array" ref="M350">IFERROR(_xlfn._xlws.SORT(
    _xlfn.UNIQUE(
        TRANSPOSE(
            _xlfn.FILTERXML("&lt;select&gt;&lt;x&gt;"&amp;SUBSTITUTE(选CPU[[#This Row],[选项表]],",","&lt;/x&gt;&lt;x&gt;") &amp;"&lt;/x&gt;&lt;/select&gt;","//x")
        )
    )
),"无合适选项，请联系作者更新数据")</f>
        <v>160</v>
      </c>
    </row>
    <row r="351" spans="1:14" x14ac:dyDescent="0.4">
      <c r="A351" s="4" t="s">
        <v>2082</v>
      </c>
      <c r="B351" s="4" t="s">
        <v>1868</v>
      </c>
      <c r="C351" s="4" t="s">
        <v>1986</v>
      </c>
      <c r="D351" s="4"/>
      <c r="E351">
        <v>640</v>
      </c>
      <c r="F351" s="4" t="str">
        <f t="shared" si="5"/>
        <v>选CPU!$M$351#</v>
      </c>
      <c r="G351" s="4" t="str" cm="1">
        <f t="array" ref="G351">_xlfn.LET(_xlpm.x, M351,
         _xlpm.cellAddress, "【 选CPU!" &amp; ADDRESS(ROW(选CPU[[#This Row],[X自检]]),COLUMN(选CPU[[#This Row],[X自检]])) &amp; "】",
         _xlfn.IFS(ISBLANK(_xlpm.x),   "error:右侧选项不足:" &amp;  _xlpm.cellAddress,
               ISERROR(_xlpm.x),   "error:右侧选项执行失败:" &amp; _xlpm.cellAddress,
               TRUE,             "ok")
)</f>
        <v>ok</v>
      </c>
      <c r="M351" cm="1">
        <f t="array" ref="M351">IFERROR(_xlfn._xlws.SORT(
    _xlfn.UNIQUE(
        TRANSPOSE(
            _xlfn.FILTERXML("&lt;select&gt;&lt;x&gt;"&amp;SUBSTITUTE(选CPU[[#This Row],[选项表]],",","&lt;/x&gt;&lt;x&gt;") &amp;"&lt;/x&gt;&lt;/select&gt;","//x")
        )
    )
),"无合适选项，请联系作者更新数据")</f>
        <v>160</v>
      </c>
    </row>
    <row r="352" spans="1:14" x14ac:dyDescent="0.4">
      <c r="A352" s="4" t="s">
        <v>2082</v>
      </c>
      <c r="B352" s="4" t="s">
        <v>1869</v>
      </c>
      <c r="C352" s="4" t="s">
        <v>1987</v>
      </c>
      <c r="D352" s="4"/>
      <c r="E352">
        <v>432</v>
      </c>
      <c r="F352" s="4" t="str">
        <f t="shared" si="5"/>
        <v>选CPU!$M$352#</v>
      </c>
      <c r="G352" s="4" t="str" cm="1">
        <f t="array" ref="G352">_xlfn.LET(_xlpm.x, M352,
         _xlpm.cellAddress, "【 选CPU!" &amp; ADDRESS(ROW(选CPU[[#This Row],[X自检]]),COLUMN(选CPU[[#This Row],[X自检]])) &amp; "】",
         _xlfn.IFS(ISBLANK(_xlpm.x),   "error:右侧选项不足:" &amp;  _xlpm.cellAddress,
               ISERROR(_xlpm.x),   "error:右侧选项执行失败:" &amp; _xlpm.cellAddress,
               TRUE,             "ok")
)</f>
        <v>ok</v>
      </c>
      <c r="M352" cm="1">
        <f t="array" ref="M352">IFERROR(_xlfn._xlws.SORT(
    _xlfn.UNIQUE(
        TRANSPOSE(
            _xlfn.FILTERXML("&lt;select&gt;&lt;x&gt;"&amp;SUBSTITUTE(选CPU[[#This Row],[选项表]],",","&lt;/x&gt;&lt;x&gt;") &amp;"&lt;/x&gt;&lt;/select&gt;","//x")
        )
    )
),"无合适选项，请联系作者更新数据")</f>
        <v>232</v>
      </c>
    </row>
    <row r="353" spans="1:14" x14ac:dyDescent="0.4">
      <c r="A353" s="4" t="s">
        <v>2082</v>
      </c>
      <c r="B353" s="4" t="s">
        <v>11</v>
      </c>
      <c r="C353" s="4" t="s">
        <v>1987</v>
      </c>
      <c r="D353" s="4"/>
      <c r="E353">
        <v>432</v>
      </c>
      <c r="F353" s="4" t="str">
        <f t="shared" si="5"/>
        <v>选CPU!$M$353#</v>
      </c>
      <c r="G353" s="4" t="str" cm="1">
        <f t="array" ref="G353">_xlfn.LET(_xlpm.x, M353,
         _xlpm.cellAddress, "【 选CPU!" &amp; ADDRESS(ROW(选CPU[[#This Row],[X自检]]),COLUMN(选CPU[[#This Row],[X自检]])) &amp; "】",
         _xlfn.IFS(ISBLANK(_xlpm.x),   "error:右侧选项不足:" &amp;  _xlpm.cellAddress,
               ISERROR(_xlpm.x),   "error:右侧选项执行失败:" &amp; _xlpm.cellAddress,
               TRUE,             "ok")
)</f>
        <v>ok</v>
      </c>
      <c r="M353" cm="1">
        <f t="array" ref="M353">IFERROR(_xlfn._xlws.SORT(
    _xlfn.UNIQUE(
        TRANSPOSE(
            _xlfn.FILTERXML("&lt;select&gt;&lt;x&gt;"&amp;SUBSTITUTE(选CPU[[#This Row],[选项表]],",","&lt;/x&gt;&lt;x&gt;") &amp;"&lt;/x&gt;&lt;/select&gt;","//x")
        )
    )
),"无合适选项，请联系作者更新数据")</f>
        <v>232</v>
      </c>
    </row>
    <row r="354" spans="1:14" x14ac:dyDescent="0.4">
      <c r="A354" s="4" t="s">
        <v>2082</v>
      </c>
      <c r="B354" s="4" t="s">
        <v>1868</v>
      </c>
      <c r="C354" s="4" t="s">
        <v>1987</v>
      </c>
      <c r="D354" s="4"/>
      <c r="E354">
        <v>432</v>
      </c>
      <c r="F354" s="4" t="str">
        <f t="shared" si="5"/>
        <v>选CPU!$M$354#</v>
      </c>
      <c r="G354" s="4" t="str" cm="1">
        <f t="array" ref="G354">_xlfn.LET(_xlpm.x, M354,
         _xlpm.cellAddress, "【 选CPU!" &amp; ADDRESS(ROW(选CPU[[#This Row],[X自检]]),COLUMN(选CPU[[#This Row],[X自检]])) &amp; "】",
         _xlfn.IFS(ISBLANK(_xlpm.x),   "error:右侧选项不足:" &amp;  _xlpm.cellAddress,
               ISERROR(_xlpm.x),   "error:右侧选项执行失败:" &amp; _xlpm.cellAddress,
               TRUE,             "ok")
)</f>
        <v>ok</v>
      </c>
      <c r="M354" cm="1">
        <f t="array" ref="M354">IFERROR(_xlfn._xlws.SORT(
    _xlfn.UNIQUE(
        TRANSPOSE(
            _xlfn.FILTERXML("&lt;select&gt;&lt;x&gt;"&amp;SUBSTITUTE(选CPU[[#This Row],[选项表]],",","&lt;/x&gt;&lt;x&gt;") &amp;"&lt;/x&gt;&lt;/select&gt;","//x")
        )
    )
),"无合适选项，请联系作者更新数据")</f>
        <v>232</v>
      </c>
    </row>
    <row r="355" spans="1:14" x14ac:dyDescent="0.4">
      <c r="A355" s="4" t="s">
        <v>2082</v>
      </c>
      <c r="B355" s="4" t="s">
        <v>1869</v>
      </c>
      <c r="C355" s="4" t="s">
        <v>1987</v>
      </c>
      <c r="D355" s="4"/>
      <c r="E355">
        <v>940</v>
      </c>
      <c r="F355" s="4" t="str">
        <f t="shared" si="5"/>
        <v>选CPU!$M$355#</v>
      </c>
      <c r="G355" s="4" t="str" cm="1">
        <f t="array" ref="G355">_xlfn.LET(_xlpm.x, M355,
         _xlpm.cellAddress, "【 选CPU!" &amp; ADDRESS(ROW(选CPU[[#This Row],[X自检]]),COLUMN(选CPU[[#This Row],[X自检]])) &amp; "】",
         _xlfn.IFS(ISBLANK(_xlpm.x),   "error:右侧选项不足:" &amp;  _xlpm.cellAddress,
               ISERROR(_xlpm.x),   "error:右侧选项执行失败:" &amp; _xlpm.cellAddress,
               TRUE,             "ok")
)</f>
        <v>ok</v>
      </c>
      <c r="M355" cm="1">
        <f t="array" ref="M355">IFERROR(_xlfn._xlws.SORT(
    _xlfn.UNIQUE(
        TRANSPOSE(
            _xlfn.FILTERXML("&lt;select&gt;&lt;x&gt;"&amp;SUBSTITUTE(选CPU[[#This Row],[选项表]],",","&lt;/x&gt;&lt;x&gt;") &amp;"&lt;/x&gt;&lt;/select&gt;","//x")
        )
    )
),"无合适选项，请联系作者更新数据")</f>
        <v>232</v>
      </c>
    </row>
    <row r="356" spans="1:14" x14ac:dyDescent="0.4">
      <c r="A356" s="4" t="s">
        <v>2082</v>
      </c>
      <c r="B356" s="4" t="s">
        <v>11</v>
      </c>
      <c r="C356" s="4" t="s">
        <v>1987</v>
      </c>
      <c r="D356" s="4"/>
      <c r="E356">
        <v>940</v>
      </c>
      <c r="F356" s="4" t="str">
        <f t="shared" si="5"/>
        <v>选CPU!$M$356#</v>
      </c>
      <c r="G356" s="4" t="str" cm="1">
        <f t="array" ref="G356">_xlfn.LET(_xlpm.x, M356,
         _xlpm.cellAddress, "【 选CPU!" &amp; ADDRESS(ROW(选CPU[[#This Row],[X自检]]),COLUMN(选CPU[[#This Row],[X自检]])) &amp; "】",
         _xlfn.IFS(ISBLANK(_xlpm.x),   "error:右侧选项不足:" &amp;  _xlpm.cellAddress,
               ISERROR(_xlpm.x),   "error:右侧选项执行失败:" &amp; _xlpm.cellAddress,
               TRUE,             "ok")
)</f>
        <v>ok</v>
      </c>
      <c r="M356" cm="1">
        <f t="array" ref="M356">IFERROR(_xlfn._xlws.SORT(
    _xlfn.UNIQUE(
        TRANSPOSE(
            _xlfn.FILTERXML("&lt;select&gt;&lt;x&gt;"&amp;SUBSTITUTE(选CPU[[#This Row],[选项表]],",","&lt;/x&gt;&lt;x&gt;") &amp;"&lt;/x&gt;&lt;/select&gt;","//x")
        )
    )
),"无合适选项，请联系作者更新数据")</f>
        <v>232</v>
      </c>
    </row>
    <row r="357" spans="1:14" x14ac:dyDescent="0.4">
      <c r="A357" s="4" t="s">
        <v>2082</v>
      </c>
      <c r="B357" s="4" t="s">
        <v>1868</v>
      </c>
      <c r="C357" s="4" t="s">
        <v>1987</v>
      </c>
      <c r="D357" s="4"/>
      <c r="E357">
        <v>940</v>
      </c>
      <c r="F357" s="4" t="str">
        <f t="shared" si="5"/>
        <v>选CPU!$M$357#</v>
      </c>
      <c r="G357" s="4" t="str" cm="1">
        <f t="array" ref="G357">_xlfn.LET(_xlpm.x, M357,
         _xlpm.cellAddress, "【 选CPU!" &amp; ADDRESS(ROW(选CPU[[#This Row],[X自检]]),COLUMN(选CPU[[#This Row],[X自检]])) &amp; "】",
         _xlfn.IFS(ISBLANK(_xlpm.x),   "error:右侧选项不足:" &amp;  _xlpm.cellAddress,
               ISERROR(_xlpm.x),   "error:右侧选项执行失败:" &amp; _xlpm.cellAddress,
               TRUE,             "ok")
)</f>
        <v>ok</v>
      </c>
      <c r="M357" cm="1">
        <f t="array" ref="M357">IFERROR(_xlfn._xlws.SORT(
    _xlfn.UNIQUE(
        TRANSPOSE(
            _xlfn.FILTERXML("&lt;select&gt;&lt;x&gt;"&amp;SUBSTITUTE(选CPU[[#This Row],[选项表]],",","&lt;/x&gt;&lt;x&gt;") &amp;"&lt;/x&gt;&lt;/select&gt;","//x")
        )
    )
),"无合适选项，请联系作者更新数据")</f>
        <v>232</v>
      </c>
    </row>
    <row r="358" spans="1:14" x14ac:dyDescent="0.4">
      <c r="A358" s="4" t="s">
        <v>236</v>
      </c>
      <c r="B358" s="4" t="s">
        <v>1869</v>
      </c>
      <c r="C358" s="4" t="s">
        <v>1979</v>
      </c>
      <c r="D358" s="4"/>
      <c r="E358">
        <v>1</v>
      </c>
      <c r="F358" s="4" t="str">
        <f t="shared" si="5"/>
        <v>选CPU!$M$358#</v>
      </c>
      <c r="G358" s="4" t="str" cm="1">
        <f t="array" ref="G358">_xlfn.LET(_xlpm.x, M358,
         _xlpm.cellAddress, "【 选CPU!" &amp; ADDRESS(ROW(选CPU[[#This Row],[X自检]]),COLUMN(选CPU[[#This Row],[X自检]])) &amp; "】",
         _xlfn.IFS(ISBLANK(_xlpm.x),   "error:右侧选项不足:" &amp;  _xlpm.cellAddress,
               ISERROR(_xlpm.x),   "error:右侧选项执行失败:" &amp; _xlpm.cellAddress,
               TRUE,             "ok")
)</f>
        <v>ok</v>
      </c>
      <c r="M358" cm="1">
        <f t="array" ref="M358">IFERROR(_xlfn._xlws.SORT(
    _xlfn.UNIQUE(
        TRANSPOSE(
            _xlfn.FILTERXML("&lt;select&gt;&lt;x&gt;"&amp;SUBSTITUTE(选CPU[[#This Row],[选项表]],",","&lt;/x&gt;&lt;x&gt;") &amp;"&lt;/x&gt;&lt;/select&gt;","//x")
        )
    )
),"无合适选项，请联系作者更新数据")</f>
        <v>1</v>
      </c>
    </row>
    <row r="359" spans="1:14" x14ac:dyDescent="0.4">
      <c r="A359" s="4" t="s">
        <v>236</v>
      </c>
      <c r="B359" s="4" t="s">
        <v>1869</v>
      </c>
      <c r="C359" s="4" t="s">
        <v>1979</v>
      </c>
      <c r="D359" s="4"/>
      <c r="E359">
        <v>2</v>
      </c>
      <c r="F359" s="4" t="str">
        <f t="shared" si="5"/>
        <v>选CPU!$M$359#</v>
      </c>
      <c r="G359" s="4" t="str" cm="1">
        <f t="array" ref="G359">_xlfn.LET(_xlpm.x, M359,
         _xlpm.cellAddress, "【 选CPU!" &amp; ADDRESS(ROW(选CPU[[#This Row],[X自检]]),COLUMN(选CPU[[#This Row],[X自检]])) &amp; "】",
         _xlfn.IFS(ISBLANK(_xlpm.x),   "error:右侧选项不足:" &amp;  _xlpm.cellAddress,
               ISERROR(_xlpm.x),   "error:右侧选项执行失败:" &amp; _xlpm.cellAddress,
               TRUE,             "ok")
)</f>
        <v>ok</v>
      </c>
      <c r="M359" cm="1">
        <f t="array" ref="M359">IFERROR(_xlfn._xlws.SORT(
    _xlfn.UNIQUE(
        TRANSPOSE(
            _xlfn.FILTERXML("&lt;select&gt;&lt;x&gt;"&amp;SUBSTITUTE(选CPU[[#This Row],[选项表]],",","&lt;/x&gt;&lt;x&gt;") &amp;"&lt;/x&gt;&lt;/select&gt;","//x")
        )
    )
),"无合适选项，请联系作者更新数据")</f>
        <v>1</v>
      </c>
    </row>
    <row r="360" spans="1:14" x14ac:dyDescent="0.4">
      <c r="A360" s="4" t="s">
        <v>236</v>
      </c>
      <c r="B360" s="4" t="s">
        <v>1869</v>
      </c>
      <c r="C360" s="4" t="s">
        <v>1980</v>
      </c>
      <c r="D360" s="4"/>
      <c r="E360">
        <v>4</v>
      </c>
      <c r="F360" s="4" t="str">
        <f t="shared" si="5"/>
        <v>选CPU!$M$360#</v>
      </c>
      <c r="G360" s="4" t="str" cm="1">
        <f t="array" ref="G360">_xlfn.LET(_xlpm.x, M360,
         _xlpm.cellAddress, "【 选CPU!" &amp; ADDRESS(ROW(选CPU[[#This Row],[X自检]]),COLUMN(选CPU[[#This Row],[X自检]])) &amp; "】",
         _xlfn.IFS(ISBLANK(_xlpm.x),   "error:右侧选项不足:" &amp;  _xlpm.cellAddress,
               ISERROR(_xlpm.x),   "error:右侧选项执行失败:" &amp; _xlpm.cellAddress,
               TRUE,             "ok")
)</f>
        <v>ok</v>
      </c>
      <c r="M360" cm="1">
        <f t="array" ref="M360">IFERROR(_xlfn._xlws.SORT(
    _xlfn.UNIQUE(
        TRANSPOSE(
            _xlfn.FILTERXML("&lt;select&gt;&lt;x&gt;"&amp;SUBSTITUTE(选CPU[[#This Row],[选项表]],",","&lt;/x&gt;&lt;x&gt;") &amp;"&lt;/x&gt;&lt;/select&gt;","//x")
        )
    )
),"无合适选项，请联系作者更新数据")</f>
        <v>2</v>
      </c>
    </row>
    <row r="361" spans="1:14" x14ac:dyDescent="0.4">
      <c r="A361" s="4" t="s">
        <v>236</v>
      </c>
      <c r="B361" s="4" t="s">
        <v>1869</v>
      </c>
      <c r="C361" s="4" t="s">
        <v>1975</v>
      </c>
      <c r="D361" s="4"/>
      <c r="E361">
        <v>8</v>
      </c>
      <c r="F361" s="4" t="str">
        <f t="shared" si="5"/>
        <v>选CPU!$M$361#</v>
      </c>
      <c r="G361" s="4" t="str" cm="1">
        <f t="array" ref="G361">_xlfn.LET(_xlpm.x, M361,
         _xlpm.cellAddress, "【 选CPU!" &amp; ADDRESS(ROW(选CPU[[#This Row],[X自检]]),COLUMN(选CPU[[#This Row],[X自检]])) &amp; "】",
         _xlfn.IFS(ISBLANK(_xlpm.x),   "error:右侧选项不足:" &amp;  _xlpm.cellAddress,
               ISERROR(_xlpm.x),   "error:右侧选项执行失败:" &amp; _xlpm.cellAddress,
               TRUE,             "ok")
)</f>
        <v>ok</v>
      </c>
      <c r="M361" cm="1">
        <f t="array" ref="M361">IFERROR(_xlfn._xlws.SORT(
    _xlfn.UNIQUE(
        TRANSPOSE(
            _xlfn.FILTERXML("&lt;select&gt;&lt;x&gt;"&amp;SUBSTITUTE(选CPU[[#This Row],[选项表]],",","&lt;/x&gt;&lt;x&gt;") &amp;"&lt;/x&gt;&lt;/select&gt;","//x")
        )
    )
),"无合适选项，请联系作者更新数据")</f>
        <v>4</v>
      </c>
    </row>
    <row r="362" spans="1:14" x14ac:dyDescent="0.4">
      <c r="A362" s="4" t="s">
        <v>236</v>
      </c>
      <c r="B362" s="4" t="s">
        <v>1869</v>
      </c>
      <c r="C362" s="4" t="s">
        <v>2074</v>
      </c>
      <c r="D362" s="4"/>
      <c r="E362">
        <v>16</v>
      </c>
      <c r="F362" s="4" t="str">
        <f t="shared" si="5"/>
        <v>选CPU!$M$362#</v>
      </c>
      <c r="G362" s="4" t="str" cm="1">
        <f t="array" ref="G362">_xlfn.LET(_xlpm.x, M362,
         _xlpm.cellAddress, "【 选CPU!" &amp; ADDRESS(ROW(选CPU[[#This Row],[X自检]]),COLUMN(选CPU[[#This Row],[X自检]])) &amp; "】",
         _xlfn.IFS(ISBLANK(_xlpm.x),   "error:右侧选项不足:" &amp;  _xlpm.cellAddress,
               ISERROR(_xlpm.x),   "error:右侧选项执行失败:" &amp; _xlpm.cellAddress,
               TRUE,             "ok")
)</f>
        <v>ok</v>
      </c>
      <c r="M362" cm="1">
        <f t="array" ref="M362:N362">IFERROR(_xlfn._xlws.SORT(
    _xlfn.UNIQUE(
        TRANSPOSE(
            _xlfn.FILTERXML("&lt;select&gt;&lt;x&gt;"&amp;SUBSTITUTE(选CPU[[#This Row],[选项表]],",","&lt;/x&gt;&lt;x&gt;") &amp;"&lt;/x&gt;&lt;/select&gt;","//x")
        )
    )
),"无合适选项，请联系作者更新数据")</f>
        <v>8</v>
      </c>
      <c r="N362">
        <v>4</v>
      </c>
    </row>
    <row r="363" spans="1:14" x14ac:dyDescent="0.4">
      <c r="A363" s="4" t="s">
        <v>236</v>
      </c>
      <c r="B363" s="4" t="s">
        <v>1869</v>
      </c>
      <c r="C363" s="4" t="s">
        <v>2061</v>
      </c>
      <c r="D363" s="4"/>
      <c r="E363">
        <v>32</v>
      </c>
      <c r="F363" s="4" t="str">
        <f t="shared" si="5"/>
        <v>选CPU!$M$363#</v>
      </c>
      <c r="G363" s="4" t="str" cm="1">
        <f t="array" ref="G363">_xlfn.LET(_xlpm.x, M363,
         _xlpm.cellAddress, "【 选CPU!" &amp; ADDRESS(ROW(选CPU[[#This Row],[X自检]]),COLUMN(选CPU[[#This Row],[X自检]])) &amp; "】",
         _xlfn.IFS(ISBLANK(_xlpm.x),   "error:右侧选项不足:" &amp;  _xlpm.cellAddress,
               ISERROR(_xlpm.x),   "error:右侧选项执行失败:" &amp; _xlpm.cellAddress,
               TRUE,             "ok")
)</f>
        <v>ok</v>
      </c>
      <c r="M363" cm="1">
        <f t="array" ref="M363:N363">IFERROR(_xlfn._xlws.SORT(
    _xlfn.UNIQUE(
        TRANSPOSE(
            _xlfn.FILTERXML("&lt;select&gt;&lt;x&gt;"&amp;SUBSTITUTE(选CPU[[#This Row],[选项表]],",","&lt;/x&gt;&lt;x&gt;") &amp;"&lt;/x&gt;&lt;/select&gt;","//x")
        )
    )
),"无合适选项，请联系作者更新数据")</f>
        <v>8</v>
      </c>
      <c r="N363">
        <v>16</v>
      </c>
    </row>
    <row r="364" spans="1:14" x14ac:dyDescent="0.4">
      <c r="A364" s="4" t="s">
        <v>236</v>
      </c>
      <c r="B364" s="4" t="s">
        <v>1869</v>
      </c>
      <c r="C364" s="4" t="s">
        <v>1970</v>
      </c>
      <c r="D364" s="4"/>
      <c r="E364">
        <v>64</v>
      </c>
      <c r="F364" s="4" t="str">
        <f t="shared" si="5"/>
        <v>选CPU!$M$364#</v>
      </c>
      <c r="G364" s="4" t="str" cm="1">
        <f t="array" ref="G364">_xlfn.LET(_xlpm.x, M364,
         _xlpm.cellAddress, "【 选CPU!" &amp; ADDRESS(ROW(选CPU[[#This Row],[X自检]]),COLUMN(选CPU[[#This Row],[X自检]])) &amp; "】",
         _xlfn.IFS(ISBLANK(_xlpm.x),   "error:右侧选项不足:" &amp;  _xlpm.cellAddress,
               ISERROR(_xlpm.x),   "error:右侧选项执行失败:" &amp; _xlpm.cellAddress,
               TRUE,             "ok")
)</f>
        <v>ok</v>
      </c>
      <c r="M364" cm="1">
        <f t="array" ref="M364">IFERROR(_xlfn._xlws.SORT(
    _xlfn.UNIQUE(
        TRANSPOSE(
            _xlfn.FILTERXML("&lt;select&gt;&lt;x&gt;"&amp;SUBSTITUTE(选CPU[[#This Row],[选项表]],",","&lt;/x&gt;&lt;x&gt;") &amp;"&lt;/x&gt;&lt;/select&gt;","//x")
        )
    )
),"无合适选项，请联系作者更新数据")</f>
        <v>16</v>
      </c>
    </row>
    <row r="365" spans="1:14" x14ac:dyDescent="0.4">
      <c r="A365" s="4" t="s">
        <v>236</v>
      </c>
      <c r="B365" s="4" t="s">
        <v>1869</v>
      </c>
      <c r="C365" s="4" t="s">
        <v>1970</v>
      </c>
      <c r="D365" s="4"/>
      <c r="E365">
        <v>96</v>
      </c>
      <c r="F365" s="4" t="str">
        <f t="shared" si="5"/>
        <v>选CPU!$M$365#</v>
      </c>
      <c r="G365" s="4" t="str" cm="1">
        <f t="array" ref="G365">_xlfn.LET(_xlpm.x, M365,
         _xlpm.cellAddress, "【 选CPU!" &amp; ADDRESS(ROW(选CPU[[#This Row],[X自检]]),COLUMN(选CPU[[#This Row],[X自检]])) &amp; "】",
         _xlfn.IFS(ISBLANK(_xlpm.x),   "error:右侧选项不足:" &amp;  _xlpm.cellAddress,
               ISERROR(_xlpm.x),   "error:右侧选项执行失败:" &amp; _xlpm.cellAddress,
               TRUE,             "ok")
)</f>
        <v>ok</v>
      </c>
      <c r="M365" cm="1">
        <f t="array" ref="M365">IFERROR(_xlfn._xlws.SORT(
    _xlfn.UNIQUE(
        TRANSPOSE(
            _xlfn.FILTERXML("&lt;select&gt;&lt;x&gt;"&amp;SUBSTITUTE(选CPU[[#This Row],[选项表]],",","&lt;/x&gt;&lt;x&gt;") &amp;"&lt;/x&gt;&lt;/select&gt;","//x")
        )
    )
),"无合适选项，请联系作者更新数据")</f>
        <v>16</v>
      </c>
    </row>
    <row r="366" spans="1:14" x14ac:dyDescent="0.4">
      <c r="A366" s="4" t="s">
        <v>236</v>
      </c>
      <c r="B366" s="4" t="s">
        <v>1869</v>
      </c>
      <c r="C366" s="4" t="s">
        <v>1970</v>
      </c>
      <c r="D366" s="4"/>
      <c r="E366">
        <v>128</v>
      </c>
      <c r="F366" s="4" t="str">
        <f t="shared" si="5"/>
        <v>选CPU!$M$366#</v>
      </c>
      <c r="G366" s="4" t="str" cm="1">
        <f t="array" ref="G366">_xlfn.LET(_xlpm.x, M366,
         _xlpm.cellAddress, "【 选CPU!" &amp; ADDRESS(ROW(选CPU[[#This Row],[X自检]]),COLUMN(选CPU[[#This Row],[X自检]])) &amp; "】",
         _xlfn.IFS(ISBLANK(_xlpm.x),   "error:右侧选项不足:" &amp;  _xlpm.cellAddress,
               ISERROR(_xlpm.x),   "error:右侧选项执行失败:" &amp; _xlpm.cellAddress,
               TRUE,             "ok")
)</f>
        <v>ok</v>
      </c>
      <c r="M366" cm="1">
        <f t="array" ref="M366">IFERROR(_xlfn._xlws.SORT(
    _xlfn.UNIQUE(
        TRANSPOSE(
            _xlfn.FILTERXML("&lt;select&gt;&lt;x&gt;"&amp;SUBSTITUTE(选CPU[[#This Row],[选项表]],",","&lt;/x&gt;&lt;x&gt;") &amp;"&lt;/x&gt;&lt;/select&gt;","//x")
        )
    )
),"无合适选项，请联系作者更新数据")</f>
        <v>16</v>
      </c>
    </row>
    <row r="367" spans="1:14" x14ac:dyDescent="0.4">
      <c r="A367" s="4" t="s">
        <v>236</v>
      </c>
      <c r="B367" s="4" t="s">
        <v>1869</v>
      </c>
      <c r="C367" s="4" t="s">
        <v>1974</v>
      </c>
      <c r="D367" s="4"/>
      <c r="E367">
        <v>244</v>
      </c>
      <c r="F367" s="4" t="str">
        <f t="shared" si="5"/>
        <v>选CPU!$M$367#</v>
      </c>
      <c r="G367" s="4" t="str" cm="1">
        <f t="array" ref="G367">_xlfn.LET(_xlpm.x, M367,
         _xlpm.cellAddress, "【 选CPU!" &amp; ADDRESS(ROW(选CPU[[#This Row],[X自检]]),COLUMN(选CPU[[#This Row],[X自检]])) &amp; "】",
         _xlfn.IFS(ISBLANK(_xlpm.x),   "error:右侧选项不足:" &amp;  _xlpm.cellAddress,
               ISERROR(_xlpm.x),   "error:右侧选项执行失败:" &amp; _xlpm.cellAddress,
               TRUE,             "ok")
)</f>
        <v>ok</v>
      </c>
      <c r="M367" cm="1">
        <f t="array" ref="M367">IFERROR(_xlfn._xlws.SORT(
    _xlfn.UNIQUE(
        TRANSPOSE(
            _xlfn.FILTERXML("&lt;select&gt;&lt;x&gt;"&amp;SUBSTITUTE(选CPU[[#This Row],[选项表]],",","&lt;/x&gt;&lt;x&gt;") &amp;"&lt;/x&gt;&lt;/select&gt;","//x")
        )
    )
),"无合适选项，请联系作者更新数据")</f>
        <v>24</v>
      </c>
    </row>
    <row r="368" spans="1:14" x14ac:dyDescent="0.4">
      <c r="A368" s="4" t="s">
        <v>236</v>
      </c>
      <c r="B368" s="4" t="s">
        <v>1869</v>
      </c>
      <c r="C368" s="4" t="s">
        <v>1976</v>
      </c>
      <c r="D368" s="4"/>
      <c r="E368">
        <v>488</v>
      </c>
      <c r="F368" s="4" t="str">
        <f t="shared" si="5"/>
        <v>选CPU!$M$368#</v>
      </c>
      <c r="G368" s="4" t="str" cm="1">
        <f t="array" ref="G368">_xlfn.LET(_xlpm.x, M368,
         _xlpm.cellAddress, "【 选CPU!" &amp; ADDRESS(ROW(选CPU[[#This Row],[X自检]]),COLUMN(选CPU[[#This Row],[X自检]])) &amp; "】",
         _xlfn.IFS(ISBLANK(_xlpm.x),   "error:右侧选项不足:" &amp;  _xlpm.cellAddress,
               ISERROR(_xlpm.x),   "error:右侧选项执行失败:" &amp; _xlpm.cellAddress,
               TRUE,             "ok")
)</f>
        <v>ok</v>
      </c>
      <c r="M368" cm="1">
        <f t="array" ref="M368">IFERROR(_xlfn._xlws.SORT(
    _xlfn.UNIQUE(
        TRANSPOSE(
            _xlfn.FILTERXML("&lt;select&gt;&lt;x&gt;"&amp;SUBSTITUTE(选CPU[[#This Row],[选项表]],",","&lt;/x&gt;&lt;x&gt;") &amp;"&lt;/x&gt;&lt;/select&gt;","//x")
        )
    )
),"无合适选项，请联系作者更新数据")</f>
        <v>48</v>
      </c>
    </row>
    <row r="369" spans="1:14" x14ac:dyDescent="0.4">
      <c r="A369" s="4" t="s">
        <v>236</v>
      </c>
      <c r="B369" s="4" t="s">
        <v>1868</v>
      </c>
      <c r="C369" s="4" t="s">
        <v>1979</v>
      </c>
      <c r="D369" s="4"/>
      <c r="E369">
        <v>1</v>
      </c>
      <c r="F369" s="4" t="str">
        <f t="shared" si="5"/>
        <v>选CPU!$M$369#</v>
      </c>
      <c r="G369" s="4" t="str" cm="1">
        <f t="array" ref="G369">_xlfn.LET(_xlpm.x, M369,
         _xlpm.cellAddress, "【 选CPU!" &amp; ADDRESS(ROW(选CPU[[#This Row],[X自检]]),COLUMN(选CPU[[#This Row],[X自检]])) &amp; "】",
         _xlfn.IFS(ISBLANK(_xlpm.x),   "error:右侧选项不足:" &amp;  _xlpm.cellAddress,
               ISERROR(_xlpm.x),   "error:右侧选项执行失败:" &amp; _xlpm.cellAddress,
               TRUE,             "ok")
)</f>
        <v>ok</v>
      </c>
      <c r="M369" cm="1">
        <f t="array" ref="M369">IFERROR(_xlfn._xlws.SORT(
    _xlfn.UNIQUE(
        TRANSPOSE(
            _xlfn.FILTERXML("&lt;select&gt;&lt;x&gt;"&amp;SUBSTITUTE(选CPU[[#This Row],[选项表]],",","&lt;/x&gt;&lt;x&gt;") &amp;"&lt;/x&gt;&lt;/select&gt;","//x")
        )
    )
),"无合适选项，请联系作者更新数据")</f>
        <v>1</v>
      </c>
    </row>
    <row r="370" spans="1:14" x14ac:dyDescent="0.4">
      <c r="A370" s="4" t="s">
        <v>236</v>
      </c>
      <c r="B370" s="4" t="s">
        <v>1868</v>
      </c>
      <c r="C370" s="4" t="s">
        <v>1979</v>
      </c>
      <c r="D370" s="4"/>
      <c r="E370">
        <v>2</v>
      </c>
      <c r="F370" s="4" t="str">
        <f t="shared" si="5"/>
        <v>选CPU!$M$370#</v>
      </c>
      <c r="G370" s="4" t="str" cm="1">
        <f t="array" ref="G370">_xlfn.LET(_xlpm.x, M370,
         _xlpm.cellAddress, "【 选CPU!" &amp; ADDRESS(ROW(选CPU[[#This Row],[X自检]]),COLUMN(选CPU[[#This Row],[X自检]])) &amp; "】",
         _xlfn.IFS(ISBLANK(_xlpm.x),   "error:右侧选项不足:" &amp;  _xlpm.cellAddress,
               ISERROR(_xlpm.x),   "error:右侧选项执行失败:" &amp; _xlpm.cellAddress,
               TRUE,             "ok")
)</f>
        <v>ok</v>
      </c>
      <c r="M370" cm="1">
        <f t="array" ref="M370">IFERROR(_xlfn._xlws.SORT(
    _xlfn.UNIQUE(
        TRANSPOSE(
            _xlfn.FILTERXML("&lt;select&gt;&lt;x&gt;"&amp;SUBSTITUTE(选CPU[[#This Row],[选项表]],",","&lt;/x&gt;&lt;x&gt;") &amp;"&lt;/x&gt;&lt;/select&gt;","//x")
        )
    )
),"无合适选项，请联系作者更新数据")</f>
        <v>1</v>
      </c>
    </row>
    <row r="371" spans="1:14" x14ac:dyDescent="0.4">
      <c r="A371" s="4" t="s">
        <v>236</v>
      </c>
      <c r="B371" s="4" t="s">
        <v>1868</v>
      </c>
      <c r="C371" s="4" t="s">
        <v>1980</v>
      </c>
      <c r="D371" s="4"/>
      <c r="E371">
        <v>4</v>
      </c>
      <c r="F371" s="4" t="str">
        <f t="shared" si="5"/>
        <v>选CPU!$M$371#</v>
      </c>
      <c r="G371" s="4" t="str" cm="1">
        <f t="array" ref="G371">_xlfn.LET(_xlpm.x, M371,
         _xlpm.cellAddress, "【 选CPU!" &amp; ADDRESS(ROW(选CPU[[#This Row],[X自检]]),COLUMN(选CPU[[#This Row],[X自检]])) &amp; "】",
         _xlfn.IFS(ISBLANK(_xlpm.x),   "error:右侧选项不足:" &amp;  _xlpm.cellAddress,
               ISERROR(_xlpm.x),   "error:右侧选项执行失败:" &amp; _xlpm.cellAddress,
               TRUE,             "ok")
)</f>
        <v>ok</v>
      </c>
      <c r="M371" cm="1">
        <f t="array" ref="M371">IFERROR(_xlfn._xlws.SORT(
    _xlfn.UNIQUE(
        TRANSPOSE(
            _xlfn.FILTERXML("&lt;select&gt;&lt;x&gt;"&amp;SUBSTITUTE(选CPU[[#This Row],[选项表]],",","&lt;/x&gt;&lt;x&gt;") &amp;"&lt;/x&gt;&lt;/select&gt;","//x")
        )
    )
),"无合适选项，请联系作者更新数据")</f>
        <v>2</v>
      </c>
    </row>
    <row r="372" spans="1:14" x14ac:dyDescent="0.4">
      <c r="A372" s="4" t="s">
        <v>236</v>
      </c>
      <c r="B372" s="4" t="s">
        <v>1868</v>
      </c>
      <c r="C372" s="4" t="s">
        <v>1975</v>
      </c>
      <c r="D372" s="4"/>
      <c r="E372">
        <v>8</v>
      </c>
      <c r="F372" s="4" t="str">
        <f t="shared" si="5"/>
        <v>选CPU!$M$372#</v>
      </c>
      <c r="G372" s="4" t="str" cm="1">
        <f t="array" ref="G372">_xlfn.LET(_xlpm.x, M372,
         _xlpm.cellAddress, "【 选CPU!" &amp; ADDRESS(ROW(选CPU[[#This Row],[X自检]]),COLUMN(选CPU[[#This Row],[X自检]])) &amp; "】",
         _xlfn.IFS(ISBLANK(_xlpm.x),   "error:右侧选项不足:" &amp;  _xlpm.cellAddress,
               ISERROR(_xlpm.x),   "error:右侧选项执行失败:" &amp; _xlpm.cellAddress,
               TRUE,             "ok")
)</f>
        <v>ok</v>
      </c>
      <c r="M372" cm="1">
        <f t="array" ref="M372">IFERROR(_xlfn._xlws.SORT(
    _xlfn.UNIQUE(
        TRANSPOSE(
            _xlfn.FILTERXML("&lt;select&gt;&lt;x&gt;"&amp;SUBSTITUTE(选CPU[[#This Row],[选项表]],",","&lt;/x&gt;&lt;x&gt;") &amp;"&lt;/x&gt;&lt;/select&gt;","//x")
        )
    )
),"无合适选项，请联系作者更新数据")</f>
        <v>4</v>
      </c>
    </row>
    <row r="373" spans="1:14" x14ac:dyDescent="0.4">
      <c r="A373" s="4" t="s">
        <v>236</v>
      </c>
      <c r="B373" s="4" t="s">
        <v>1868</v>
      </c>
      <c r="C373" s="4" t="s">
        <v>2074</v>
      </c>
      <c r="D373" s="4"/>
      <c r="E373">
        <v>16</v>
      </c>
      <c r="F373" s="4" t="str">
        <f t="shared" si="5"/>
        <v>选CPU!$M$373#</v>
      </c>
      <c r="G373" s="4" t="str" cm="1">
        <f t="array" ref="G373">_xlfn.LET(_xlpm.x, M373,
         _xlpm.cellAddress, "【 选CPU!" &amp; ADDRESS(ROW(选CPU[[#This Row],[X自检]]),COLUMN(选CPU[[#This Row],[X自检]])) &amp; "】",
         _xlfn.IFS(ISBLANK(_xlpm.x),   "error:右侧选项不足:" &amp;  _xlpm.cellAddress,
               ISERROR(_xlpm.x),   "error:右侧选项执行失败:" &amp; _xlpm.cellAddress,
               TRUE,             "ok")
)</f>
        <v>ok</v>
      </c>
      <c r="M373" cm="1">
        <f t="array" ref="M373:N373">IFERROR(_xlfn._xlws.SORT(
    _xlfn.UNIQUE(
        TRANSPOSE(
            _xlfn.FILTERXML("&lt;select&gt;&lt;x&gt;"&amp;SUBSTITUTE(选CPU[[#This Row],[选项表]],",","&lt;/x&gt;&lt;x&gt;") &amp;"&lt;/x&gt;&lt;/select&gt;","//x")
        )
    )
),"无合适选项，请联系作者更新数据")</f>
        <v>8</v>
      </c>
      <c r="N373">
        <v>4</v>
      </c>
    </row>
    <row r="374" spans="1:14" x14ac:dyDescent="0.4">
      <c r="A374" s="4" t="s">
        <v>236</v>
      </c>
      <c r="B374" s="4" t="s">
        <v>1868</v>
      </c>
      <c r="C374" s="4" t="s">
        <v>2061</v>
      </c>
      <c r="D374" s="4"/>
      <c r="E374">
        <v>32</v>
      </c>
      <c r="F374" s="4" t="str">
        <f t="shared" si="5"/>
        <v>选CPU!$M$374#</v>
      </c>
      <c r="G374" s="4" t="str" cm="1">
        <f t="array" ref="G374">_xlfn.LET(_xlpm.x, M374,
         _xlpm.cellAddress, "【 选CPU!" &amp; ADDRESS(ROW(选CPU[[#This Row],[X自检]]),COLUMN(选CPU[[#This Row],[X自检]])) &amp; "】",
         _xlfn.IFS(ISBLANK(_xlpm.x),   "error:右侧选项不足:" &amp;  _xlpm.cellAddress,
               ISERROR(_xlpm.x),   "error:右侧选项执行失败:" &amp; _xlpm.cellAddress,
               TRUE,             "ok")
)</f>
        <v>ok</v>
      </c>
      <c r="M374" cm="1">
        <f t="array" ref="M374:N374">IFERROR(_xlfn._xlws.SORT(
    _xlfn.UNIQUE(
        TRANSPOSE(
            _xlfn.FILTERXML("&lt;select&gt;&lt;x&gt;"&amp;SUBSTITUTE(选CPU[[#This Row],[选项表]],",","&lt;/x&gt;&lt;x&gt;") &amp;"&lt;/x&gt;&lt;/select&gt;","//x")
        )
    )
),"无合适选项，请联系作者更新数据")</f>
        <v>8</v>
      </c>
      <c r="N374">
        <v>16</v>
      </c>
    </row>
    <row r="375" spans="1:14" x14ac:dyDescent="0.4">
      <c r="A375" s="4" t="s">
        <v>236</v>
      </c>
      <c r="B375" s="4" t="s">
        <v>1868</v>
      </c>
      <c r="C375" s="4" t="s">
        <v>1970</v>
      </c>
      <c r="D375" s="4"/>
      <c r="E375">
        <v>64</v>
      </c>
      <c r="F375" s="4" t="str">
        <f t="shared" si="5"/>
        <v>选CPU!$M$375#</v>
      </c>
      <c r="G375" s="4" t="str" cm="1">
        <f t="array" ref="G375">_xlfn.LET(_xlpm.x, M375,
         _xlpm.cellAddress, "【 选CPU!" &amp; ADDRESS(ROW(选CPU[[#This Row],[X自检]]),COLUMN(选CPU[[#This Row],[X自检]])) &amp; "】",
         _xlfn.IFS(ISBLANK(_xlpm.x),   "error:右侧选项不足:" &amp;  _xlpm.cellAddress,
               ISERROR(_xlpm.x),   "error:右侧选项执行失败:" &amp; _xlpm.cellAddress,
               TRUE,             "ok")
)</f>
        <v>ok</v>
      </c>
      <c r="M375" cm="1">
        <f t="array" ref="M375">IFERROR(_xlfn._xlws.SORT(
    _xlfn.UNIQUE(
        TRANSPOSE(
            _xlfn.FILTERXML("&lt;select&gt;&lt;x&gt;"&amp;SUBSTITUTE(选CPU[[#This Row],[选项表]],",","&lt;/x&gt;&lt;x&gt;") &amp;"&lt;/x&gt;&lt;/select&gt;","//x")
        )
    )
),"无合适选项，请联系作者更新数据")</f>
        <v>16</v>
      </c>
    </row>
    <row r="376" spans="1:14" x14ac:dyDescent="0.4">
      <c r="A376" s="4" t="s">
        <v>236</v>
      </c>
      <c r="B376" s="4" t="s">
        <v>1868</v>
      </c>
      <c r="C376" s="4" t="s">
        <v>1970</v>
      </c>
      <c r="D376" s="4"/>
      <c r="E376">
        <v>96</v>
      </c>
      <c r="F376" s="4" t="str">
        <f t="shared" si="5"/>
        <v>选CPU!$M$376#</v>
      </c>
      <c r="G376" s="4" t="str" cm="1">
        <f t="array" ref="G376">_xlfn.LET(_xlpm.x, M376,
         _xlpm.cellAddress, "【 选CPU!" &amp; ADDRESS(ROW(选CPU[[#This Row],[X自检]]),COLUMN(选CPU[[#This Row],[X自检]])) &amp; "】",
         _xlfn.IFS(ISBLANK(_xlpm.x),   "error:右侧选项不足:" &amp;  _xlpm.cellAddress,
               ISERROR(_xlpm.x),   "error:右侧选项执行失败:" &amp; _xlpm.cellAddress,
               TRUE,             "ok")
)</f>
        <v>ok</v>
      </c>
      <c r="M376" cm="1">
        <f t="array" ref="M376">IFERROR(_xlfn._xlws.SORT(
    _xlfn.UNIQUE(
        TRANSPOSE(
            _xlfn.FILTERXML("&lt;select&gt;&lt;x&gt;"&amp;SUBSTITUTE(选CPU[[#This Row],[选项表]],",","&lt;/x&gt;&lt;x&gt;") &amp;"&lt;/x&gt;&lt;/select&gt;","//x")
        )
    )
),"无合适选项，请联系作者更新数据")</f>
        <v>16</v>
      </c>
    </row>
    <row r="377" spans="1:14" x14ac:dyDescent="0.4">
      <c r="A377" s="4" t="s">
        <v>236</v>
      </c>
      <c r="B377" s="4" t="s">
        <v>1868</v>
      </c>
      <c r="C377" s="4" t="s">
        <v>1970</v>
      </c>
      <c r="D377" s="4"/>
      <c r="E377">
        <v>128</v>
      </c>
      <c r="F377" s="4" t="str">
        <f t="shared" si="5"/>
        <v>选CPU!$M$377#</v>
      </c>
      <c r="G377" s="4" t="str" cm="1">
        <f t="array" ref="G377">_xlfn.LET(_xlpm.x, M377,
         _xlpm.cellAddress, "【 选CPU!" &amp; ADDRESS(ROW(选CPU[[#This Row],[X自检]]),COLUMN(选CPU[[#This Row],[X自检]])) &amp; "】",
         _xlfn.IFS(ISBLANK(_xlpm.x),   "error:右侧选项不足:" &amp;  _xlpm.cellAddress,
               ISERROR(_xlpm.x),   "error:右侧选项执行失败:" &amp; _xlpm.cellAddress,
               TRUE,             "ok")
)</f>
        <v>ok</v>
      </c>
      <c r="M377" cm="1">
        <f t="array" ref="M377">IFERROR(_xlfn._xlws.SORT(
    _xlfn.UNIQUE(
        TRANSPOSE(
            _xlfn.FILTERXML("&lt;select&gt;&lt;x&gt;"&amp;SUBSTITUTE(选CPU[[#This Row],[选项表]],",","&lt;/x&gt;&lt;x&gt;") &amp;"&lt;/x&gt;&lt;/select&gt;","//x")
        )
    )
),"无合适选项，请联系作者更新数据")</f>
        <v>16</v>
      </c>
    </row>
    <row r="378" spans="1:14" x14ac:dyDescent="0.4">
      <c r="A378" s="4" t="s">
        <v>236</v>
      </c>
      <c r="B378" s="4" t="s">
        <v>1868</v>
      </c>
      <c r="C378" s="4" t="s">
        <v>1974</v>
      </c>
      <c r="D378" s="4"/>
      <c r="E378">
        <v>244</v>
      </c>
      <c r="F378" s="4" t="str">
        <f t="shared" si="5"/>
        <v>选CPU!$M$378#</v>
      </c>
      <c r="G378" s="4" t="str" cm="1">
        <f t="array" ref="G378">_xlfn.LET(_xlpm.x, M378,
         _xlpm.cellAddress, "【 选CPU!" &amp; ADDRESS(ROW(选CPU[[#This Row],[X自检]]),COLUMN(选CPU[[#This Row],[X自检]])) &amp; "】",
         _xlfn.IFS(ISBLANK(_xlpm.x),   "error:右侧选项不足:" &amp;  _xlpm.cellAddress,
               ISERROR(_xlpm.x),   "error:右侧选项执行失败:" &amp; _xlpm.cellAddress,
               TRUE,             "ok")
)</f>
        <v>ok</v>
      </c>
      <c r="M378" cm="1">
        <f t="array" ref="M378">IFERROR(_xlfn._xlws.SORT(
    _xlfn.UNIQUE(
        TRANSPOSE(
            _xlfn.FILTERXML("&lt;select&gt;&lt;x&gt;"&amp;SUBSTITUTE(选CPU[[#This Row],[选项表]],",","&lt;/x&gt;&lt;x&gt;") &amp;"&lt;/x&gt;&lt;/select&gt;","//x")
        )
    )
),"无合适选项，请联系作者更新数据")</f>
        <v>24</v>
      </c>
    </row>
    <row r="379" spans="1:14" x14ac:dyDescent="0.4">
      <c r="A379" s="4" t="s">
        <v>236</v>
      </c>
      <c r="B379" s="4" t="s">
        <v>1868</v>
      </c>
      <c r="C379" s="4" t="s">
        <v>1976</v>
      </c>
      <c r="D379" s="4"/>
      <c r="E379">
        <v>488</v>
      </c>
      <c r="F379" s="4" t="str">
        <f t="shared" si="5"/>
        <v>选CPU!$M$379#</v>
      </c>
      <c r="G379" s="4" t="str" cm="1">
        <f t="array" ref="G379">_xlfn.LET(_xlpm.x, M379,
         _xlpm.cellAddress, "【 选CPU!" &amp; ADDRESS(ROW(选CPU[[#This Row],[X自检]]),COLUMN(选CPU[[#This Row],[X自检]])) &amp; "】",
         _xlfn.IFS(ISBLANK(_xlpm.x),   "error:右侧选项不足:" &amp;  _xlpm.cellAddress,
               ISERROR(_xlpm.x),   "error:右侧选项执行失败:" &amp; _xlpm.cellAddress,
               TRUE,             "ok")
)</f>
        <v>ok</v>
      </c>
      <c r="M379" cm="1">
        <f t="array" ref="M379">IFERROR(_xlfn._xlws.SORT(
    _xlfn.UNIQUE(
        TRANSPOSE(
            _xlfn.FILTERXML("&lt;select&gt;&lt;x&gt;"&amp;SUBSTITUTE(选CPU[[#This Row],[选项表]],",","&lt;/x&gt;&lt;x&gt;") &amp;"&lt;/x&gt;&lt;/select&gt;","//x")
        )
    )
),"无合适选项，请联系作者更新数据")</f>
        <v>48</v>
      </c>
    </row>
    <row r="380" spans="1:14" x14ac:dyDescent="0.4">
      <c r="A380" s="4" t="s">
        <v>236</v>
      </c>
      <c r="B380" s="4" t="s">
        <v>11</v>
      </c>
      <c r="C380" s="4" t="s">
        <v>1979</v>
      </c>
      <c r="D380" s="4"/>
      <c r="E380">
        <v>1</v>
      </c>
      <c r="F380" s="4" t="str">
        <f t="shared" si="5"/>
        <v>选CPU!$M$380#</v>
      </c>
      <c r="G380" s="4" t="str" cm="1">
        <f t="array" ref="G380">_xlfn.LET(_xlpm.x, M380,
         _xlpm.cellAddress, "【 选CPU!" &amp; ADDRESS(ROW(选CPU[[#This Row],[X自检]]),COLUMN(选CPU[[#This Row],[X自检]])) &amp; "】",
         _xlfn.IFS(ISBLANK(_xlpm.x),   "error:右侧选项不足:" &amp;  _xlpm.cellAddress,
               ISERROR(_xlpm.x),   "error:右侧选项执行失败:" &amp; _xlpm.cellAddress,
               TRUE,             "ok")
)</f>
        <v>ok</v>
      </c>
      <c r="M380" cm="1">
        <f t="array" ref="M380">IFERROR(_xlfn._xlws.SORT(
    _xlfn.UNIQUE(
        TRANSPOSE(
            _xlfn.FILTERXML("&lt;select&gt;&lt;x&gt;"&amp;SUBSTITUTE(选CPU[[#This Row],[选项表]],",","&lt;/x&gt;&lt;x&gt;") &amp;"&lt;/x&gt;&lt;/select&gt;","//x")
        )
    )
),"无合适选项，请联系作者更新数据")</f>
        <v>1</v>
      </c>
    </row>
    <row r="381" spans="1:14" x14ac:dyDescent="0.4">
      <c r="A381" s="4" t="s">
        <v>236</v>
      </c>
      <c r="B381" s="4" t="s">
        <v>11</v>
      </c>
      <c r="C381" s="4" t="s">
        <v>1979</v>
      </c>
      <c r="D381" s="4"/>
      <c r="E381">
        <v>2</v>
      </c>
      <c r="F381" s="4" t="str">
        <f t="shared" si="5"/>
        <v>选CPU!$M$381#</v>
      </c>
      <c r="G381" s="4" t="str" cm="1">
        <f t="array" ref="G381">_xlfn.LET(_xlpm.x, M381,
         _xlpm.cellAddress, "【 选CPU!" &amp; ADDRESS(ROW(选CPU[[#This Row],[X自检]]),COLUMN(选CPU[[#This Row],[X自检]])) &amp; "】",
         _xlfn.IFS(ISBLANK(_xlpm.x),   "error:右侧选项不足:" &amp;  _xlpm.cellAddress,
               ISERROR(_xlpm.x),   "error:右侧选项执行失败:" &amp; _xlpm.cellAddress,
               TRUE,             "ok")
)</f>
        <v>ok</v>
      </c>
      <c r="M381" cm="1">
        <f t="array" ref="M381">IFERROR(_xlfn._xlws.SORT(
    _xlfn.UNIQUE(
        TRANSPOSE(
            _xlfn.FILTERXML("&lt;select&gt;&lt;x&gt;"&amp;SUBSTITUTE(选CPU[[#This Row],[选项表]],",","&lt;/x&gt;&lt;x&gt;") &amp;"&lt;/x&gt;&lt;/select&gt;","//x")
        )
    )
),"无合适选项，请联系作者更新数据")</f>
        <v>1</v>
      </c>
    </row>
    <row r="382" spans="1:14" x14ac:dyDescent="0.4">
      <c r="A382" s="4" t="s">
        <v>236</v>
      </c>
      <c r="B382" s="4" t="s">
        <v>11</v>
      </c>
      <c r="C382" s="4" t="s">
        <v>1980</v>
      </c>
      <c r="D382" s="4"/>
      <c r="E382">
        <v>4</v>
      </c>
      <c r="F382" s="4" t="str">
        <f t="shared" si="5"/>
        <v>选CPU!$M$382#</v>
      </c>
      <c r="G382" s="4" t="str" cm="1">
        <f t="array" ref="G382">_xlfn.LET(_xlpm.x, M382,
         _xlpm.cellAddress, "【 选CPU!" &amp; ADDRESS(ROW(选CPU[[#This Row],[X自检]]),COLUMN(选CPU[[#This Row],[X自检]])) &amp; "】",
         _xlfn.IFS(ISBLANK(_xlpm.x),   "error:右侧选项不足:" &amp;  _xlpm.cellAddress,
               ISERROR(_xlpm.x),   "error:右侧选项执行失败:" &amp; _xlpm.cellAddress,
               TRUE,             "ok")
)</f>
        <v>ok</v>
      </c>
      <c r="M382" cm="1">
        <f t="array" ref="M382">IFERROR(_xlfn._xlws.SORT(
    _xlfn.UNIQUE(
        TRANSPOSE(
            _xlfn.FILTERXML("&lt;select&gt;&lt;x&gt;"&amp;SUBSTITUTE(选CPU[[#This Row],[选项表]],",","&lt;/x&gt;&lt;x&gt;") &amp;"&lt;/x&gt;&lt;/select&gt;","//x")
        )
    )
),"无合适选项，请联系作者更新数据")</f>
        <v>2</v>
      </c>
    </row>
    <row r="383" spans="1:14" x14ac:dyDescent="0.4">
      <c r="A383" s="4" t="s">
        <v>236</v>
      </c>
      <c r="B383" s="4" t="s">
        <v>11</v>
      </c>
      <c r="C383" s="4" t="s">
        <v>1975</v>
      </c>
      <c r="D383" s="4"/>
      <c r="E383">
        <v>8</v>
      </c>
      <c r="F383" s="4" t="str">
        <f t="shared" si="5"/>
        <v>选CPU!$M$383#</v>
      </c>
      <c r="G383" s="4" t="str" cm="1">
        <f t="array" ref="G383">_xlfn.LET(_xlpm.x, M383,
         _xlpm.cellAddress, "【 选CPU!" &amp; ADDRESS(ROW(选CPU[[#This Row],[X自检]]),COLUMN(选CPU[[#This Row],[X自检]])) &amp; "】",
         _xlfn.IFS(ISBLANK(_xlpm.x),   "error:右侧选项不足:" &amp;  _xlpm.cellAddress,
               ISERROR(_xlpm.x),   "error:右侧选项执行失败:" &amp; _xlpm.cellAddress,
               TRUE,             "ok")
)</f>
        <v>ok</v>
      </c>
      <c r="M383" cm="1">
        <f t="array" ref="M383">IFERROR(_xlfn._xlws.SORT(
    _xlfn.UNIQUE(
        TRANSPOSE(
            _xlfn.FILTERXML("&lt;select&gt;&lt;x&gt;"&amp;SUBSTITUTE(选CPU[[#This Row],[选项表]],",","&lt;/x&gt;&lt;x&gt;") &amp;"&lt;/x&gt;&lt;/select&gt;","//x")
        )
    )
),"无合适选项，请联系作者更新数据")</f>
        <v>4</v>
      </c>
    </row>
    <row r="384" spans="1:14" x14ac:dyDescent="0.4">
      <c r="A384" s="4" t="s">
        <v>236</v>
      </c>
      <c r="B384" s="4" t="s">
        <v>11</v>
      </c>
      <c r="C384" s="4" t="s">
        <v>2074</v>
      </c>
      <c r="D384" s="4"/>
      <c r="E384">
        <v>16</v>
      </c>
      <c r="F384" s="4" t="str">
        <f t="shared" si="5"/>
        <v>选CPU!$M$384#</v>
      </c>
      <c r="G384" s="4" t="str" cm="1">
        <f t="array" ref="G384">_xlfn.LET(_xlpm.x, M384,
         _xlpm.cellAddress, "【 选CPU!" &amp; ADDRESS(ROW(选CPU[[#This Row],[X自检]]),COLUMN(选CPU[[#This Row],[X自检]])) &amp; "】",
         _xlfn.IFS(ISBLANK(_xlpm.x),   "error:右侧选项不足:" &amp;  _xlpm.cellAddress,
               ISERROR(_xlpm.x),   "error:右侧选项执行失败:" &amp; _xlpm.cellAddress,
               TRUE,             "ok")
)</f>
        <v>ok</v>
      </c>
      <c r="M384" cm="1">
        <f t="array" ref="M384:N384">IFERROR(_xlfn._xlws.SORT(
    _xlfn.UNIQUE(
        TRANSPOSE(
            _xlfn.FILTERXML("&lt;select&gt;&lt;x&gt;"&amp;SUBSTITUTE(选CPU[[#This Row],[选项表]],",","&lt;/x&gt;&lt;x&gt;") &amp;"&lt;/x&gt;&lt;/select&gt;","//x")
        )
    )
),"无合适选项，请联系作者更新数据")</f>
        <v>8</v>
      </c>
      <c r="N384">
        <v>4</v>
      </c>
    </row>
    <row r="385" spans="1:14" x14ac:dyDescent="0.4">
      <c r="A385" s="4" t="s">
        <v>236</v>
      </c>
      <c r="B385" s="4" t="s">
        <v>11</v>
      </c>
      <c r="C385" s="4" t="s">
        <v>2061</v>
      </c>
      <c r="D385" s="4"/>
      <c r="E385">
        <v>32</v>
      </c>
      <c r="F385" s="4" t="str">
        <f t="shared" si="5"/>
        <v>选CPU!$M$385#</v>
      </c>
      <c r="G385" s="4" t="str" cm="1">
        <f t="array" ref="G385">_xlfn.LET(_xlpm.x, M385,
         _xlpm.cellAddress, "【 选CPU!" &amp; ADDRESS(ROW(选CPU[[#This Row],[X自检]]),COLUMN(选CPU[[#This Row],[X自检]])) &amp; "】",
         _xlfn.IFS(ISBLANK(_xlpm.x),   "error:右侧选项不足:" &amp;  _xlpm.cellAddress,
               ISERROR(_xlpm.x),   "error:右侧选项执行失败:" &amp; _xlpm.cellAddress,
               TRUE,             "ok")
)</f>
        <v>ok</v>
      </c>
      <c r="M385" cm="1">
        <f t="array" ref="M385:N385">IFERROR(_xlfn._xlws.SORT(
    _xlfn.UNIQUE(
        TRANSPOSE(
            _xlfn.FILTERXML("&lt;select&gt;&lt;x&gt;"&amp;SUBSTITUTE(选CPU[[#This Row],[选项表]],",","&lt;/x&gt;&lt;x&gt;") &amp;"&lt;/x&gt;&lt;/select&gt;","//x")
        )
    )
),"无合适选项，请联系作者更新数据")</f>
        <v>8</v>
      </c>
      <c r="N385">
        <v>16</v>
      </c>
    </row>
    <row r="386" spans="1:14" x14ac:dyDescent="0.4">
      <c r="A386" s="4" t="s">
        <v>236</v>
      </c>
      <c r="B386" s="4" t="s">
        <v>11</v>
      </c>
      <c r="C386" s="4" t="s">
        <v>1970</v>
      </c>
      <c r="D386" s="4"/>
      <c r="E386">
        <v>64</v>
      </c>
      <c r="F386" s="4" t="str">
        <f t="shared" ref="F386:F449" si="6">"选CPU!" &amp; ADDRESS(ROW(M386),COLUMN(M386)) &amp; "#"</f>
        <v>选CPU!$M$386#</v>
      </c>
      <c r="G386" s="4" t="str" cm="1">
        <f t="array" ref="G386">_xlfn.LET(_xlpm.x, M386,
         _xlpm.cellAddress, "【 选CPU!" &amp; ADDRESS(ROW(选CPU[[#This Row],[X自检]]),COLUMN(选CPU[[#This Row],[X自检]])) &amp; "】",
         _xlfn.IFS(ISBLANK(_xlpm.x),   "error:右侧选项不足:" &amp;  _xlpm.cellAddress,
               ISERROR(_xlpm.x),   "error:右侧选项执行失败:" &amp; _xlpm.cellAddress,
               TRUE,             "ok")
)</f>
        <v>ok</v>
      </c>
      <c r="M386" cm="1">
        <f t="array" ref="M386">IFERROR(_xlfn._xlws.SORT(
    _xlfn.UNIQUE(
        TRANSPOSE(
            _xlfn.FILTERXML("&lt;select&gt;&lt;x&gt;"&amp;SUBSTITUTE(选CPU[[#This Row],[选项表]],",","&lt;/x&gt;&lt;x&gt;") &amp;"&lt;/x&gt;&lt;/select&gt;","//x")
        )
    )
),"无合适选项，请联系作者更新数据")</f>
        <v>16</v>
      </c>
    </row>
    <row r="387" spans="1:14" x14ac:dyDescent="0.4">
      <c r="A387" s="4" t="s">
        <v>236</v>
      </c>
      <c r="B387" s="4" t="s">
        <v>11</v>
      </c>
      <c r="C387" s="4" t="s">
        <v>1970</v>
      </c>
      <c r="D387" s="4"/>
      <c r="E387">
        <v>96</v>
      </c>
      <c r="F387" s="4" t="str">
        <f t="shared" si="6"/>
        <v>选CPU!$M$387#</v>
      </c>
      <c r="G387" s="4" t="str" cm="1">
        <f t="array" ref="G387">_xlfn.LET(_xlpm.x, M387,
         _xlpm.cellAddress, "【 选CPU!" &amp; ADDRESS(ROW(选CPU[[#This Row],[X自检]]),COLUMN(选CPU[[#This Row],[X自检]])) &amp; "】",
         _xlfn.IFS(ISBLANK(_xlpm.x),   "error:右侧选项不足:" &amp;  _xlpm.cellAddress,
               ISERROR(_xlpm.x),   "error:右侧选项执行失败:" &amp; _xlpm.cellAddress,
               TRUE,             "ok")
)</f>
        <v>ok</v>
      </c>
      <c r="M387" cm="1">
        <f t="array" ref="M387">IFERROR(_xlfn._xlws.SORT(
    _xlfn.UNIQUE(
        TRANSPOSE(
            _xlfn.FILTERXML("&lt;select&gt;&lt;x&gt;"&amp;SUBSTITUTE(选CPU[[#This Row],[选项表]],",","&lt;/x&gt;&lt;x&gt;") &amp;"&lt;/x&gt;&lt;/select&gt;","//x")
        )
    )
),"无合适选项，请联系作者更新数据")</f>
        <v>16</v>
      </c>
    </row>
    <row r="388" spans="1:14" x14ac:dyDescent="0.4">
      <c r="A388" s="4" t="s">
        <v>236</v>
      </c>
      <c r="B388" s="4" t="s">
        <v>11</v>
      </c>
      <c r="C388" s="4" t="s">
        <v>1970</v>
      </c>
      <c r="D388" s="4"/>
      <c r="E388">
        <v>128</v>
      </c>
      <c r="F388" s="4" t="str">
        <f t="shared" si="6"/>
        <v>选CPU!$M$388#</v>
      </c>
      <c r="G388" s="4" t="str" cm="1">
        <f t="array" ref="G388">_xlfn.LET(_xlpm.x, M388,
         _xlpm.cellAddress, "【 选CPU!" &amp; ADDRESS(ROW(选CPU[[#This Row],[X自检]]),COLUMN(选CPU[[#This Row],[X自检]])) &amp; "】",
         _xlfn.IFS(ISBLANK(_xlpm.x),   "error:右侧选项不足:" &amp;  _xlpm.cellAddress,
               ISERROR(_xlpm.x),   "error:右侧选项执行失败:" &amp; _xlpm.cellAddress,
               TRUE,             "ok")
)</f>
        <v>ok</v>
      </c>
      <c r="M388" cm="1">
        <f t="array" ref="M388">IFERROR(_xlfn._xlws.SORT(
    _xlfn.UNIQUE(
        TRANSPOSE(
            _xlfn.FILTERXML("&lt;select&gt;&lt;x&gt;"&amp;SUBSTITUTE(选CPU[[#This Row],[选项表]],",","&lt;/x&gt;&lt;x&gt;") &amp;"&lt;/x&gt;&lt;/select&gt;","//x")
        )
    )
),"无合适选项，请联系作者更新数据")</f>
        <v>16</v>
      </c>
    </row>
    <row r="389" spans="1:14" x14ac:dyDescent="0.4">
      <c r="A389" s="4" t="s">
        <v>236</v>
      </c>
      <c r="B389" s="4" t="s">
        <v>11</v>
      </c>
      <c r="C389" s="4" t="s">
        <v>1974</v>
      </c>
      <c r="D389" s="4"/>
      <c r="E389">
        <v>244</v>
      </c>
      <c r="F389" s="4" t="str">
        <f t="shared" si="6"/>
        <v>选CPU!$M$389#</v>
      </c>
      <c r="G389" s="4" t="str" cm="1">
        <f t="array" ref="G389">_xlfn.LET(_xlpm.x, M389,
         _xlpm.cellAddress, "【 选CPU!" &amp; ADDRESS(ROW(选CPU[[#This Row],[X自检]]),COLUMN(选CPU[[#This Row],[X自检]])) &amp; "】",
         _xlfn.IFS(ISBLANK(_xlpm.x),   "error:右侧选项不足:" &amp;  _xlpm.cellAddress,
               ISERROR(_xlpm.x),   "error:右侧选项执行失败:" &amp; _xlpm.cellAddress,
               TRUE,             "ok")
)</f>
        <v>ok</v>
      </c>
      <c r="M389" cm="1">
        <f t="array" ref="M389">IFERROR(_xlfn._xlws.SORT(
    _xlfn.UNIQUE(
        TRANSPOSE(
            _xlfn.FILTERXML("&lt;select&gt;&lt;x&gt;"&amp;SUBSTITUTE(选CPU[[#This Row],[选项表]],",","&lt;/x&gt;&lt;x&gt;") &amp;"&lt;/x&gt;&lt;/select&gt;","//x")
        )
    )
),"无合适选项，请联系作者更新数据")</f>
        <v>24</v>
      </c>
    </row>
    <row r="390" spans="1:14" x14ac:dyDescent="0.4">
      <c r="A390" s="4" t="s">
        <v>236</v>
      </c>
      <c r="B390" s="4" t="s">
        <v>11</v>
      </c>
      <c r="C390" s="4" t="s">
        <v>1976</v>
      </c>
      <c r="D390" s="4"/>
      <c r="E390">
        <v>488</v>
      </c>
      <c r="F390" s="4" t="str">
        <f t="shared" si="6"/>
        <v>选CPU!$M$390#</v>
      </c>
      <c r="G390" s="4" t="str" cm="1">
        <f t="array" ref="G390">_xlfn.LET(_xlpm.x, M390,
         _xlpm.cellAddress, "【 选CPU!" &amp; ADDRESS(ROW(选CPU[[#This Row],[X自检]]),COLUMN(选CPU[[#This Row],[X自检]])) &amp; "】",
         _xlfn.IFS(ISBLANK(_xlpm.x),   "error:右侧选项不足:" &amp;  _xlpm.cellAddress,
               ISERROR(_xlpm.x),   "error:右侧选项执行失败:" &amp; _xlpm.cellAddress,
               TRUE,             "ok")
)</f>
        <v>ok</v>
      </c>
      <c r="M390" cm="1">
        <f t="array" ref="M390">IFERROR(_xlfn._xlws.SORT(
    _xlfn.UNIQUE(
        TRANSPOSE(
            _xlfn.FILTERXML("&lt;select&gt;&lt;x&gt;"&amp;SUBSTITUTE(选CPU[[#This Row],[选项表]],",","&lt;/x&gt;&lt;x&gt;") &amp;"&lt;/x&gt;&lt;/select&gt;","//x")
        )
    )
),"无合适选项，请联系作者更新数据")</f>
        <v>48</v>
      </c>
    </row>
    <row r="391" spans="1:14" x14ac:dyDescent="0.4">
      <c r="A391" s="4" t="s">
        <v>59</v>
      </c>
      <c r="B391" s="4" t="s">
        <v>1868</v>
      </c>
      <c r="C391" s="4" t="s">
        <v>1979</v>
      </c>
      <c r="D391" s="4" t="s">
        <v>1922</v>
      </c>
      <c r="E391">
        <v>1</v>
      </c>
      <c r="F391" s="4" t="str">
        <f t="shared" si="6"/>
        <v>选CPU!$M$391#</v>
      </c>
      <c r="G391" s="4" t="str" cm="1">
        <f t="array" ref="G391">_xlfn.LET(_xlpm.x, M391,
         _xlpm.cellAddress, "【 选CPU!" &amp; ADDRESS(ROW(选CPU[[#This Row],[X自检]]),COLUMN(选CPU[[#This Row],[X自检]])) &amp; "】",
         _xlfn.IFS(ISBLANK(_xlpm.x),   "error:右侧选项不足:" &amp;  _xlpm.cellAddress,
               ISERROR(_xlpm.x),   "error:右侧选项执行失败:" &amp; _xlpm.cellAddress,
               TRUE,             "ok")
)</f>
        <v>ok</v>
      </c>
      <c r="M391" cm="1">
        <f t="array" ref="M391">IFERROR(_xlfn._xlws.SORT(
    _xlfn.UNIQUE(
        TRANSPOSE(
            _xlfn.FILTERXML("&lt;select&gt;&lt;x&gt;"&amp;SUBSTITUTE(选CPU[[#This Row],[选项表]],",","&lt;/x&gt;&lt;x&gt;") &amp;"&lt;/x&gt;&lt;/select&gt;","//x")
        )
    )
),"无合适选项，请联系作者更新数据")</f>
        <v>1</v>
      </c>
    </row>
    <row r="392" spans="1:14" x14ac:dyDescent="0.4">
      <c r="A392" s="4" t="s">
        <v>59</v>
      </c>
      <c r="B392" s="4" t="s">
        <v>1868</v>
      </c>
      <c r="C392" s="4" t="s">
        <v>1979</v>
      </c>
      <c r="D392" s="4" t="s">
        <v>1922</v>
      </c>
      <c r="E392">
        <v>2</v>
      </c>
      <c r="F392" s="4" t="str">
        <f t="shared" si="6"/>
        <v>选CPU!$M$392#</v>
      </c>
      <c r="G392" s="4" t="str" cm="1">
        <f t="array" ref="G392">_xlfn.LET(_xlpm.x, M392,
         _xlpm.cellAddress, "【 选CPU!" &amp; ADDRESS(ROW(选CPU[[#This Row],[X自检]]),COLUMN(选CPU[[#This Row],[X自检]])) &amp; "】",
         _xlfn.IFS(ISBLANK(_xlpm.x),   "error:右侧选项不足:" &amp;  _xlpm.cellAddress,
               ISERROR(_xlpm.x),   "error:右侧选项执行失败:" &amp; _xlpm.cellAddress,
               TRUE,             "ok")
)</f>
        <v>ok</v>
      </c>
      <c r="M392" cm="1">
        <f t="array" ref="M392">IFERROR(_xlfn._xlws.SORT(
    _xlfn.UNIQUE(
        TRANSPOSE(
            _xlfn.FILTERXML("&lt;select&gt;&lt;x&gt;"&amp;SUBSTITUTE(选CPU[[#This Row],[选项表]],",","&lt;/x&gt;&lt;x&gt;") &amp;"&lt;/x&gt;&lt;/select&gt;","//x")
        )
    )
),"无合适选项，请联系作者更新数据")</f>
        <v>1</v>
      </c>
    </row>
    <row r="393" spans="1:14" x14ac:dyDescent="0.4">
      <c r="A393" s="4" t="s">
        <v>59</v>
      </c>
      <c r="B393" s="4" t="s">
        <v>1868</v>
      </c>
      <c r="C393" s="4" t="s">
        <v>2041</v>
      </c>
      <c r="D393" s="4" t="s">
        <v>1922</v>
      </c>
      <c r="E393">
        <v>4</v>
      </c>
      <c r="F393" s="4" t="str">
        <f t="shared" si="6"/>
        <v>选CPU!$M$393#</v>
      </c>
      <c r="G393" s="4" t="str" cm="1">
        <f t="array" ref="G393">_xlfn.LET(_xlpm.x, M393,
         _xlpm.cellAddress, "【 选CPU!" &amp; ADDRESS(ROW(选CPU[[#This Row],[X自检]]),COLUMN(选CPU[[#This Row],[X自检]])) &amp; "】",
         _xlfn.IFS(ISBLANK(_xlpm.x),   "error:右侧选项不足:" &amp;  _xlpm.cellAddress,
               ISERROR(_xlpm.x),   "error:右侧选项执行失败:" &amp; _xlpm.cellAddress,
               TRUE,             "ok")
)</f>
        <v>ok</v>
      </c>
      <c r="M393" cm="1">
        <f t="array" ref="M393:N393">IFERROR(_xlfn._xlws.SORT(
    _xlfn.UNIQUE(
        TRANSPOSE(
            _xlfn.FILTERXML("&lt;select&gt;&lt;x&gt;"&amp;SUBSTITUTE(选CPU[[#This Row],[选项表]],",","&lt;/x&gt;&lt;x&gt;") &amp;"&lt;/x&gt;&lt;/select&gt;","//x")
        )
    )
),"无合适选项，请联系作者更新数据")</f>
        <v>1</v>
      </c>
      <c r="N393">
        <v>2</v>
      </c>
    </row>
    <row r="394" spans="1:14" x14ac:dyDescent="0.4">
      <c r="A394" s="4" t="s">
        <v>59</v>
      </c>
      <c r="B394" s="4" t="s">
        <v>1868</v>
      </c>
      <c r="C394" s="4" t="s">
        <v>2065</v>
      </c>
      <c r="D394" s="4" t="s">
        <v>1922</v>
      </c>
      <c r="E394">
        <v>8</v>
      </c>
      <c r="F394" s="4" t="str">
        <f t="shared" si="6"/>
        <v>选CPU!$M$394#</v>
      </c>
      <c r="G394" s="4" t="str" cm="1">
        <f t="array" ref="G394">_xlfn.LET(_xlpm.x, M394,
         _xlpm.cellAddress, "【 选CPU!" &amp; ADDRESS(ROW(选CPU[[#This Row],[X自检]]),COLUMN(选CPU[[#This Row],[X自检]])) &amp; "】",
         _xlfn.IFS(ISBLANK(_xlpm.x),   "error:右侧选项不足:" &amp;  _xlpm.cellAddress,
               ISERROR(_xlpm.x),   "error:右侧选项执行失败:" &amp; _xlpm.cellAddress,
               TRUE,             "ok")
)</f>
        <v>ok</v>
      </c>
      <c r="M394" cm="1">
        <f t="array" ref="M394:N394">IFERROR(_xlfn._xlws.SORT(
    _xlfn.UNIQUE(
        TRANSPOSE(
            _xlfn.FILTERXML("&lt;select&gt;&lt;x&gt;"&amp;SUBSTITUTE(选CPU[[#This Row],[选项表]],",","&lt;/x&gt;&lt;x&gt;") &amp;"&lt;/x&gt;&lt;/select&gt;","//x")
        )
    )
),"无合适选项，请联系作者更新数据")</f>
        <v>2</v>
      </c>
      <c r="N394">
        <v>4</v>
      </c>
    </row>
    <row r="395" spans="1:14" x14ac:dyDescent="0.4">
      <c r="A395" s="4" t="s">
        <v>59</v>
      </c>
      <c r="B395" s="4" t="s">
        <v>1868</v>
      </c>
      <c r="C395" s="4" t="s">
        <v>1965</v>
      </c>
      <c r="D395" s="4" t="s">
        <v>1922</v>
      </c>
      <c r="E395">
        <v>16</v>
      </c>
      <c r="F395" s="4" t="str">
        <f t="shared" si="6"/>
        <v>选CPU!$M$395#</v>
      </c>
      <c r="G395" s="4" t="str" cm="1">
        <f t="array" ref="G395">_xlfn.LET(_xlpm.x, M395,
         _xlpm.cellAddress, "【 选CPU!" &amp; ADDRESS(ROW(选CPU[[#This Row],[X自检]]),COLUMN(选CPU[[#This Row],[X自检]])) &amp; "】",
         _xlfn.IFS(ISBLANK(_xlpm.x),   "error:右侧选项不足:" &amp;  _xlpm.cellAddress,
               ISERROR(_xlpm.x),   "error:右侧选项执行失败:" &amp; _xlpm.cellAddress,
               TRUE,             "ok")
)</f>
        <v>ok</v>
      </c>
      <c r="M395" cm="1">
        <f t="array" ref="M395:N395">IFERROR(_xlfn._xlws.SORT(
    _xlfn.UNIQUE(
        TRANSPOSE(
            _xlfn.FILTERXML("&lt;select&gt;&lt;x&gt;"&amp;SUBSTITUTE(选CPU[[#This Row],[选项表]],",","&lt;/x&gt;&lt;x&gt;") &amp;"&lt;/x&gt;&lt;/select&gt;","//x")
        )
    )
),"无合适选项，请联系作者更新数据")</f>
        <v>4</v>
      </c>
      <c r="N395">
        <v>8</v>
      </c>
    </row>
    <row r="396" spans="1:14" x14ac:dyDescent="0.4">
      <c r="A396" s="4" t="s">
        <v>59</v>
      </c>
      <c r="B396" s="4" t="s">
        <v>1868</v>
      </c>
      <c r="C396" s="4" t="s">
        <v>2061</v>
      </c>
      <c r="D396" s="4" t="s">
        <v>1922</v>
      </c>
      <c r="E396">
        <v>32</v>
      </c>
      <c r="F396" s="4" t="str">
        <f t="shared" si="6"/>
        <v>选CPU!$M$396#</v>
      </c>
      <c r="G396" s="4" t="str" cm="1">
        <f t="array" ref="G396">_xlfn.LET(_xlpm.x, M396,
         _xlpm.cellAddress, "【 选CPU!" &amp; ADDRESS(ROW(选CPU[[#This Row],[X自检]]),COLUMN(选CPU[[#This Row],[X自检]])) &amp; "】",
         _xlfn.IFS(ISBLANK(_xlpm.x),   "error:右侧选项不足:" &amp;  _xlpm.cellAddress,
               ISERROR(_xlpm.x),   "error:右侧选项执行失败:" &amp; _xlpm.cellAddress,
               TRUE,             "ok")
)</f>
        <v>ok</v>
      </c>
      <c r="M396" cm="1">
        <f t="array" ref="M396:N396">IFERROR(_xlfn._xlws.SORT(
    _xlfn.UNIQUE(
        TRANSPOSE(
            _xlfn.FILTERXML("&lt;select&gt;&lt;x&gt;"&amp;SUBSTITUTE(选CPU[[#This Row],[选项表]],",","&lt;/x&gt;&lt;x&gt;") &amp;"&lt;/x&gt;&lt;/select&gt;","//x")
        )
    )
),"无合适选项，请联系作者更新数据")</f>
        <v>8</v>
      </c>
      <c r="N396">
        <v>16</v>
      </c>
    </row>
    <row r="397" spans="1:14" x14ac:dyDescent="0.4">
      <c r="A397" s="4" t="s">
        <v>59</v>
      </c>
      <c r="B397" s="4" t="s">
        <v>1868</v>
      </c>
      <c r="C397" s="4" t="s">
        <v>2062</v>
      </c>
      <c r="D397" s="4" t="s">
        <v>1922</v>
      </c>
      <c r="E397">
        <v>64</v>
      </c>
      <c r="F397" s="4" t="str">
        <f t="shared" si="6"/>
        <v>选CPU!$M$397#</v>
      </c>
      <c r="G397" s="4" t="str" cm="1">
        <f t="array" ref="G397">_xlfn.LET(_xlpm.x, M397,
         _xlpm.cellAddress, "【 选CPU!" &amp; ADDRESS(ROW(选CPU[[#This Row],[X自检]]),COLUMN(选CPU[[#This Row],[X自检]])) &amp; "】",
         _xlfn.IFS(ISBLANK(_xlpm.x),   "error:右侧选项不足:" &amp;  _xlpm.cellAddress,
               ISERROR(_xlpm.x),   "error:右侧选项执行失败:" &amp; _xlpm.cellAddress,
               TRUE,             "ok")
)</f>
        <v>ok</v>
      </c>
      <c r="M397" cm="1">
        <f t="array" ref="M397:N397">IFERROR(_xlfn._xlws.SORT(
    _xlfn.UNIQUE(
        TRANSPOSE(
            _xlfn.FILTERXML("&lt;select&gt;&lt;x&gt;"&amp;SUBSTITUTE(选CPU[[#This Row],[选项表]],",","&lt;/x&gt;&lt;x&gt;") &amp;"&lt;/x&gt;&lt;/select&gt;","//x")
        )
    )
),"无合适选项，请联系作者更新数据")</f>
        <v>16</v>
      </c>
      <c r="N397">
        <v>32</v>
      </c>
    </row>
    <row r="398" spans="1:14" x14ac:dyDescent="0.4">
      <c r="A398" s="4" t="s">
        <v>59</v>
      </c>
      <c r="B398" s="4" t="s">
        <v>1868</v>
      </c>
      <c r="C398" s="4" t="s">
        <v>1966</v>
      </c>
      <c r="D398" s="4" t="s">
        <v>1922</v>
      </c>
      <c r="E398">
        <v>128</v>
      </c>
      <c r="F398" s="4" t="str">
        <f t="shared" si="6"/>
        <v>选CPU!$M$398#</v>
      </c>
      <c r="G398" s="4" t="str" cm="1">
        <f t="array" ref="G398">_xlfn.LET(_xlpm.x, M398,
         _xlpm.cellAddress, "【 选CPU!" &amp; ADDRESS(ROW(选CPU[[#This Row],[X自检]]),COLUMN(选CPU[[#This Row],[X自检]])) &amp; "】",
         _xlfn.IFS(ISBLANK(_xlpm.x),   "error:右侧选项不足:" &amp;  _xlpm.cellAddress,
               ISERROR(_xlpm.x),   "error:右侧选项执行失败:" &amp; _xlpm.cellAddress,
               TRUE,             "ok")
)</f>
        <v>ok</v>
      </c>
      <c r="M398" cm="1">
        <f t="array" ref="M398">IFERROR(_xlfn._xlws.SORT(
    _xlfn.UNIQUE(
        TRANSPOSE(
            _xlfn.FILTERXML("&lt;select&gt;&lt;x&gt;"&amp;SUBSTITUTE(选CPU[[#This Row],[选项表]],",","&lt;/x&gt;&lt;x&gt;") &amp;"&lt;/x&gt;&lt;/select&gt;","//x")
        )
    )
),"无合适选项，请联系作者更新数据")</f>
        <v>32</v>
      </c>
    </row>
    <row r="399" spans="1:14" x14ac:dyDescent="0.4">
      <c r="A399" s="4" t="s">
        <v>59</v>
      </c>
      <c r="B399" s="4" t="s">
        <v>1868</v>
      </c>
      <c r="C399" s="4" t="s">
        <v>1976</v>
      </c>
      <c r="D399" s="4" t="s">
        <v>1922</v>
      </c>
      <c r="E399">
        <v>96</v>
      </c>
      <c r="F399" s="4" t="str">
        <f t="shared" si="6"/>
        <v>选CPU!$M$399#</v>
      </c>
      <c r="G399" s="4" t="str" cm="1">
        <f t="array" ref="G399">_xlfn.LET(_xlpm.x, M399,
         _xlpm.cellAddress, "【 选CPU!" &amp; ADDRESS(ROW(选CPU[[#This Row],[X自检]]),COLUMN(选CPU[[#This Row],[X自检]])) &amp; "】",
         _xlfn.IFS(ISBLANK(_xlpm.x),   "error:右侧选项不足:" &amp;  _xlpm.cellAddress,
               ISERROR(_xlpm.x),   "error:右侧选项执行失败:" &amp; _xlpm.cellAddress,
               TRUE,             "ok")
)</f>
        <v>ok</v>
      </c>
      <c r="M399" cm="1">
        <f t="array" ref="M399">IFERROR(_xlfn._xlws.SORT(
    _xlfn.UNIQUE(
        TRANSPOSE(
            _xlfn.FILTERXML("&lt;select&gt;&lt;x&gt;"&amp;SUBSTITUTE(选CPU[[#This Row],[选项表]],",","&lt;/x&gt;&lt;x&gt;") &amp;"&lt;/x&gt;&lt;/select&gt;","//x")
        )
    )
),"无合适选项，请联系作者更新数据")</f>
        <v>48</v>
      </c>
    </row>
    <row r="400" spans="1:14" x14ac:dyDescent="0.4">
      <c r="A400" s="4" t="s">
        <v>59</v>
      </c>
      <c r="B400" s="4" t="s">
        <v>1868</v>
      </c>
      <c r="C400" s="4" t="s">
        <v>1976</v>
      </c>
      <c r="D400" s="4" t="s">
        <v>1922</v>
      </c>
      <c r="E400">
        <v>192</v>
      </c>
      <c r="F400" s="4" t="str">
        <f t="shared" si="6"/>
        <v>选CPU!$M$400#</v>
      </c>
      <c r="G400" s="4" t="str" cm="1">
        <f t="array" ref="G400">_xlfn.LET(_xlpm.x, M400,
         _xlpm.cellAddress, "【 选CPU!" &amp; ADDRESS(ROW(选CPU[[#This Row],[X自检]]),COLUMN(选CPU[[#This Row],[X自检]])) &amp; "】",
         _xlfn.IFS(ISBLANK(_xlpm.x),   "error:右侧选项不足:" &amp;  _xlpm.cellAddress,
               ISERROR(_xlpm.x),   "error:右侧选项执行失败:" &amp; _xlpm.cellAddress,
               TRUE,             "ok")
)</f>
        <v>ok</v>
      </c>
      <c r="M400" cm="1">
        <f t="array" ref="M400">IFERROR(_xlfn._xlws.SORT(
    _xlfn.UNIQUE(
        TRANSPOSE(
            _xlfn.FILTERXML("&lt;select&gt;&lt;x&gt;"&amp;SUBSTITUTE(选CPU[[#This Row],[选项表]],",","&lt;/x&gt;&lt;x&gt;") &amp;"&lt;/x&gt;&lt;/select&gt;","//x")
        )
    )
),"无合适选项，请联系作者更新数据")</f>
        <v>48</v>
      </c>
    </row>
    <row r="401" spans="1:14" x14ac:dyDescent="0.4">
      <c r="A401" s="4" t="s">
        <v>59</v>
      </c>
      <c r="B401" s="4" t="s">
        <v>1868</v>
      </c>
      <c r="C401" s="4" t="s">
        <v>2150</v>
      </c>
      <c r="D401" s="4" t="s">
        <v>1922</v>
      </c>
      <c r="E401">
        <v>216</v>
      </c>
      <c r="F401" s="4" t="str">
        <f t="shared" si="6"/>
        <v>选CPU!$M$401#</v>
      </c>
      <c r="G401" s="4" t="str" cm="1">
        <f t="array" ref="G401">_xlfn.LET(_xlpm.x, M401,
         _xlpm.cellAddress, "【 选CPU!" &amp; ADDRESS(ROW(选CPU[[#This Row],[X自检]]),COLUMN(选CPU[[#This Row],[X自检]])) &amp; "】",
         _xlfn.IFS(ISBLANK(_xlpm.x),   "error:右侧选项不足:" &amp;  _xlpm.cellAddress,
               ISERROR(_xlpm.x),   "error:右侧选项执行失败:" &amp; _xlpm.cellAddress,
               TRUE,             "ok")
)</f>
        <v>ok</v>
      </c>
      <c r="M401" cm="1">
        <f t="array" ref="M401">IFERROR(_xlfn._xlws.SORT(
    _xlfn.UNIQUE(
        TRANSPOSE(
            _xlfn.FILTERXML("&lt;select&gt;&lt;x&gt;"&amp;SUBSTITUTE(选CPU[[#This Row],[选项表]],",","&lt;/x&gt;&lt;x&gt;") &amp;"&lt;/x&gt;&lt;/select&gt;","//x")
        )
    )
),"无合适选项，请联系作者更新数据")</f>
        <v>62</v>
      </c>
    </row>
    <row r="402" spans="1:14" x14ac:dyDescent="0.4">
      <c r="A402" s="4" t="s">
        <v>59</v>
      </c>
      <c r="B402" s="4" t="s">
        <v>1868</v>
      </c>
      <c r="C402" s="4" t="s">
        <v>1967</v>
      </c>
      <c r="D402" s="4" t="s">
        <v>1922</v>
      </c>
      <c r="E402">
        <v>256</v>
      </c>
      <c r="F402" s="4" t="str">
        <f t="shared" si="6"/>
        <v>选CPU!$M$402#</v>
      </c>
      <c r="G402" s="4" t="str" cm="1">
        <f t="array" ref="G402">_xlfn.LET(_xlpm.x, M402,
         _xlpm.cellAddress, "【 选CPU!" &amp; ADDRESS(ROW(选CPU[[#This Row],[X自检]]),COLUMN(选CPU[[#This Row],[X自检]])) &amp; "】",
         _xlfn.IFS(ISBLANK(_xlpm.x),   "error:右侧选项不足:" &amp;  _xlpm.cellAddress,
               ISERROR(_xlpm.x),   "error:右侧选项执行失败:" &amp; _xlpm.cellAddress,
               TRUE,             "ok")
)</f>
        <v>ok</v>
      </c>
      <c r="M402" cm="1">
        <f t="array" ref="M402">IFERROR(_xlfn._xlws.SORT(
    _xlfn.UNIQUE(
        TRANSPOSE(
            _xlfn.FILTERXML("&lt;select&gt;&lt;x&gt;"&amp;SUBSTITUTE(选CPU[[#This Row],[选项表]],",","&lt;/x&gt;&lt;x&gt;") &amp;"&lt;/x&gt;&lt;/select&gt;","//x")
        )
    )
),"无合适选项，请联系作者更新数据")</f>
        <v>64</v>
      </c>
    </row>
    <row r="403" spans="1:14" x14ac:dyDescent="0.4">
      <c r="A403" s="4" t="s">
        <v>59</v>
      </c>
      <c r="B403" s="4" t="s">
        <v>1868</v>
      </c>
      <c r="C403" s="4" t="s">
        <v>2152</v>
      </c>
      <c r="D403" s="4" t="s">
        <v>1922</v>
      </c>
      <c r="E403">
        <v>432</v>
      </c>
      <c r="F403" s="4" t="str">
        <f t="shared" si="6"/>
        <v>选CPU!$M$403#</v>
      </c>
      <c r="G403" s="4" t="str" cm="1">
        <f t="array" ref="G403">_xlfn.LET(_xlpm.x, M403,
         _xlpm.cellAddress, "【 选CPU!" &amp; ADDRESS(ROW(选CPU[[#This Row],[X自检]]),COLUMN(选CPU[[#This Row],[X自检]])) &amp; "】",
         _xlfn.IFS(ISBLANK(_xlpm.x),   "error:右侧选项不足:" &amp;  _xlpm.cellAddress,
               ISERROR(_xlpm.x),   "error:右侧选项执行失败:" &amp; _xlpm.cellAddress,
               TRUE,             "ok")
)</f>
        <v>ok</v>
      </c>
      <c r="M403" cm="1">
        <f t="array" ref="M403">IFERROR(_xlfn._xlws.SORT(
    _xlfn.UNIQUE(
        TRANSPOSE(
            _xlfn.FILTERXML("&lt;select&gt;&lt;x&gt;"&amp;SUBSTITUTE(选CPU[[#This Row],[选项表]],",","&lt;/x&gt;&lt;x&gt;") &amp;"&lt;/x&gt;&lt;/select&gt;","//x")
        )
    )
),"无合适选项，请联系作者更新数据")</f>
        <v>124</v>
      </c>
    </row>
    <row r="404" spans="1:14" x14ac:dyDescent="0.4">
      <c r="A404" s="4" t="s">
        <v>59</v>
      </c>
      <c r="B404" s="4" t="s">
        <v>1868</v>
      </c>
      <c r="C404" s="4" t="s">
        <v>1979</v>
      </c>
      <c r="D404" s="4" t="s">
        <v>1920</v>
      </c>
      <c r="E404">
        <v>1</v>
      </c>
      <c r="F404" s="4" t="str">
        <f t="shared" si="6"/>
        <v>选CPU!$M$404#</v>
      </c>
      <c r="G404" s="4" t="str" cm="1">
        <f t="array" ref="G404">_xlfn.LET(_xlpm.x, M404,
         _xlpm.cellAddress, "【 选CPU!" &amp; ADDRESS(ROW(选CPU[[#This Row],[X自检]]),COLUMN(选CPU[[#This Row],[X自检]])) &amp; "】",
         _xlfn.IFS(ISBLANK(_xlpm.x),   "error:右侧选项不足:" &amp;  _xlpm.cellAddress,
               ISERROR(_xlpm.x),   "error:右侧选项执行失败:" &amp; _xlpm.cellAddress,
               TRUE,             "ok")
)</f>
        <v>ok</v>
      </c>
      <c r="M404" cm="1">
        <f t="array" ref="M404">IFERROR(_xlfn._xlws.SORT(
    _xlfn.UNIQUE(
        TRANSPOSE(
            _xlfn.FILTERXML("&lt;select&gt;&lt;x&gt;"&amp;SUBSTITUTE(选CPU[[#This Row],[选项表]],",","&lt;/x&gt;&lt;x&gt;") &amp;"&lt;/x&gt;&lt;/select&gt;","//x")
        )
    )
),"无合适选项，请联系作者更新数据")</f>
        <v>1</v>
      </c>
    </row>
    <row r="405" spans="1:14" x14ac:dyDescent="0.4">
      <c r="A405" s="4" t="s">
        <v>59</v>
      </c>
      <c r="B405" s="4" t="s">
        <v>1868</v>
      </c>
      <c r="C405" s="4" t="s">
        <v>1979</v>
      </c>
      <c r="D405" s="4" t="s">
        <v>1920</v>
      </c>
      <c r="E405">
        <v>2</v>
      </c>
      <c r="F405" s="4" t="str">
        <f t="shared" si="6"/>
        <v>选CPU!$M$405#</v>
      </c>
      <c r="G405" s="4" t="str" cm="1">
        <f t="array" ref="G405">_xlfn.LET(_xlpm.x, M405,
         _xlpm.cellAddress, "【 选CPU!" &amp; ADDRESS(ROW(选CPU[[#This Row],[X自检]]),COLUMN(选CPU[[#This Row],[X自检]])) &amp; "】",
         _xlfn.IFS(ISBLANK(_xlpm.x),   "error:右侧选项不足:" &amp;  _xlpm.cellAddress,
               ISERROR(_xlpm.x),   "error:右侧选项执行失败:" &amp; _xlpm.cellAddress,
               TRUE,             "ok")
)</f>
        <v>ok</v>
      </c>
      <c r="M405" cm="1">
        <f t="array" ref="M405">IFERROR(_xlfn._xlws.SORT(
    _xlfn.UNIQUE(
        TRANSPOSE(
            _xlfn.FILTERXML("&lt;select&gt;&lt;x&gt;"&amp;SUBSTITUTE(选CPU[[#This Row],[选项表]],",","&lt;/x&gt;&lt;x&gt;") &amp;"&lt;/x&gt;&lt;/select&gt;","//x")
        )
    )
),"无合适选项，请联系作者更新数据")</f>
        <v>1</v>
      </c>
    </row>
    <row r="406" spans="1:14" x14ac:dyDescent="0.4">
      <c r="A406" s="4" t="s">
        <v>59</v>
      </c>
      <c r="B406" s="4" t="s">
        <v>1868</v>
      </c>
      <c r="C406" s="4" t="s">
        <v>2041</v>
      </c>
      <c r="D406" s="4" t="s">
        <v>1920</v>
      </c>
      <c r="E406">
        <v>4</v>
      </c>
      <c r="F406" s="4" t="str">
        <f t="shared" si="6"/>
        <v>选CPU!$M$406#</v>
      </c>
      <c r="G406" s="4" t="str" cm="1">
        <f t="array" ref="G406">_xlfn.LET(_xlpm.x, M406,
         _xlpm.cellAddress, "【 选CPU!" &amp; ADDRESS(ROW(选CPU[[#This Row],[X自检]]),COLUMN(选CPU[[#This Row],[X自检]])) &amp; "】",
         _xlfn.IFS(ISBLANK(_xlpm.x),   "error:右侧选项不足:" &amp;  _xlpm.cellAddress,
               ISERROR(_xlpm.x),   "error:右侧选项执行失败:" &amp; _xlpm.cellAddress,
               TRUE,             "ok")
)</f>
        <v>ok</v>
      </c>
      <c r="M406" cm="1">
        <f t="array" ref="M406:N406">IFERROR(_xlfn._xlws.SORT(
    _xlfn.UNIQUE(
        TRANSPOSE(
            _xlfn.FILTERXML("&lt;select&gt;&lt;x&gt;"&amp;SUBSTITUTE(选CPU[[#This Row],[选项表]],",","&lt;/x&gt;&lt;x&gt;") &amp;"&lt;/x&gt;&lt;/select&gt;","//x")
        )
    )
),"无合适选项，请联系作者更新数据")</f>
        <v>1</v>
      </c>
      <c r="N406">
        <v>2</v>
      </c>
    </row>
    <row r="407" spans="1:14" x14ac:dyDescent="0.4">
      <c r="A407" s="4" t="s">
        <v>59</v>
      </c>
      <c r="B407" s="4" t="s">
        <v>1868</v>
      </c>
      <c r="C407" s="4" t="s">
        <v>2065</v>
      </c>
      <c r="D407" s="4" t="s">
        <v>1920</v>
      </c>
      <c r="E407">
        <v>8</v>
      </c>
      <c r="F407" s="4" t="str">
        <f t="shared" si="6"/>
        <v>选CPU!$M$407#</v>
      </c>
      <c r="G407" s="4" t="str" cm="1">
        <f t="array" ref="G407">_xlfn.LET(_xlpm.x, M407,
         _xlpm.cellAddress, "【 选CPU!" &amp; ADDRESS(ROW(选CPU[[#This Row],[X自检]]),COLUMN(选CPU[[#This Row],[X自检]])) &amp; "】",
         _xlfn.IFS(ISBLANK(_xlpm.x),   "error:右侧选项不足:" &amp;  _xlpm.cellAddress,
               ISERROR(_xlpm.x),   "error:右侧选项执行失败:" &amp; _xlpm.cellAddress,
               TRUE,             "ok")
)</f>
        <v>ok</v>
      </c>
      <c r="M407" cm="1">
        <f t="array" ref="M407:N407">IFERROR(_xlfn._xlws.SORT(
    _xlfn.UNIQUE(
        TRANSPOSE(
            _xlfn.FILTERXML("&lt;select&gt;&lt;x&gt;"&amp;SUBSTITUTE(选CPU[[#This Row],[选项表]],",","&lt;/x&gt;&lt;x&gt;") &amp;"&lt;/x&gt;&lt;/select&gt;","//x")
        )
    )
),"无合适选项，请联系作者更新数据")</f>
        <v>2</v>
      </c>
      <c r="N407">
        <v>4</v>
      </c>
    </row>
    <row r="408" spans="1:14" x14ac:dyDescent="0.4">
      <c r="A408" s="4" t="s">
        <v>59</v>
      </c>
      <c r="B408" s="4" t="s">
        <v>1868</v>
      </c>
      <c r="C408" s="4" t="s">
        <v>1965</v>
      </c>
      <c r="D408" s="4" t="s">
        <v>1920</v>
      </c>
      <c r="E408">
        <v>16</v>
      </c>
      <c r="F408" s="4" t="str">
        <f t="shared" si="6"/>
        <v>选CPU!$M$408#</v>
      </c>
      <c r="G408" s="4" t="str" cm="1">
        <f t="array" ref="G408">_xlfn.LET(_xlpm.x, M408,
         _xlpm.cellAddress, "【 选CPU!" &amp; ADDRESS(ROW(选CPU[[#This Row],[X自检]]),COLUMN(选CPU[[#This Row],[X自检]])) &amp; "】",
         _xlfn.IFS(ISBLANK(_xlpm.x),   "error:右侧选项不足:" &amp;  _xlpm.cellAddress,
               ISERROR(_xlpm.x),   "error:右侧选项执行失败:" &amp; _xlpm.cellAddress,
               TRUE,             "ok")
)</f>
        <v>ok</v>
      </c>
      <c r="M408" cm="1">
        <f t="array" ref="M408:N408">IFERROR(_xlfn._xlws.SORT(
    _xlfn.UNIQUE(
        TRANSPOSE(
            _xlfn.FILTERXML("&lt;select&gt;&lt;x&gt;"&amp;SUBSTITUTE(选CPU[[#This Row],[选项表]],",","&lt;/x&gt;&lt;x&gt;") &amp;"&lt;/x&gt;&lt;/select&gt;","//x")
        )
    )
),"无合适选项，请联系作者更新数据")</f>
        <v>4</v>
      </c>
      <c r="N408">
        <v>8</v>
      </c>
    </row>
    <row r="409" spans="1:14" x14ac:dyDescent="0.4">
      <c r="A409" s="4" t="s">
        <v>59</v>
      </c>
      <c r="B409" s="4" t="s">
        <v>1868</v>
      </c>
      <c r="C409" s="4" t="s">
        <v>2061</v>
      </c>
      <c r="D409" s="4" t="s">
        <v>1920</v>
      </c>
      <c r="E409">
        <v>32</v>
      </c>
      <c r="F409" s="4" t="str">
        <f t="shared" si="6"/>
        <v>选CPU!$M$409#</v>
      </c>
      <c r="G409" s="4" t="str" cm="1">
        <f t="array" ref="G409">_xlfn.LET(_xlpm.x, M409,
         _xlpm.cellAddress, "【 选CPU!" &amp; ADDRESS(ROW(选CPU[[#This Row],[X自检]]),COLUMN(选CPU[[#This Row],[X自检]])) &amp; "】",
         _xlfn.IFS(ISBLANK(_xlpm.x),   "error:右侧选项不足:" &amp;  _xlpm.cellAddress,
               ISERROR(_xlpm.x),   "error:右侧选项执行失败:" &amp; _xlpm.cellAddress,
               TRUE,             "ok")
)</f>
        <v>ok</v>
      </c>
      <c r="M409" cm="1">
        <f t="array" ref="M409:N409">IFERROR(_xlfn._xlws.SORT(
    _xlfn.UNIQUE(
        TRANSPOSE(
            _xlfn.FILTERXML("&lt;select&gt;&lt;x&gt;"&amp;SUBSTITUTE(选CPU[[#This Row],[选项表]],",","&lt;/x&gt;&lt;x&gt;") &amp;"&lt;/x&gt;&lt;/select&gt;","//x")
        )
    )
),"无合适选项，请联系作者更新数据")</f>
        <v>8</v>
      </c>
      <c r="N409">
        <v>16</v>
      </c>
    </row>
    <row r="410" spans="1:14" x14ac:dyDescent="0.4">
      <c r="A410" s="4" t="s">
        <v>59</v>
      </c>
      <c r="B410" s="4" t="s">
        <v>1868</v>
      </c>
      <c r="C410" s="4" t="s">
        <v>2062</v>
      </c>
      <c r="D410" s="4" t="s">
        <v>1920</v>
      </c>
      <c r="E410">
        <v>64</v>
      </c>
      <c r="F410" s="4" t="str">
        <f t="shared" si="6"/>
        <v>选CPU!$M$410#</v>
      </c>
      <c r="G410" s="4" t="str" cm="1">
        <f t="array" ref="G410">_xlfn.LET(_xlpm.x, M410,
         _xlpm.cellAddress, "【 选CPU!" &amp; ADDRESS(ROW(选CPU[[#This Row],[X自检]]),COLUMN(选CPU[[#This Row],[X自检]])) &amp; "】",
         _xlfn.IFS(ISBLANK(_xlpm.x),   "error:右侧选项不足:" &amp;  _xlpm.cellAddress,
               ISERROR(_xlpm.x),   "error:右侧选项执行失败:" &amp; _xlpm.cellAddress,
               TRUE,             "ok")
)</f>
        <v>ok</v>
      </c>
      <c r="M410" cm="1">
        <f t="array" ref="M410:N410">IFERROR(_xlfn._xlws.SORT(
    _xlfn.UNIQUE(
        TRANSPOSE(
            _xlfn.FILTERXML("&lt;select&gt;&lt;x&gt;"&amp;SUBSTITUTE(选CPU[[#This Row],[选项表]],",","&lt;/x&gt;&lt;x&gt;") &amp;"&lt;/x&gt;&lt;/select&gt;","//x")
        )
    )
),"无合适选项，请联系作者更新数据")</f>
        <v>16</v>
      </c>
      <c r="N410">
        <v>32</v>
      </c>
    </row>
    <row r="411" spans="1:14" x14ac:dyDescent="0.4">
      <c r="A411" s="4" t="s">
        <v>59</v>
      </c>
      <c r="B411" s="4" t="s">
        <v>1868</v>
      </c>
      <c r="C411" s="4" t="s">
        <v>2063</v>
      </c>
      <c r="D411" s="4" t="s">
        <v>1920</v>
      </c>
      <c r="E411">
        <v>128</v>
      </c>
      <c r="F411" s="4" t="str">
        <f t="shared" si="6"/>
        <v>选CPU!$M$411#</v>
      </c>
      <c r="G411" s="4" t="str" cm="1">
        <f t="array" ref="G411">_xlfn.LET(_xlpm.x, M411,
         _xlpm.cellAddress, "【 选CPU!" &amp; ADDRESS(ROW(选CPU[[#This Row],[X自检]]),COLUMN(选CPU[[#This Row],[X自检]])) &amp; "】",
         _xlfn.IFS(ISBLANK(_xlpm.x),   "error:右侧选项不足:" &amp;  _xlpm.cellAddress,
               ISERROR(_xlpm.x),   "error:右侧选项执行失败:" &amp; _xlpm.cellAddress,
               TRUE,             "ok")
)</f>
        <v>ok</v>
      </c>
      <c r="M411" cm="1">
        <f t="array" ref="M411:N411">IFERROR(_xlfn._xlws.SORT(
    _xlfn.UNIQUE(
        TRANSPOSE(
            _xlfn.FILTERXML("&lt;select&gt;&lt;x&gt;"&amp;SUBSTITUTE(选CPU[[#This Row],[选项表]],",","&lt;/x&gt;&lt;x&gt;") &amp;"&lt;/x&gt;&lt;/select&gt;","//x")
        )
    )
),"无合适选项，请联系作者更新数据")</f>
        <v>32</v>
      </c>
      <c r="N411">
        <v>64</v>
      </c>
    </row>
    <row r="412" spans="1:14" x14ac:dyDescent="0.4">
      <c r="A412" s="4" t="s">
        <v>59</v>
      </c>
      <c r="B412" s="4" t="s">
        <v>1868</v>
      </c>
      <c r="C412" s="4" t="s">
        <v>1976</v>
      </c>
      <c r="D412" s="4" t="s">
        <v>1920</v>
      </c>
      <c r="E412">
        <v>96</v>
      </c>
      <c r="F412" s="4" t="str">
        <f t="shared" si="6"/>
        <v>选CPU!$M$412#</v>
      </c>
      <c r="G412" s="4" t="str" cm="1">
        <f t="array" ref="G412">_xlfn.LET(_xlpm.x, M412,
         _xlpm.cellAddress, "【 选CPU!" &amp; ADDRESS(ROW(选CPU[[#This Row],[X自检]]),COLUMN(选CPU[[#This Row],[X自检]])) &amp; "】",
         _xlfn.IFS(ISBLANK(_xlpm.x),   "error:右侧选项不足:" &amp;  _xlpm.cellAddress,
               ISERROR(_xlpm.x),   "error:右侧选项执行失败:" &amp; _xlpm.cellAddress,
               TRUE,             "ok")
)</f>
        <v>ok</v>
      </c>
      <c r="M412" cm="1">
        <f t="array" ref="M412">IFERROR(_xlfn._xlws.SORT(
    _xlfn.UNIQUE(
        TRANSPOSE(
            _xlfn.FILTERXML("&lt;select&gt;&lt;x&gt;"&amp;SUBSTITUTE(选CPU[[#This Row],[选项表]],",","&lt;/x&gt;&lt;x&gt;") &amp;"&lt;/x&gt;&lt;/select&gt;","//x")
        )
    )
),"无合适选项，请联系作者更新数据")</f>
        <v>48</v>
      </c>
    </row>
    <row r="413" spans="1:14" x14ac:dyDescent="0.4">
      <c r="A413" s="4" t="s">
        <v>59</v>
      </c>
      <c r="B413" s="4" t="s">
        <v>1868</v>
      </c>
      <c r="C413" s="4" t="s">
        <v>2064</v>
      </c>
      <c r="D413" s="4" t="s">
        <v>1920</v>
      </c>
      <c r="E413">
        <v>256</v>
      </c>
      <c r="F413" s="4" t="str">
        <f t="shared" si="6"/>
        <v>选CPU!$M$413#</v>
      </c>
      <c r="G413" s="4" t="str" cm="1">
        <f t="array" ref="G413">_xlfn.LET(_xlpm.x, M413,
         _xlpm.cellAddress, "【 选CPU!" &amp; ADDRESS(ROW(选CPU[[#This Row],[X自检]]),COLUMN(选CPU[[#This Row],[X自检]])) &amp; "】",
         _xlfn.IFS(ISBLANK(_xlpm.x),   "error:右侧选项不足:" &amp;  _xlpm.cellAddress,
               ISERROR(_xlpm.x),   "error:右侧选项执行失败:" &amp; _xlpm.cellAddress,
               TRUE,             "ok")
)</f>
        <v>ok</v>
      </c>
      <c r="M413" cm="1">
        <f t="array" ref="M413:N413">IFERROR(_xlfn._xlws.SORT(
    _xlfn.UNIQUE(
        TRANSPOSE(
            _xlfn.FILTERXML("&lt;select&gt;&lt;x&gt;"&amp;SUBSTITUTE(选CPU[[#This Row],[选项表]],",","&lt;/x&gt;&lt;x&gt;") &amp;"&lt;/x&gt;&lt;/select&gt;","//x")
        )
    )
),"无合适选项，请联系作者更新数据")</f>
        <v>64</v>
      </c>
      <c r="N413">
        <v>128</v>
      </c>
    </row>
    <row r="414" spans="1:14" x14ac:dyDescent="0.4">
      <c r="A414" s="4" t="s">
        <v>59</v>
      </c>
      <c r="B414" s="4" t="s">
        <v>1868</v>
      </c>
      <c r="C414" s="4" t="s">
        <v>1964</v>
      </c>
      <c r="D414" s="4" t="s">
        <v>1920</v>
      </c>
      <c r="E414">
        <v>160</v>
      </c>
      <c r="F414" s="4" t="str">
        <f t="shared" si="6"/>
        <v>选CPU!$M$414#</v>
      </c>
      <c r="G414" s="4" t="str" cm="1">
        <f t="array" ref="G414">_xlfn.LET(_xlpm.x, M414,
         _xlpm.cellAddress, "【 选CPU!" &amp; ADDRESS(ROW(选CPU[[#This Row],[X自检]]),COLUMN(选CPU[[#This Row],[X自检]])) &amp; "】",
         _xlfn.IFS(ISBLANK(_xlpm.x),   "error:右侧选项不足:" &amp;  _xlpm.cellAddress,
               ISERROR(_xlpm.x),   "error:右侧选项执行失败:" &amp; _xlpm.cellAddress,
               TRUE,             "ok")
)</f>
        <v>ok</v>
      </c>
      <c r="M414" cm="1">
        <f t="array" ref="M414">IFERROR(_xlfn._xlws.SORT(
    _xlfn.UNIQUE(
        TRANSPOSE(
            _xlfn.FILTERXML("&lt;select&gt;&lt;x&gt;"&amp;SUBSTITUTE(选CPU[[#This Row],[选项表]],",","&lt;/x&gt;&lt;x&gt;") &amp;"&lt;/x&gt;&lt;/select&gt;","//x")
        )
    )
),"无合适选项，请联系作者更新数据")</f>
        <v>80</v>
      </c>
    </row>
    <row r="415" spans="1:14" x14ac:dyDescent="0.4">
      <c r="A415" s="4" t="s">
        <v>59</v>
      </c>
      <c r="B415" s="4" t="s">
        <v>1868</v>
      </c>
      <c r="C415" s="4" t="s">
        <v>1988</v>
      </c>
      <c r="D415" s="4" t="s">
        <v>1920</v>
      </c>
      <c r="E415">
        <v>224</v>
      </c>
      <c r="F415" s="4" t="str">
        <f t="shared" si="6"/>
        <v>选CPU!$M$415#</v>
      </c>
      <c r="G415" s="4" t="str" cm="1">
        <f t="array" ref="G415">_xlfn.LET(_xlpm.x, M415,
         _xlpm.cellAddress, "【 选CPU!" &amp; ADDRESS(ROW(选CPU[[#This Row],[X自检]]),COLUMN(选CPU[[#This Row],[X自检]])) &amp; "】",
         _xlfn.IFS(ISBLANK(_xlpm.x),   "error:右侧选项不足:" &amp;  _xlpm.cellAddress,
               ISERROR(_xlpm.x),   "error:右侧选项执行失败:" &amp; _xlpm.cellAddress,
               TRUE,             "ok")
)</f>
        <v>ok</v>
      </c>
      <c r="M415" cm="1">
        <f t="array" ref="M415">IFERROR(_xlfn._xlws.SORT(
    _xlfn.UNIQUE(
        TRANSPOSE(
            _xlfn.FILTERXML("&lt;select&gt;&lt;x&gt;"&amp;SUBSTITUTE(选CPU[[#This Row],[选项表]],",","&lt;/x&gt;&lt;x&gt;") &amp;"&lt;/x&gt;&lt;/select&gt;","//x")
        )
    )
),"无合适选项，请联系作者更新数据")</f>
        <v>90</v>
      </c>
    </row>
    <row r="416" spans="1:14" x14ac:dyDescent="0.4">
      <c r="A416" s="4" t="s">
        <v>59</v>
      </c>
      <c r="B416" s="4" t="s">
        <v>1868</v>
      </c>
      <c r="C416" s="4" t="s">
        <v>1986</v>
      </c>
      <c r="D416" s="4" t="s">
        <v>1920</v>
      </c>
      <c r="E416">
        <v>320</v>
      </c>
      <c r="F416" s="4" t="str">
        <f t="shared" si="6"/>
        <v>选CPU!$M$416#</v>
      </c>
      <c r="G416" s="4" t="str" cm="1">
        <f t="array" ref="G416">_xlfn.LET(_xlpm.x, M416,
         _xlpm.cellAddress, "【 选CPU!" &amp; ADDRESS(ROW(选CPU[[#This Row],[X自检]]),COLUMN(选CPU[[#This Row],[X自检]])) &amp; "】",
         _xlfn.IFS(ISBLANK(_xlpm.x),   "error:右侧选项不足:" &amp;  _xlpm.cellAddress,
               ISERROR(_xlpm.x),   "error:右侧选项执行失败:" &amp; _xlpm.cellAddress,
               TRUE,             "ok")
)</f>
        <v>ok</v>
      </c>
      <c r="M416" cm="1">
        <f t="array" ref="M416">IFERROR(_xlfn._xlws.SORT(
    _xlfn.UNIQUE(
        TRANSPOSE(
            _xlfn.FILTERXML("&lt;select&gt;&lt;x&gt;"&amp;SUBSTITUTE(选CPU[[#This Row],[选项表]],",","&lt;/x&gt;&lt;x&gt;") &amp;"&lt;/x&gt;&lt;/select&gt;","//x")
        )
    )
),"无合适选项，请联系作者更新数据")</f>
        <v>160</v>
      </c>
    </row>
    <row r="417" spans="1:14" x14ac:dyDescent="0.4">
      <c r="A417" s="4" t="s">
        <v>59</v>
      </c>
      <c r="B417" s="4" t="s">
        <v>1868</v>
      </c>
      <c r="C417" s="4" t="s">
        <v>1990</v>
      </c>
      <c r="D417" s="4" t="s">
        <v>1920</v>
      </c>
      <c r="E417">
        <v>464</v>
      </c>
      <c r="F417" s="4" t="str">
        <f t="shared" si="6"/>
        <v>选CPU!$M$417#</v>
      </c>
      <c r="G417" s="4" t="str" cm="1">
        <f t="array" ref="G417">_xlfn.LET(_xlpm.x, M417,
         _xlpm.cellAddress, "【 选CPU!" &amp; ADDRESS(ROW(选CPU[[#This Row],[X自检]]),COLUMN(选CPU[[#This Row],[X自检]])) &amp; "】",
         _xlfn.IFS(ISBLANK(_xlpm.x),   "error:右侧选项不足:" &amp;  _xlpm.cellAddress,
               ISERROR(_xlpm.x),   "error:右侧选项执行失败:" &amp; _xlpm.cellAddress,
               TRUE,             "ok")
)</f>
        <v>ok</v>
      </c>
      <c r="M417" cm="1">
        <f t="array" ref="M417">IFERROR(_xlfn._xlws.SORT(
    _xlfn.UNIQUE(
        TRANSPOSE(
            _xlfn.FILTERXML("&lt;select&gt;&lt;x&gt;"&amp;SUBSTITUTE(选CPU[[#This Row],[选项表]],",","&lt;/x&gt;&lt;x&gt;") &amp;"&lt;/x&gt;&lt;/select&gt;","//x")
        )
    )
),"无合适选项，请联系作者更新数据")</f>
        <v>180</v>
      </c>
    </row>
    <row r="418" spans="1:14" x14ac:dyDescent="0.4">
      <c r="A418" s="4" t="s">
        <v>59</v>
      </c>
      <c r="B418" s="4" t="s">
        <v>1868</v>
      </c>
      <c r="C418" s="4" t="s">
        <v>1979</v>
      </c>
      <c r="D418" s="4" t="s">
        <v>1923</v>
      </c>
      <c r="E418">
        <v>2</v>
      </c>
      <c r="F418" s="4" t="str">
        <f t="shared" si="6"/>
        <v>选CPU!$M$418#</v>
      </c>
      <c r="G418" s="4" t="str" cm="1">
        <f t="array" ref="G418">_xlfn.LET(_xlpm.x, M418,
         _xlpm.cellAddress, "【 选CPU!" &amp; ADDRESS(ROW(选CPU[[#This Row],[X自检]]),COLUMN(选CPU[[#This Row],[X自检]])) &amp; "】",
         _xlfn.IFS(ISBLANK(_xlpm.x),   "error:右侧选项不足:" &amp;  _xlpm.cellAddress,
               ISERROR(_xlpm.x),   "error:右侧选项执行失败:" &amp; _xlpm.cellAddress,
               TRUE,             "ok")
)</f>
        <v>ok</v>
      </c>
      <c r="M418" cm="1">
        <f t="array" ref="M418">IFERROR(_xlfn._xlws.SORT(
    _xlfn.UNIQUE(
        TRANSPOSE(
            _xlfn.FILTERXML("&lt;select&gt;&lt;x&gt;"&amp;SUBSTITUTE(选CPU[[#This Row],[选项表]],",","&lt;/x&gt;&lt;x&gt;") &amp;"&lt;/x&gt;&lt;/select&gt;","//x")
        )
    )
),"无合适选项，请联系作者更新数据")</f>
        <v>1</v>
      </c>
    </row>
    <row r="419" spans="1:14" x14ac:dyDescent="0.4">
      <c r="A419" s="4" t="s">
        <v>59</v>
      </c>
      <c r="B419" s="4" t="s">
        <v>1868</v>
      </c>
      <c r="C419" s="4" t="s">
        <v>2041</v>
      </c>
      <c r="D419" s="4" t="s">
        <v>1923</v>
      </c>
      <c r="E419">
        <v>4</v>
      </c>
      <c r="F419" s="4" t="str">
        <f t="shared" si="6"/>
        <v>选CPU!$M$419#</v>
      </c>
      <c r="G419" s="4" t="str" cm="1">
        <f t="array" ref="G419">_xlfn.LET(_xlpm.x, M419,
         _xlpm.cellAddress, "【 选CPU!" &amp; ADDRESS(ROW(选CPU[[#This Row],[X自检]]),COLUMN(选CPU[[#This Row],[X自检]])) &amp; "】",
         _xlfn.IFS(ISBLANK(_xlpm.x),   "error:右侧选项不足:" &amp;  _xlpm.cellAddress,
               ISERROR(_xlpm.x),   "error:右侧选项执行失败:" &amp; _xlpm.cellAddress,
               TRUE,             "ok")
)</f>
        <v>ok</v>
      </c>
      <c r="M419" cm="1">
        <f t="array" ref="M419:N419">IFERROR(_xlfn._xlws.SORT(
    _xlfn.UNIQUE(
        TRANSPOSE(
            _xlfn.FILTERXML("&lt;select&gt;&lt;x&gt;"&amp;SUBSTITUTE(选CPU[[#This Row],[选项表]],",","&lt;/x&gt;&lt;x&gt;") &amp;"&lt;/x&gt;&lt;/select&gt;","//x")
        )
    )
),"无合适选项，请联系作者更新数据")</f>
        <v>1</v>
      </c>
      <c r="N419">
        <v>2</v>
      </c>
    </row>
    <row r="420" spans="1:14" x14ac:dyDescent="0.4">
      <c r="A420" s="4" t="s">
        <v>59</v>
      </c>
      <c r="B420" s="4" t="s">
        <v>1868</v>
      </c>
      <c r="C420" s="4" t="s">
        <v>2065</v>
      </c>
      <c r="D420" s="4" t="s">
        <v>1923</v>
      </c>
      <c r="E420">
        <v>8</v>
      </c>
      <c r="F420" s="4" t="str">
        <f t="shared" si="6"/>
        <v>选CPU!$M$420#</v>
      </c>
      <c r="G420" s="4" t="str" cm="1">
        <f t="array" ref="G420">_xlfn.LET(_xlpm.x, M420,
         _xlpm.cellAddress, "【 选CPU!" &amp; ADDRESS(ROW(选CPU[[#This Row],[X自检]]),COLUMN(选CPU[[#This Row],[X自检]])) &amp; "】",
         _xlfn.IFS(ISBLANK(_xlpm.x),   "error:右侧选项不足:" &amp;  _xlpm.cellAddress,
               ISERROR(_xlpm.x),   "error:右侧选项执行失败:" &amp; _xlpm.cellAddress,
               TRUE,             "ok")
)</f>
        <v>ok</v>
      </c>
      <c r="M420" cm="1">
        <f t="array" ref="M420:N420">IFERROR(_xlfn._xlws.SORT(
    _xlfn.UNIQUE(
        TRANSPOSE(
            _xlfn.FILTERXML("&lt;select&gt;&lt;x&gt;"&amp;SUBSTITUTE(选CPU[[#This Row],[选项表]],",","&lt;/x&gt;&lt;x&gt;") &amp;"&lt;/x&gt;&lt;/select&gt;","//x")
        )
    )
),"无合适选项，请联系作者更新数据")</f>
        <v>2</v>
      </c>
      <c r="N420">
        <v>4</v>
      </c>
    </row>
    <row r="421" spans="1:14" x14ac:dyDescent="0.4">
      <c r="A421" s="4" t="s">
        <v>59</v>
      </c>
      <c r="B421" s="4" t="s">
        <v>1868</v>
      </c>
      <c r="C421" s="4" t="s">
        <v>1965</v>
      </c>
      <c r="D421" s="4" t="s">
        <v>1923</v>
      </c>
      <c r="E421">
        <v>16</v>
      </c>
      <c r="F421" s="4" t="str">
        <f t="shared" si="6"/>
        <v>选CPU!$M$421#</v>
      </c>
      <c r="G421" s="4" t="str" cm="1">
        <f t="array" ref="G421">_xlfn.LET(_xlpm.x, M421,
         _xlpm.cellAddress, "【 选CPU!" &amp; ADDRESS(ROW(选CPU[[#This Row],[X自检]]),COLUMN(选CPU[[#This Row],[X自检]])) &amp; "】",
         _xlfn.IFS(ISBLANK(_xlpm.x),   "error:右侧选项不足:" &amp;  _xlpm.cellAddress,
               ISERROR(_xlpm.x),   "error:右侧选项执行失败:" &amp; _xlpm.cellAddress,
               TRUE,             "ok")
)</f>
        <v>ok</v>
      </c>
      <c r="M421" cm="1">
        <f t="array" ref="M421:N421">IFERROR(_xlfn._xlws.SORT(
    _xlfn.UNIQUE(
        TRANSPOSE(
            _xlfn.FILTERXML("&lt;select&gt;&lt;x&gt;"&amp;SUBSTITUTE(选CPU[[#This Row],[选项表]],",","&lt;/x&gt;&lt;x&gt;") &amp;"&lt;/x&gt;&lt;/select&gt;","//x")
        )
    )
),"无合适选项，请联系作者更新数据")</f>
        <v>4</v>
      </c>
      <c r="N421">
        <v>8</v>
      </c>
    </row>
    <row r="422" spans="1:14" x14ac:dyDescent="0.4">
      <c r="A422" s="4" t="s">
        <v>59</v>
      </c>
      <c r="B422" s="4" t="s">
        <v>1868</v>
      </c>
      <c r="C422" s="4" t="s">
        <v>2061</v>
      </c>
      <c r="D422" s="4" t="s">
        <v>1923</v>
      </c>
      <c r="E422">
        <v>32</v>
      </c>
      <c r="F422" s="4" t="str">
        <f t="shared" si="6"/>
        <v>选CPU!$M$422#</v>
      </c>
      <c r="G422" s="4" t="str" cm="1">
        <f t="array" ref="G422">_xlfn.LET(_xlpm.x, M422,
         _xlpm.cellAddress, "【 选CPU!" &amp; ADDRESS(ROW(选CPU[[#This Row],[X自检]]),COLUMN(选CPU[[#This Row],[X自检]])) &amp; "】",
         _xlfn.IFS(ISBLANK(_xlpm.x),   "error:右侧选项不足:" &amp;  _xlpm.cellAddress,
               ISERROR(_xlpm.x),   "error:右侧选项执行失败:" &amp; _xlpm.cellAddress,
               TRUE,             "ok")
)</f>
        <v>ok</v>
      </c>
      <c r="M422" cm="1">
        <f t="array" ref="M422:N422">IFERROR(_xlfn._xlws.SORT(
    _xlfn.UNIQUE(
        TRANSPOSE(
            _xlfn.FILTERXML("&lt;select&gt;&lt;x&gt;"&amp;SUBSTITUTE(选CPU[[#This Row],[选项表]],",","&lt;/x&gt;&lt;x&gt;") &amp;"&lt;/x&gt;&lt;/select&gt;","//x")
        )
    )
),"无合适选项，请联系作者更新数据")</f>
        <v>8</v>
      </c>
      <c r="N422">
        <v>16</v>
      </c>
    </row>
    <row r="423" spans="1:14" x14ac:dyDescent="0.4">
      <c r="A423" s="4" t="s">
        <v>59</v>
      </c>
      <c r="B423" s="4" t="s">
        <v>1868</v>
      </c>
      <c r="C423" s="4" t="s">
        <v>2062</v>
      </c>
      <c r="D423" s="4" t="s">
        <v>1923</v>
      </c>
      <c r="E423">
        <v>64</v>
      </c>
      <c r="F423" s="4" t="str">
        <f t="shared" si="6"/>
        <v>选CPU!$M$423#</v>
      </c>
      <c r="G423" s="4" t="str" cm="1">
        <f t="array" ref="G423">_xlfn.LET(_xlpm.x, M423,
         _xlpm.cellAddress, "【 选CPU!" &amp; ADDRESS(ROW(选CPU[[#This Row],[X自检]]),COLUMN(选CPU[[#This Row],[X自检]])) &amp; "】",
         _xlfn.IFS(ISBLANK(_xlpm.x),   "error:右侧选项不足:" &amp;  _xlpm.cellAddress,
               ISERROR(_xlpm.x),   "error:右侧选项执行失败:" &amp; _xlpm.cellAddress,
               TRUE,             "ok")
)</f>
        <v>ok</v>
      </c>
      <c r="M423" cm="1">
        <f t="array" ref="M423:N423">IFERROR(_xlfn._xlws.SORT(
    _xlfn.UNIQUE(
        TRANSPOSE(
            _xlfn.FILTERXML("&lt;select&gt;&lt;x&gt;"&amp;SUBSTITUTE(选CPU[[#This Row],[选项表]],",","&lt;/x&gt;&lt;x&gt;") &amp;"&lt;/x&gt;&lt;/select&gt;","//x")
        )
    )
),"无合适选项，请联系作者更新数据")</f>
        <v>16</v>
      </c>
      <c r="N423">
        <v>32</v>
      </c>
    </row>
    <row r="424" spans="1:14" x14ac:dyDescent="0.4">
      <c r="A424" s="4" t="s">
        <v>59</v>
      </c>
      <c r="B424" s="4" t="s">
        <v>1868</v>
      </c>
      <c r="C424" s="4" t="s">
        <v>1974</v>
      </c>
      <c r="D424" s="4" t="s">
        <v>1923</v>
      </c>
      <c r="E424">
        <v>48</v>
      </c>
      <c r="F424" s="4" t="str">
        <f t="shared" si="6"/>
        <v>选CPU!$M$424#</v>
      </c>
      <c r="G424" s="4" t="str" cm="1">
        <f t="array" ref="G424">_xlfn.LET(_xlpm.x, M424,
         _xlpm.cellAddress, "【 选CPU!" &amp; ADDRESS(ROW(选CPU[[#This Row],[X自检]]),COLUMN(选CPU[[#This Row],[X自检]])) &amp; "】",
         _xlfn.IFS(ISBLANK(_xlpm.x),   "error:右侧选项不足:" &amp;  _xlpm.cellAddress,
               ISERROR(_xlpm.x),   "error:右侧选项执行失败:" &amp; _xlpm.cellAddress,
               TRUE,             "ok")
)</f>
        <v>ok</v>
      </c>
      <c r="M424" cm="1">
        <f t="array" ref="M424">IFERROR(_xlfn._xlws.SORT(
    _xlfn.UNIQUE(
        TRANSPOSE(
            _xlfn.FILTERXML("&lt;select&gt;&lt;x&gt;"&amp;SUBSTITUTE(选CPU[[#This Row],[选项表]],",","&lt;/x&gt;&lt;x&gt;") &amp;"&lt;/x&gt;&lt;/select&gt;","//x")
        )
    )
),"无合适选项，请联系作者更新数据")</f>
        <v>24</v>
      </c>
    </row>
    <row r="425" spans="1:14" x14ac:dyDescent="0.4">
      <c r="A425" s="4" t="s">
        <v>59</v>
      </c>
      <c r="B425" s="4" t="s">
        <v>1868</v>
      </c>
      <c r="C425" s="4" t="s">
        <v>2066</v>
      </c>
      <c r="D425" s="4" t="s">
        <v>1923</v>
      </c>
      <c r="E425">
        <v>96</v>
      </c>
      <c r="F425" s="4" t="str">
        <f t="shared" si="6"/>
        <v>选CPU!$M$425#</v>
      </c>
      <c r="G425" s="4" t="str" cm="1">
        <f t="array" ref="G425">_xlfn.LET(_xlpm.x, M425,
         _xlpm.cellAddress, "【 选CPU!" &amp; ADDRESS(ROW(选CPU[[#This Row],[X自检]]),COLUMN(选CPU[[#This Row],[X自检]])) &amp; "】",
         _xlfn.IFS(ISBLANK(_xlpm.x),   "error:右侧选项不足:" &amp;  _xlpm.cellAddress,
               ISERROR(_xlpm.x),   "error:右侧选项执行失败:" &amp; _xlpm.cellAddress,
               TRUE,             "ok")
)</f>
        <v>ok</v>
      </c>
      <c r="M425" cm="1">
        <f t="array" ref="M425:N425">IFERROR(_xlfn._xlws.SORT(
    _xlfn.UNIQUE(
        TRANSPOSE(
            _xlfn.FILTERXML("&lt;select&gt;&lt;x&gt;"&amp;SUBSTITUTE(选CPU[[#This Row],[选项表]],",","&lt;/x&gt;&lt;x&gt;") &amp;"&lt;/x&gt;&lt;/select&gt;","//x")
        )
    )
),"无合适选项，请联系作者更新数据")</f>
        <v>24</v>
      </c>
      <c r="N425">
        <v>48</v>
      </c>
    </row>
    <row r="426" spans="1:14" x14ac:dyDescent="0.4">
      <c r="A426" s="4" t="s">
        <v>59</v>
      </c>
      <c r="B426" s="4" t="s">
        <v>1868</v>
      </c>
      <c r="C426" s="4" t="s">
        <v>1966</v>
      </c>
      <c r="D426" s="4" t="s">
        <v>1923</v>
      </c>
      <c r="E426">
        <v>128</v>
      </c>
      <c r="F426" s="4" t="str">
        <f t="shared" si="6"/>
        <v>选CPU!$M$426#</v>
      </c>
      <c r="G426" s="4" t="str" cm="1">
        <f t="array" ref="G426">_xlfn.LET(_xlpm.x, M426,
         _xlpm.cellAddress, "【 选CPU!" &amp; ADDRESS(ROW(选CPU[[#This Row],[X自检]]),COLUMN(选CPU[[#This Row],[X自检]])) &amp; "】",
         _xlfn.IFS(ISBLANK(_xlpm.x),   "error:右侧选项不足:" &amp;  _xlpm.cellAddress,
               ISERROR(_xlpm.x),   "error:右侧选项执行失败:" &amp; _xlpm.cellAddress,
               TRUE,             "ok")
)</f>
        <v>ok</v>
      </c>
      <c r="M426" cm="1">
        <f t="array" ref="M426">IFERROR(_xlfn._xlws.SORT(
    _xlfn.UNIQUE(
        TRANSPOSE(
            _xlfn.FILTERXML("&lt;select&gt;&lt;x&gt;"&amp;SUBSTITUTE(选CPU[[#This Row],[选项表]],",","&lt;/x&gt;&lt;x&gt;") &amp;"&lt;/x&gt;&lt;/select&gt;","//x")
        )
    )
),"无合适选项，请联系作者更新数据")</f>
        <v>32</v>
      </c>
    </row>
    <row r="427" spans="1:14" x14ac:dyDescent="0.4">
      <c r="A427" s="4" t="s">
        <v>59</v>
      </c>
      <c r="B427" s="4" t="s">
        <v>1868</v>
      </c>
      <c r="C427" s="4" t="s">
        <v>1976</v>
      </c>
      <c r="D427" s="4" t="s">
        <v>1923</v>
      </c>
      <c r="E427">
        <v>192</v>
      </c>
      <c r="F427" s="4" t="str">
        <f t="shared" si="6"/>
        <v>选CPU!$M$427#</v>
      </c>
      <c r="G427" s="4" t="str" cm="1">
        <f t="array" ref="G427">_xlfn.LET(_xlpm.x, M427,
         _xlpm.cellAddress, "【 选CPU!" &amp; ADDRESS(ROW(选CPU[[#This Row],[X自检]]),COLUMN(选CPU[[#This Row],[X自检]])) &amp; "】",
         _xlfn.IFS(ISBLANK(_xlpm.x),   "error:右侧选项不足:" &amp;  _xlpm.cellAddress,
               ISERROR(_xlpm.x),   "error:右侧选项执行失败:" &amp; _xlpm.cellAddress,
               TRUE,             "ok")
)</f>
        <v>ok</v>
      </c>
      <c r="M427" cm="1">
        <f t="array" ref="M427">IFERROR(_xlfn._xlws.SORT(
    _xlfn.UNIQUE(
        TRANSPOSE(
            _xlfn.FILTERXML("&lt;select&gt;&lt;x&gt;"&amp;SUBSTITUTE(选CPU[[#This Row],[选项表]],",","&lt;/x&gt;&lt;x&gt;") &amp;"&lt;/x&gt;&lt;/select&gt;","//x")
        )
    )
),"无合适选项，请联系作者更新数据")</f>
        <v>48</v>
      </c>
    </row>
    <row r="428" spans="1:14" x14ac:dyDescent="0.4">
      <c r="A428" s="4" t="s">
        <v>59</v>
      </c>
      <c r="B428" s="4" t="s">
        <v>1868</v>
      </c>
      <c r="C428" s="4" t="s">
        <v>1967</v>
      </c>
      <c r="D428" s="4" t="s">
        <v>1923</v>
      </c>
      <c r="E428">
        <v>256</v>
      </c>
      <c r="F428" s="4" t="str">
        <f t="shared" si="6"/>
        <v>选CPU!$M$428#</v>
      </c>
      <c r="G428" s="4" t="str" cm="1">
        <f t="array" ref="G428">_xlfn.LET(_xlpm.x, M428,
         _xlpm.cellAddress, "【 选CPU!" &amp; ADDRESS(ROW(选CPU[[#This Row],[X自检]]),COLUMN(选CPU[[#This Row],[X自检]])) &amp; "】",
         _xlfn.IFS(ISBLANK(_xlpm.x),   "error:右侧选项不足:" &amp;  _xlpm.cellAddress,
               ISERROR(_xlpm.x),   "error:右侧选项执行失败:" &amp; _xlpm.cellAddress,
               TRUE,             "ok")
)</f>
        <v>ok</v>
      </c>
      <c r="M428" cm="1">
        <f t="array" ref="M428">IFERROR(_xlfn._xlws.SORT(
    _xlfn.UNIQUE(
        TRANSPOSE(
            _xlfn.FILTERXML("&lt;select&gt;&lt;x&gt;"&amp;SUBSTITUTE(选CPU[[#This Row],[选项表]],",","&lt;/x&gt;&lt;x&gt;") &amp;"&lt;/x&gt;&lt;/select&gt;","//x")
        )
    )
),"无合适选项，请联系作者更新数据")</f>
        <v>64</v>
      </c>
    </row>
    <row r="429" spans="1:14" x14ac:dyDescent="0.4">
      <c r="A429" s="4" t="s">
        <v>59</v>
      </c>
      <c r="B429" s="4" t="s">
        <v>1868</v>
      </c>
      <c r="C429" s="4" t="s">
        <v>1965</v>
      </c>
      <c r="D429" s="4" t="s">
        <v>1917</v>
      </c>
      <c r="E429">
        <v>16</v>
      </c>
      <c r="F429" s="4" t="str">
        <f t="shared" si="6"/>
        <v>选CPU!$M$429#</v>
      </c>
      <c r="G429" s="4" t="str" cm="1">
        <f t="array" ref="G429">_xlfn.LET(_xlpm.x, M429,
         _xlpm.cellAddress, "【 选CPU!" &amp; ADDRESS(ROW(选CPU[[#This Row],[X自检]]),COLUMN(选CPU[[#This Row],[X自检]])) &amp; "】",
         _xlfn.IFS(ISBLANK(_xlpm.x),   "error:右侧选项不足:" &amp;  _xlpm.cellAddress,
               ISERROR(_xlpm.x),   "error:右侧选项执行失败:" &amp; _xlpm.cellAddress,
               TRUE,             "ok")
)</f>
        <v>ok</v>
      </c>
      <c r="M429" cm="1">
        <f t="array" ref="M429:N429">IFERROR(_xlfn._xlws.SORT(
    _xlfn.UNIQUE(
        TRANSPOSE(
            _xlfn.FILTERXML("&lt;select&gt;&lt;x&gt;"&amp;SUBSTITUTE(选CPU[[#This Row],[选项表]],",","&lt;/x&gt;&lt;x&gt;") &amp;"&lt;/x&gt;&lt;/select&gt;","//x")
        )
    )
),"无合适选项，请联系作者更新数据")</f>
        <v>4</v>
      </c>
      <c r="N429">
        <v>8</v>
      </c>
    </row>
    <row r="430" spans="1:14" x14ac:dyDescent="0.4">
      <c r="A430" s="4" t="s">
        <v>59</v>
      </c>
      <c r="B430" s="4" t="s">
        <v>1868</v>
      </c>
      <c r="C430" s="4" t="s">
        <v>2061</v>
      </c>
      <c r="D430" s="4" t="s">
        <v>1917</v>
      </c>
      <c r="E430">
        <v>32</v>
      </c>
      <c r="F430" s="4" t="str">
        <f t="shared" si="6"/>
        <v>选CPU!$M$430#</v>
      </c>
      <c r="G430" s="4" t="str" cm="1">
        <f t="array" ref="G430">_xlfn.LET(_xlpm.x, M430,
         _xlpm.cellAddress, "【 选CPU!" &amp; ADDRESS(ROW(选CPU[[#This Row],[X自检]]),COLUMN(选CPU[[#This Row],[X自检]])) &amp; "】",
         _xlfn.IFS(ISBLANK(_xlpm.x),   "error:右侧选项不足:" &amp;  _xlpm.cellAddress,
               ISERROR(_xlpm.x),   "error:右侧选项执行失败:" &amp; _xlpm.cellAddress,
               TRUE,             "ok")
)</f>
        <v>ok</v>
      </c>
      <c r="M430" cm="1">
        <f t="array" ref="M430:N430">IFERROR(_xlfn._xlws.SORT(
    _xlfn.UNIQUE(
        TRANSPOSE(
            _xlfn.FILTERXML("&lt;select&gt;&lt;x&gt;"&amp;SUBSTITUTE(选CPU[[#This Row],[选项表]],",","&lt;/x&gt;&lt;x&gt;") &amp;"&lt;/x&gt;&lt;/select&gt;","//x")
        )
    )
),"无合适选项，请联系作者更新数据")</f>
        <v>8</v>
      </c>
      <c r="N430">
        <v>16</v>
      </c>
    </row>
    <row r="431" spans="1:14" x14ac:dyDescent="0.4">
      <c r="A431" s="4" t="s">
        <v>59</v>
      </c>
      <c r="B431" s="4" t="s">
        <v>1868</v>
      </c>
      <c r="C431" s="4" t="s">
        <v>2062</v>
      </c>
      <c r="D431" s="4" t="s">
        <v>1917</v>
      </c>
      <c r="E431">
        <v>64</v>
      </c>
      <c r="F431" s="4" t="str">
        <f t="shared" si="6"/>
        <v>选CPU!$M$431#</v>
      </c>
      <c r="G431" s="4" t="str" cm="1">
        <f t="array" ref="G431">_xlfn.LET(_xlpm.x, M431,
         _xlpm.cellAddress, "【 选CPU!" &amp; ADDRESS(ROW(选CPU[[#This Row],[X自检]]),COLUMN(选CPU[[#This Row],[X自检]])) &amp; "】",
         _xlfn.IFS(ISBLANK(_xlpm.x),   "error:右侧选项不足:" &amp;  _xlpm.cellAddress,
               ISERROR(_xlpm.x),   "error:右侧选项执行失败:" &amp; _xlpm.cellAddress,
               TRUE,             "ok")
)</f>
        <v>ok</v>
      </c>
      <c r="M431" cm="1">
        <f t="array" ref="M431:N431">IFERROR(_xlfn._xlws.SORT(
    _xlfn.UNIQUE(
        TRANSPOSE(
            _xlfn.FILTERXML("&lt;select&gt;&lt;x&gt;"&amp;SUBSTITUTE(选CPU[[#This Row],[选项表]],",","&lt;/x&gt;&lt;x&gt;") &amp;"&lt;/x&gt;&lt;/select&gt;","//x")
        )
    )
),"无合适选项，请联系作者更新数据")</f>
        <v>16</v>
      </c>
      <c r="N431">
        <v>32</v>
      </c>
    </row>
    <row r="432" spans="1:14" x14ac:dyDescent="0.4">
      <c r="A432" s="4" t="s">
        <v>59</v>
      </c>
      <c r="B432" s="4" t="s">
        <v>1868</v>
      </c>
      <c r="C432" s="4" t="s">
        <v>1966</v>
      </c>
      <c r="D432" s="4" t="s">
        <v>1917</v>
      </c>
      <c r="E432">
        <v>128</v>
      </c>
      <c r="F432" s="4" t="str">
        <f t="shared" si="6"/>
        <v>选CPU!$M$432#</v>
      </c>
      <c r="G432" s="4" t="str" cm="1">
        <f t="array" ref="G432">_xlfn.LET(_xlpm.x, M432,
         _xlpm.cellAddress, "【 选CPU!" &amp; ADDRESS(ROW(选CPU[[#This Row],[X自检]]),COLUMN(选CPU[[#This Row],[X自检]])) &amp; "】",
         _xlfn.IFS(ISBLANK(_xlpm.x),   "error:右侧选项不足:" &amp;  _xlpm.cellAddress,
               ISERROR(_xlpm.x),   "error:右侧选项执行失败:" &amp; _xlpm.cellAddress,
               TRUE,             "ok")
)</f>
        <v>ok</v>
      </c>
      <c r="M432" cm="1">
        <f t="array" ref="M432">IFERROR(_xlfn._xlws.SORT(
    _xlfn.UNIQUE(
        TRANSPOSE(
            _xlfn.FILTERXML("&lt;select&gt;&lt;x&gt;"&amp;SUBSTITUTE(选CPU[[#This Row],[选项表]],",","&lt;/x&gt;&lt;x&gt;") &amp;"&lt;/x&gt;&lt;/select&gt;","//x")
        )
    )
),"无合适选项，请联系作者更新数据")</f>
        <v>32</v>
      </c>
    </row>
    <row r="433" spans="1:14" x14ac:dyDescent="0.4">
      <c r="A433" s="4" t="s">
        <v>59</v>
      </c>
      <c r="B433" s="4" t="s">
        <v>1868</v>
      </c>
      <c r="C433" s="4" t="s">
        <v>1983</v>
      </c>
      <c r="D433" s="4" t="s">
        <v>1917</v>
      </c>
      <c r="E433">
        <v>316</v>
      </c>
      <c r="F433" s="4" t="str">
        <f t="shared" si="6"/>
        <v>选CPU!$M$433#</v>
      </c>
      <c r="G433" s="4" t="str" cm="1">
        <f t="array" ref="G433">_xlfn.LET(_xlpm.x, M433,
         _xlpm.cellAddress, "【 选CPU!" &amp; ADDRESS(ROW(选CPU[[#This Row],[X自检]]),COLUMN(选CPU[[#This Row],[X自检]])) &amp; "】",
         _xlfn.IFS(ISBLANK(_xlpm.x),   "error:右侧选项不足:" &amp;  _xlpm.cellAddress,
               ISERROR(_xlpm.x),   "error:右侧选项执行失败:" &amp; _xlpm.cellAddress,
               TRUE,             "ok")
)</f>
        <v>ok</v>
      </c>
      <c r="M433" cm="1">
        <f t="array" ref="M433">IFERROR(_xlfn._xlws.SORT(
    _xlfn.UNIQUE(
        TRANSPOSE(
            _xlfn.FILTERXML("&lt;select&gt;&lt;x&gt;"&amp;SUBSTITUTE(选CPU[[#This Row],[选项表]],",","&lt;/x&gt;&lt;x&gt;") &amp;"&lt;/x&gt;&lt;/select&gt;","//x")
        )
    )
),"无合适选项，请联系作者更新数据")</f>
        <v>68</v>
      </c>
    </row>
    <row r="434" spans="1:14" x14ac:dyDescent="0.4">
      <c r="A434" s="4" t="s">
        <v>59</v>
      </c>
      <c r="B434" s="4" t="s">
        <v>1868</v>
      </c>
      <c r="C434" s="4" t="s">
        <v>1979</v>
      </c>
      <c r="D434" s="4" t="s">
        <v>1919</v>
      </c>
      <c r="E434">
        <v>1</v>
      </c>
      <c r="F434" s="4" t="str">
        <f t="shared" si="6"/>
        <v>选CPU!$M$434#</v>
      </c>
      <c r="G434" s="4" t="str" cm="1">
        <f t="array" ref="G434">_xlfn.LET(_xlpm.x, M434,
         _xlpm.cellAddress, "【 选CPU!" &amp; ADDRESS(ROW(选CPU[[#This Row],[X自检]]),COLUMN(选CPU[[#This Row],[X自检]])) &amp; "】",
         _xlfn.IFS(ISBLANK(_xlpm.x),   "error:右侧选项不足:" &amp;  _xlpm.cellAddress,
               ISERROR(_xlpm.x),   "error:右侧选项执行失败:" &amp; _xlpm.cellAddress,
               TRUE,             "ok")
)</f>
        <v>ok</v>
      </c>
      <c r="M434" cm="1">
        <f t="array" ref="M434">IFERROR(_xlfn._xlws.SORT(
    _xlfn.UNIQUE(
        TRANSPOSE(
            _xlfn.FILTERXML("&lt;select&gt;&lt;x&gt;"&amp;SUBSTITUTE(选CPU[[#This Row],[选项表]],",","&lt;/x&gt;&lt;x&gt;") &amp;"&lt;/x&gt;&lt;/select&gt;","//x")
        )
    )
),"无合适选项，请联系作者更新数据")</f>
        <v>1</v>
      </c>
    </row>
    <row r="435" spans="1:14" x14ac:dyDescent="0.4">
      <c r="A435" s="4" t="s">
        <v>59</v>
      </c>
      <c r="B435" s="4" t="s">
        <v>1868</v>
      </c>
      <c r="C435" s="4" t="s">
        <v>1979</v>
      </c>
      <c r="D435" s="4" t="s">
        <v>1919</v>
      </c>
      <c r="E435">
        <v>2</v>
      </c>
      <c r="F435" s="4" t="str">
        <f t="shared" si="6"/>
        <v>选CPU!$M$435#</v>
      </c>
      <c r="G435" s="4" t="str" cm="1">
        <f t="array" ref="G435">_xlfn.LET(_xlpm.x, M435,
         _xlpm.cellAddress, "【 选CPU!" &amp; ADDRESS(ROW(选CPU[[#This Row],[X自检]]),COLUMN(选CPU[[#This Row],[X自检]])) &amp; "】",
         _xlfn.IFS(ISBLANK(_xlpm.x),   "error:右侧选项不足:" &amp;  _xlpm.cellAddress,
               ISERROR(_xlpm.x),   "error:右侧选项执行失败:" &amp; _xlpm.cellAddress,
               TRUE,             "ok")
)</f>
        <v>ok</v>
      </c>
      <c r="M435" cm="1">
        <f t="array" ref="M435">IFERROR(_xlfn._xlws.SORT(
    _xlfn.UNIQUE(
        TRANSPOSE(
            _xlfn.FILTERXML("&lt;select&gt;&lt;x&gt;"&amp;SUBSTITUTE(选CPU[[#This Row],[选项表]],",","&lt;/x&gt;&lt;x&gt;") &amp;"&lt;/x&gt;&lt;/select&gt;","//x")
        )
    )
),"无合适选项，请联系作者更新数据")</f>
        <v>1</v>
      </c>
    </row>
    <row r="436" spans="1:14" x14ac:dyDescent="0.4">
      <c r="A436" s="4" t="s">
        <v>59</v>
      </c>
      <c r="B436" s="4" t="s">
        <v>1868</v>
      </c>
      <c r="C436" s="4" t="s">
        <v>2041</v>
      </c>
      <c r="D436" s="4" t="s">
        <v>1919</v>
      </c>
      <c r="E436">
        <v>4</v>
      </c>
      <c r="F436" s="4" t="str">
        <f t="shared" si="6"/>
        <v>选CPU!$M$436#</v>
      </c>
      <c r="G436" s="4" t="str" cm="1">
        <f t="array" ref="G436">_xlfn.LET(_xlpm.x, M436,
         _xlpm.cellAddress, "【 选CPU!" &amp; ADDRESS(ROW(选CPU[[#This Row],[X自检]]),COLUMN(选CPU[[#This Row],[X自检]])) &amp; "】",
         _xlfn.IFS(ISBLANK(_xlpm.x),   "error:右侧选项不足:" &amp;  _xlpm.cellAddress,
               ISERROR(_xlpm.x),   "error:右侧选项执行失败:" &amp; _xlpm.cellAddress,
               TRUE,             "ok")
)</f>
        <v>ok</v>
      </c>
      <c r="M436" cm="1">
        <f t="array" ref="M436:N436">IFERROR(_xlfn._xlws.SORT(
    _xlfn.UNIQUE(
        TRANSPOSE(
            _xlfn.FILTERXML("&lt;select&gt;&lt;x&gt;"&amp;SUBSTITUTE(选CPU[[#This Row],[选项表]],",","&lt;/x&gt;&lt;x&gt;") &amp;"&lt;/x&gt;&lt;/select&gt;","//x")
        )
    )
),"无合适选项，请联系作者更新数据")</f>
        <v>1</v>
      </c>
      <c r="N436">
        <v>2</v>
      </c>
    </row>
    <row r="437" spans="1:14" x14ac:dyDescent="0.4">
      <c r="A437" s="4" t="s">
        <v>59</v>
      </c>
      <c r="B437" s="4" t="s">
        <v>1868</v>
      </c>
      <c r="C437" s="4" t="s">
        <v>2065</v>
      </c>
      <c r="D437" s="4" t="s">
        <v>1919</v>
      </c>
      <c r="E437">
        <v>8</v>
      </c>
      <c r="F437" s="4" t="str">
        <f t="shared" si="6"/>
        <v>选CPU!$M$437#</v>
      </c>
      <c r="G437" s="4" t="str" cm="1">
        <f t="array" ref="G437">_xlfn.LET(_xlpm.x, M437,
         _xlpm.cellAddress, "【 选CPU!" &amp; ADDRESS(ROW(选CPU[[#This Row],[X自检]]),COLUMN(选CPU[[#This Row],[X自检]])) &amp; "】",
         _xlfn.IFS(ISBLANK(_xlpm.x),   "error:右侧选项不足:" &amp;  _xlpm.cellAddress,
               ISERROR(_xlpm.x),   "error:右侧选项执行失败:" &amp; _xlpm.cellAddress,
               TRUE,             "ok")
)</f>
        <v>ok</v>
      </c>
      <c r="M437" cm="1">
        <f t="array" ref="M437:N437">IFERROR(_xlfn._xlws.SORT(
    _xlfn.UNIQUE(
        TRANSPOSE(
            _xlfn.FILTERXML("&lt;select&gt;&lt;x&gt;"&amp;SUBSTITUTE(选CPU[[#This Row],[选项表]],",","&lt;/x&gt;&lt;x&gt;") &amp;"&lt;/x&gt;&lt;/select&gt;","//x")
        )
    )
),"无合适选项，请联系作者更新数据")</f>
        <v>2</v>
      </c>
      <c r="N437">
        <v>4</v>
      </c>
    </row>
    <row r="438" spans="1:14" x14ac:dyDescent="0.4">
      <c r="A438" s="4" t="s">
        <v>59</v>
      </c>
      <c r="B438" s="4" t="s">
        <v>1868</v>
      </c>
      <c r="C438" s="4" t="s">
        <v>1965</v>
      </c>
      <c r="D438" s="4" t="s">
        <v>1919</v>
      </c>
      <c r="E438">
        <v>16</v>
      </c>
      <c r="F438" s="4" t="str">
        <f t="shared" si="6"/>
        <v>选CPU!$M$438#</v>
      </c>
      <c r="G438" s="4" t="str" cm="1">
        <f t="array" ref="G438">_xlfn.LET(_xlpm.x, M438,
         _xlpm.cellAddress, "【 选CPU!" &amp; ADDRESS(ROW(选CPU[[#This Row],[X自检]]),COLUMN(选CPU[[#This Row],[X自检]])) &amp; "】",
         _xlfn.IFS(ISBLANK(_xlpm.x),   "error:右侧选项不足:" &amp;  _xlpm.cellAddress,
               ISERROR(_xlpm.x),   "error:右侧选项执行失败:" &amp; _xlpm.cellAddress,
               TRUE,             "ok")
)</f>
        <v>ok</v>
      </c>
      <c r="M438" cm="1">
        <f t="array" ref="M438:N438">IFERROR(_xlfn._xlws.SORT(
    _xlfn.UNIQUE(
        TRANSPOSE(
            _xlfn.FILTERXML("&lt;select&gt;&lt;x&gt;"&amp;SUBSTITUTE(选CPU[[#This Row],[选项表]],",","&lt;/x&gt;&lt;x&gt;") &amp;"&lt;/x&gt;&lt;/select&gt;","//x")
        )
    )
),"无合适选项，请联系作者更新数据")</f>
        <v>4</v>
      </c>
      <c r="N438">
        <v>8</v>
      </c>
    </row>
    <row r="439" spans="1:14" x14ac:dyDescent="0.4">
      <c r="A439" s="4" t="s">
        <v>59</v>
      </c>
      <c r="B439" s="4" t="s">
        <v>1868</v>
      </c>
      <c r="C439" s="4" t="s">
        <v>2061</v>
      </c>
      <c r="D439" s="4" t="s">
        <v>1919</v>
      </c>
      <c r="E439">
        <v>32</v>
      </c>
      <c r="F439" s="4" t="str">
        <f t="shared" si="6"/>
        <v>选CPU!$M$439#</v>
      </c>
      <c r="G439" s="4" t="str" cm="1">
        <f t="array" ref="G439">_xlfn.LET(_xlpm.x, M439,
         _xlpm.cellAddress, "【 选CPU!" &amp; ADDRESS(ROW(选CPU[[#This Row],[X自检]]),COLUMN(选CPU[[#This Row],[X自检]])) &amp; "】",
         _xlfn.IFS(ISBLANK(_xlpm.x),   "error:右侧选项不足:" &amp;  _xlpm.cellAddress,
               ISERROR(_xlpm.x),   "error:右侧选项执行失败:" &amp; _xlpm.cellAddress,
               TRUE,             "ok")
)</f>
        <v>ok</v>
      </c>
      <c r="M439" cm="1">
        <f t="array" ref="M439:N439">IFERROR(_xlfn._xlws.SORT(
    _xlfn.UNIQUE(
        TRANSPOSE(
            _xlfn.FILTERXML("&lt;select&gt;&lt;x&gt;"&amp;SUBSTITUTE(选CPU[[#This Row],[选项表]],",","&lt;/x&gt;&lt;x&gt;") &amp;"&lt;/x&gt;&lt;/select&gt;","//x")
        )
    )
),"无合适选项，请联系作者更新数据")</f>
        <v>8</v>
      </c>
      <c r="N439">
        <v>16</v>
      </c>
    </row>
    <row r="440" spans="1:14" x14ac:dyDescent="0.4">
      <c r="A440" s="4" t="s">
        <v>59</v>
      </c>
      <c r="B440" s="4" t="s">
        <v>1868</v>
      </c>
      <c r="C440" s="4" t="s">
        <v>2062</v>
      </c>
      <c r="D440" s="4" t="s">
        <v>1919</v>
      </c>
      <c r="E440">
        <v>64</v>
      </c>
      <c r="F440" s="4" t="str">
        <f t="shared" si="6"/>
        <v>选CPU!$M$440#</v>
      </c>
      <c r="G440" s="4" t="str" cm="1">
        <f t="array" ref="G440">_xlfn.LET(_xlpm.x, M440,
         _xlpm.cellAddress, "【 选CPU!" &amp; ADDRESS(ROW(选CPU[[#This Row],[X自检]]),COLUMN(选CPU[[#This Row],[X自检]])) &amp; "】",
         _xlfn.IFS(ISBLANK(_xlpm.x),   "error:右侧选项不足:" &amp;  _xlpm.cellAddress,
               ISERROR(_xlpm.x),   "error:右侧选项执行失败:" &amp; _xlpm.cellAddress,
               TRUE,             "ok")
)</f>
        <v>ok</v>
      </c>
      <c r="M440" cm="1">
        <f t="array" ref="M440:N440">IFERROR(_xlfn._xlws.SORT(
    _xlfn.UNIQUE(
        TRANSPOSE(
            _xlfn.FILTERXML("&lt;select&gt;&lt;x&gt;"&amp;SUBSTITUTE(选CPU[[#This Row],[选项表]],",","&lt;/x&gt;&lt;x&gt;") &amp;"&lt;/x&gt;&lt;/select&gt;","//x")
        )
    )
),"无合适选项，请联系作者更新数据")</f>
        <v>16</v>
      </c>
      <c r="N440">
        <v>32</v>
      </c>
    </row>
    <row r="441" spans="1:14" x14ac:dyDescent="0.4">
      <c r="A441" s="4" t="s">
        <v>59</v>
      </c>
      <c r="B441" s="4" t="s">
        <v>1868</v>
      </c>
      <c r="C441" s="4" t="s">
        <v>2063</v>
      </c>
      <c r="D441" s="4" t="s">
        <v>1919</v>
      </c>
      <c r="E441">
        <v>128</v>
      </c>
      <c r="F441" s="4" t="str">
        <f t="shared" si="6"/>
        <v>选CPU!$M$441#</v>
      </c>
      <c r="G441" s="4" t="str" cm="1">
        <f t="array" ref="G441">_xlfn.LET(_xlpm.x, M441,
         _xlpm.cellAddress, "【 选CPU!" &amp; ADDRESS(ROW(选CPU[[#This Row],[X自检]]),COLUMN(选CPU[[#This Row],[X自检]])) &amp; "】",
         _xlfn.IFS(ISBLANK(_xlpm.x),   "error:右侧选项不足:" &amp;  _xlpm.cellAddress,
               ISERROR(_xlpm.x),   "error:右侧选项执行失败:" &amp; _xlpm.cellAddress,
               TRUE,             "ok")
)</f>
        <v>ok</v>
      </c>
      <c r="M441" cm="1">
        <f t="array" ref="M441:N441">IFERROR(_xlfn._xlws.SORT(
    _xlfn.UNIQUE(
        TRANSPOSE(
            _xlfn.FILTERXML("&lt;select&gt;&lt;x&gt;"&amp;SUBSTITUTE(选CPU[[#This Row],[选项表]],",","&lt;/x&gt;&lt;x&gt;") &amp;"&lt;/x&gt;&lt;/select&gt;","//x")
        )
    )
),"无合适选项，请联系作者更新数据")</f>
        <v>32</v>
      </c>
      <c r="N441">
        <v>64</v>
      </c>
    </row>
    <row r="442" spans="1:14" x14ac:dyDescent="0.4">
      <c r="A442" s="4" t="s">
        <v>59</v>
      </c>
      <c r="B442" s="4" t="s">
        <v>1868</v>
      </c>
      <c r="C442" s="4" t="s">
        <v>1976</v>
      </c>
      <c r="D442" s="4" t="s">
        <v>1919</v>
      </c>
      <c r="E442">
        <v>96</v>
      </c>
      <c r="F442" s="4" t="str">
        <f t="shared" si="6"/>
        <v>选CPU!$M$442#</v>
      </c>
      <c r="G442" s="4" t="str" cm="1">
        <f t="array" ref="G442">_xlfn.LET(_xlpm.x, M442,
         _xlpm.cellAddress, "【 选CPU!" &amp; ADDRESS(ROW(选CPU[[#This Row],[X自检]]),COLUMN(选CPU[[#This Row],[X自检]])) &amp; "】",
         _xlfn.IFS(ISBLANK(_xlpm.x),   "error:右侧选项不足:" &amp;  _xlpm.cellAddress,
               ISERROR(_xlpm.x),   "error:右侧选项执行失败:" &amp; _xlpm.cellAddress,
               TRUE,             "ok")
)</f>
        <v>ok</v>
      </c>
      <c r="M442" cm="1">
        <f t="array" ref="M442">IFERROR(_xlfn._xlws.SORT(
    _xlfn.UNIQUE(
        TRANSPOSE(
            _xlfn.FILTERXML("&lt;select&gt;&lt;x&gt;"&amp;SUBSTITUTE(选CPU[[#This Row],[选项表]],",","&lt;/x&gt;&lt;x&gt;") &amp;"&lt;/x&gt;&lt;/select&gt;","//x")
        )
    )
),"无合适选项，请联系作者更新数据")</f>
        <v>48</v>
      </c>
    </row>
    <row r="443" spans="1:14" x14ac:dyDescent="0.4">
      <c r="A443" s="4" t="s">
        <v>59</v>
      </c>
      <c r="B443" s="4" t="s">
        <v>1868</v>
      </c>
      <c r="C443" s="4" t="s">
        <v>1969</v>
      </c>
      <c r="D443" s="4" t="s">
        <v>1919</v>
      </c>
      <c r="E443">
        <v>192</v>
      </c>
      <c r="F443" s="4" t="str">
        <f t="shared" si="6"/>
        <v>选CPU!$M$443#</v>
      </c>
      <c r="G443" s="4" t="str" cm="1">
        <f t="array" ref="G443">_xlfn.LET(_xlpm.x, M443,
         _xlpm.cellAddress, "【 选CPU!" &amp; ADDRESS(ROW(选CPU[[#This Row],[X自检]]),COLUMN(选CPU[[#This Row],[X自检]])) &amp; "】",
         _xlfn.IFS(ISBLANK(_xlpm.x),   "error:右侧选项不足:" &amp;  _xlpm.cellAddress,
               ISERROR(_xlpm.x),   "error:右侧选项执行失败:" &amp; _xlpm.cellAddress,
               TRUE,             "ok")
)</f>
        <v>ok</v>
      </c>
      <c r="M443" cm="1">
        <f t="array" ref="M443:N443">IFERROR(_xlfn._xlws.SORT(
    _xlfn.UNIQUE(
        TRANSPOSE(
            _xlfn.FILTERXML("&lt;select&gt;&lt;x&gt;"&amp;SUBSTITUTE(选CPU[[#This Row],[选项表]],",","&lt;/x&gt;&lt;x&gt;") &amp;"&lt;/x&gt;&lt;/select&gt;","//x")
        )
    )
),"无合适选项，请联系作者更新数据")</f>
        <v>48</v>
      </c>
      <c r="N443">
        <v>96</v>
      </c>
    </row>
    <row r="444" spans="1:14" x14ac:dyDescent="0.4">
      <c r="A444" s="4" t="s">
        <v>59</v>
      </c>
      <c r="B444" s="4" t="s">
        <v>1868</v>
      </c>
      <c r="C444" s="4" t="s">
        <v>2064</v>
      </c>
      <c r="D444" s="4" t="s">
        <v>1919</v>
      </c>
      <c r="E444">
        <v>256</v>
      </c>
      <c r="F444" s="4" t="str">
        <f t="shared" si="6"/>
        <v>选CPU!$M$444#</v>
      </c>
      <c r="G444" s="4" t="str" cm="1">
        <f t="array" ref="G444">_xlfn.LET(_xlpm.x, M444,
         _xlpm.cellAddress, "【 选CPU!" &amp; ADDRESS(ROW(选CPU[[#This Row],[X自检]]),COLUMN(选CPU[[#This Row],[X自检]])) &amp; "】",
         _xlfn.IFS(ISBLANK(_xlpm.x),   "error:右侧选项不足:" &amp;  _xlpm.cellAddress,
               ISERROR(_xlpm.x),   "error:右侧选项执行失败:" &amp; _xlpm.cellAddress,
               TRUE,             "ok")
)</f>
        <v>ok</v>
      </c>
      <c r="M444" cm="1">
        <f t="array" ref="M444:N444">IFERROR(_xlfn._xlws.SORT(
    _xlfn.UNIQUE(
        TRANSPOSE(
            _xlfn.FILTERXML("&lt;select&gt;&lt;x&gt;"&amp;SUBSTITUTE(选CPU[[#This Row],[选项表]],",","&lt;/x&gt;&lt;x&gt;") &amp;"&lt;/x&gt;&lt;/select&gt;","//x")
        )
    )
),"无合适选项，请联系作者更新数据")</f>
        <v>64</v>
      </c>
      <c r="N444">
        <v>128</v>
      </c>
    </row>
    <row r="445" spans="1:14" x14ac:dyDescent="0.4">
      <c r="A445" s="4" t="s">
        <v>59</v>
      </c>
      <c r="B445" s="4" t="s">
        <v>1868</v>
      </c>
      <c r="C445" s="4" t="s">
        <v>1964</v>
      </c>
      <c r="D445" s="4" t="s">
        <v>1919</v>
      </c>
      <c r="E445">
        <v>160</v>
      </c>
      <c r="F445" s="4" t="str">
        <f t="shared" si="6"/>
        <v>选CPU!$M$445#</v>
      </c>
      <c r="G445" s="4" t="str" cm="1">
        <f t="array" ref="G445">_xlfn.LET(_xlpm.x, M445,
         _xlpm.cellAddress, "【 选CPU!" &amp; ADDRESS(ROW(选CPU[[#This Row],[X自检]]),COLUMN(选CPU[[#This Row],[X自检]])) &amp; "】",
         _xlfn.IFS(ISBLANK(_xlpm.x),   "error:右侧选项不足:" &amp;  _xlpm.cellAddress,
               ISERROR(_xlpm.x),   "error:右侧选项执行失败:" &amp; _xlpm.cellAddress,
               TRUE,             "ok")
)</f>
        <v>ok</v>
      </c>
      <c r="M445" cm="1">
        <f t="array" ref="M445">IFERROR(_xlfn._xlws.SORT(
    _xlfn.UNIQUE(
        TRANSPOSE(
            _xlfn.FILTERXML("&lt;select&gt;&lt;x&gt;"&amp;SUBSTITUTE(选CPU[[#This Row],[选项表]],",","&lt;/x&gt;&lt;x&gt;") &amp;"&lt;/x&gt;&lt;/select&gt;","//x")
        )
    )
),"无合适选项，请联系作者更新数据")</f>
        <v>80</v>
      </c>
    </row>
    <row r="446" spans="1:14" x14ac:dyDescent="0.4">
      <c r="A446" s="4" t="s">
        <v>59</v>
      </c>
      <c r="B446" s="4" t="s">
        <v>1868</v>
      </c>
      <c r="C446" s="4" t="s">
        <v>2070</v>
      </c>
      <c r="D446" s="4" t="s">
        <v>1919</v>
      </c>
      <c r="E446">
        <v>320</v>
      </c>
      <c r="F446" s="4" t="str">
        <f t="shared" si="6"/>
        <v>选CPU!$M$446#</v>
      </c>
      <c r="G446" s="4" t="str" cm="1">
        <f t="array" ref="G446">_xlfn.LET(_xlpm.x, M446,
         _xlpm.cellAddress, "【 选CPU!" &amp; ADDRESS(ROW(选CPU[[#This Row],[X自检]]),COLUMN(选CPU[[#This Row],[X自检]])) &amp; "】",
         _xlfn.IFS(ISBLANK(_xlpm.x),   "error:右侧选项不足:" &amp;  _xlpm.cellAddress,
               ISERROR(_xlpm.x),   "error:右侧选项执行失败:" &amp; _xlpm.cellAddress,
               TRUE,             "ok")
)</f>
        <v>ok</v>
      </c>
      <c r="M446" cm="1">
        <f t="array" ref="M446:N446">IFERROR(_xlfn._xlws.SORT(
    _xlfn.UNIQUE(
        TRANSPOSE(
            _xlfn.FILTERXML("&lt;select&gt;&lt;x&gt;"&amp;SUBSTITUTE(选CPU[[#This Row],[选项表]],",","&lt;/x&gt;&lt;x&gt;") &amp;"&lt;/x&gt;&lt;/select&gt;","//x")
        )
    )
),"无合适选项，请联系作者更新数据")</f>
        <v>80</v>
      </c>
      <c r="N446">
        <v>160</v>
      </c>
    </row>
    <row r="447" spans="1:14" x14ac:dyDescent="0.4">
      <c r="A447" s="4" t="s">
        <v>59</v>
      </c>
      <c r="B447" s="4" t="s">
        <v>1868</v>
      </c>
      <c r="C447" s="4" t="s">
        <v>1963</v>
      </c>
      <c r="D447" s="4" t="s">
        <v>1919</v>
      </c>
      <c r="E447">
        <v>384</v>
      </c>
      <c r="F447" s="4" t="str">
        <f t="shared" si="6"/>
        <v>选CPU!$M$447#</v>
      </c>
      <c r="G447" s="4" t="str" cm="1">
        <f t="array" ref="G447">_xlfn.LET(_xlpm.x, M447,
         _xlpm.cellAddress, "【 选CPU!" &amp; ADDRESS(ROW(选CPU[[#This Row],[X自检]]),COLUMN(选CPU[[#This Row],[X自检]])) &amp; "】",
         _xlfn.IFS(ISBLANK(_xlpm.x),   "error:右侧选项不足:" &amp;  _xlpm.cellAddress,
               ISERROR(_xlpm.x),   "error:右侧选项执行失败:" &amp; _xlpm.cellAddress,
               TRUE,             "ok")
)</f>
        <v>ok</v>
      </c>
      <c r="M447" cm="1">
        <f t="array" ref="M447">IFERROR(_xlfn._xlws.SORT(
    _xlfn.UNIQUE(
        TRANSPOSE(
            _xlfn.FILTERXML("&lt;select&gt;&lt;x&gt;"&amp;SUBSTITUTE(选CPU[[#This Row],[选项表]],",","&lt;/x&gt;&lt;x&gt;") &amp;"&lt;/x&gt;&lt;/select&gt;","//x")
        )
    )
),"无合适选项，请联系作者更新数据")</f>
        <v>96</v>
      </c>
    </row>
    <row r="448" spans="1:14" x14ac:dyDescent="0.4">
      <c r="A448" s="4" t="s">
        <v>59</v>
      </c>
      <c r="B448" s="4" t="s">
        <v>1868</v>
      </c>
      <c r="C448" s="4" t="s">
        <v>1984</v>
      </c>
      <c r="D448" s="4" t="s">
        <v>1919</v>
      </c>
      <c r="E448">
        <v>216</v>
      </c>
      <c r="F448" s="4" t="str">
        <f t="shared" si="6"/>
        <v>选CPU!$M$448#</v>
      </c>
      <c r="G448" s="4" t="str" cm="1">
        <f t="array" ref="G448">_xlfn.LET(_xlpm.x, M448,
         _xlpm.cellAddress, "【 选CPU!" &amp; ADDRESS(ROW(选CPU[[#This Row],[X自检]]),COLUMN(选CPU[[#This Row],[X自检]])) &amp; "】",
         _xlfn.IFS(ISBLANK(_xlpm.x),   "error:右侧选项不足:" &amp;  _xlpm.cellAddress,
               ISERROR(_xlpm.x),   "error:右侧选项执行失败:" &amp; _xlpm.cellAddress,
               TRUE,             "ok")
)</f>
        <v>ok</v>
      </c>
      <c r="M448" cm="1">
        <f t="array" ref="M448">IFERROR(_xlfn._xlws.SORT(
    _xlfn.UNIQUE(
        TRANSPOSE(
            _xlfn.FILTERXML("&lt;select&gt;&lt;x&gt;"&amp;SUBSTITUTE(选CPU[[#This Row],[选项表]],",","&lt;/x&gt;&lt;x&gt;") &amp;"&lt;/x&gt;&lt;/select&gt;","//x")
        )
    )
),"无合适选项，请联系作者更新数据")</f>
        <v>116</v>
      </c>
    </row>
    <row r="449" spans="1:14" x14ac:dyDescent="0.4">
      <c r="A449" s="4" t="s">
        <v>59</v>
      </c>
      <c r="B449" s="4" t="s">
        <v>1868</v>
      </c>
      <c r="C449" s="4" t="s">
        <v>1984</v>
      </c>
      <c r="D449" s="4" t="s">
        <v>1919</v>
      </c>
      <c r="E449">
        <v>470</v>
      </c>
      <c r="F449" s="4" t="str">
        <f t="shared" si="6"/>
        <v>选CPU!$M$449#</v>
      </c>
      <c r="G449" s="4" t="str" cm="1">
        <f t="array" ref="G449">_xlfn.LET(_xlpm.x, M449,
         _xlpm.cellAddress, "【 选CPU!" &amp; ADDRESS(ROW(选CPU[[#This Row],[X自检]]),COLUMN(选CPU[[#This Row],[X自检]])) &amp; "】",
         _xlfn.IFS(ISBLANK(_xlpm.x),   "error:右侧选项不足:" &amp;  _xlpm.cellAddress,
               ISERROR(_xlpm.x),   "error:右侧选项执行失败:" &amp; _xlpm.cellAddress,
               TRUE,             "ok")
)</f>
        <v>ok</v>
      </c>
      <c r="M449" cm="1">
        <f t="array" ref="M449">IFERROR(_xlfn._xlws.SORT(
    _xlfn.UNIQUE(
        TRANSPOSE(
            _xlfn.FILTERXML("&lt;select&gt;&lt;x&gt;"&amp;SUBSTITUTE(选CPU[[#This Row],[选项表]],",","&lt;/x&gt;&lt;x&gt;") &amp;"&lt;/x&gt;&lt;/select&gt;","//x")
        )
    )
),"无合适选项，请联系作者更新数据")</f>
        <v>116</v>
      </c>
    </row>
    <row r="450" spans="1:14" x14ac:dyDescent="0.4">
      <c r="A450" s="4" t="s">
        <v>59</v>
      </c>
      <c r="B450" s="4" t="s">
        <v>1868</v>
      </c>
      <c r="C450" s="4" t="s">
        <v>1985</v>
      </c>
      <c r="D450" s="4" t="s">
        <v>1919</v>
      </c>
      <c r="E450">
        <v>215</v>
      </c>
      <c r="F450" s="4" t="str">
        <f t="shared" ref="F450:F513" si="7">"选CPU!" &amp; ADDRESS(ROW(M450),COLUMN(M450)) &amp; "#"</f>
        <v>选CPU!$M$450#</v>
      </c>
      <c r="G450" s="4" t="str" cm="1">
        <f t="array" ref="G450">_xlfn.LET(_xlpm.x, M450,
         _xlpm.cellAddress, "【 选CPU!" &amp; ADDRESS(ROW(选CPU[[#This Row],[X自检]]),COLUMN(选CPU[[#This Row],[X自检]])) &amp; "】",
         _xlfn.IFS(ISBLANK(_xlpm.x),   "error:右侧选项不足:" &amp;  _xlpm.cellAddress,
               ISERROR(_xlpm.x),   "error:右侧选项执行失败:" &amp; _xlpm.cellAddress,
               TRUE,             "ok")
)</f>
        <v>ok</v>
      </c>
      <c r="M450" cm="1">
        <f t="array" ref="M450">IFERROR(_xlfn._xlws.SORT(
    _xlfn.UNIQUE(
        TRANSPOSE(
            _xlfn.FILTERXML("&lt;select&gt;&lt;x&gt;"&amp;SUBSTITUTE(选CPU[[#This Row],[选项表]],",","&lt;/x&gt;&lt;x&gt;") &amp;"&lt;/x&gt;&lt;/select&gt;","//x")
        )
    )
),"无合适选项，请联系作者更新数据")</f>
        <v>128</v>
      </c>
    </row>
    <row r="451" spans="1:14" x14ac:dyDescent="0.4">
      <c r="A451" s="4" t="s">
        <v>59</v>
      </c>
      <c r="B451" s="4" t="s">
        <v>1868</v>
      </c>
      <c r="C451" s="4" t="s">
        <v>1986</v>
      </c>
      <c r="D451" s="4" t="s">
        <v>1919</v>
      </c>
      <c r="E451">
        <v>640</v>
      </c>
      <c r="F451" s="4" t="str">
        <f t="shared" si="7"/>
        <v>选CPU!$M$451#</v>
      </c>
      <c r="G451" s="4" t="str" cm="1">
        <f t="array" ref="G451">_xlfn.LET(_xlpm.x, M451,
         _xlpm.cellAddress, "【 选CPU!" &amp; ADDRESS(ROW(选CPU[[#This Row],[X自检]]),COLUMN(选CPU[[#This Row],[X自检]])) &amp; "】",
         _xlfn.IFS(ISBLANK(_xlpm.x),   "error:右侧选项不足:" &amp;  _xlpm.cellAddress,
               ISERROR(_xlpm.x),   "error:右侧选项执行失败:" &amp; _xlpm.cellAddress,
               TRUE,             "ok")
)</f>
        <v>ok</v>
      </c>
      <c r="M451" cm="1">
        <f t="array" ref="M451">IFERROR(_xlfn._xlws.SORT(
    _xlfn.UNIQUE(
        TRANSPOSE(
            _xlfn.FILTERXML("&lt;select&gt;&lt;x&gt;"&amp;SUBSTITUTE(选CPU[[#This Row],[选项表]],",","&lt;/x&gt;&lt;x&gt;") &amp;"&lt;/x&gt;&lt;/select&gt;","//x")
        )
    )
),"无合适选项，请联系作者更新数据")</f>
        <v>160</v>
      </c>
    </row>
    <row r="452" spans="1:14" x14ac:dyDescent="0.4">
      <c r="A452" s="4" t="s">
        <v>59</v>
      </c>
      <c r="B452" s="4" t="s">
        <v>1868</v>
      </c>
      <c r="C452" s="4" t="s">
        <v>1987</v>
      </c>
      <c r="D452" s="4" t="s">
        <v>1919</v>
      </c>
      <c r="E452">
        <v>432</v>
      </c>
      <c r="F452" s="4" t="str">
        <f t="shared" si="7"/>
        <v>选CPU!$M$452#</v>
      </c>
      <c r="G452" s="4" t="str" cm="1">
        <f t="array" ref="G452">_xlfn.LET(_xlpm.x, M452,
         _xlpm.cellAddress, "【 选CPU!" &amp; ADDRESS(ROW(选CPU[[#This Row],[X自检]]),COLUMN(选CPU[[#This Row],[X自检]])) &amp; "】",
         _xlfn.IFS(ISBLANK(_xlpm.x),   "error:右侧选项不足:" &amp;  _xlpm.cellAddress,
               ISERROR(_xlpm.x),   "error:右侧选项执行失败:" &amp; _xlpm.cellAddress,
               TRUE,             "ok")
)</f>
        <v>ok</v>
      </c>
      <c r="M452" cm="1">
        <f t="array" ref="M452">IFERROR(_xlfn._xlws.SORT(
    _xlfn.UNIQUE(
        TRANSPOSE(
            _xlfn.FILTERXML("&lt;select&gt;&lt;x&gt;"&amp;SUBSTITUTE(选CPU[[#This Row],[选项表]],",","&lt;/x&gt;&lt;x&gt;") &amp;"&lt;/x&gt;&lt;/select&gt;","//x")
        )
    )
),"无合适选项，请联系作者更新数据")</f>
        <v>232</v>
      </c>
    </row>
    <row r="453" spans="1:14" x14ac:dyDescent="0.4">
      <c r="A453" s="4" t="s">
        <v>59</v>
      </c>
      <c r="B453" s="4" t="s">
        <v>1868</v>
      </c>
      <c r="C453" s="4" t="s">
        <v>1987</v>
      </c>
      <c r="D453" s="4" t="s">
        <v>1919</v>
      </c>
      <c r="E453">
        <v>940</v>
      </c>
      <c r="F453" s="4" t="str">
        <f t="shared" si="7"/>
        <v>选CPU!$M$453#</v>
      </c>
      <c r="G453" s="4" t="str" cm="1">
        <f t="array" ref="G453">_xlfn.LET(_xlpm.x, M453,
         _xlpm.cellAddress, "【 选CPU!" &amp; ADDRESS(ROW(选CPU[[#This Row],[X自检]]),COLUMN(选CPU[[#This Row],[X自检]])) &amp; "】",
         _xlfn.IFS(ISBLANK(_xlpm.x),   "error:右侧选项不足:" &amp;  _xlpm.cellAddress,
               ISERROR(_xlpm.x),   "error:右侧选项执行失败:" &amp; _xlpm.cellAddress,
               TRUE,             "ok")
)</f>
        <v>ok</v>
      </c>
      <c r="M453" cm="1">
        <f t="array" ref="M453">IFERROR(_xlfn._xlws.SORT(
    _xlfn.UNIQUE(
        TRANSPOSE(
            _xlfn.FILTERXML("&lt;select&gt;&lt;x&gt;"&amp;SUBSTITUTE(选CPU[[#This Row],[选项表]],",","&lt;/x&gt;&lt;x&gt;") &amp;"&lt;/x&gt;&lt;/select&gt;","//x")
        )
    )
),"无合适选项，请联系作者更新数据")</f>
        <v>232</v>
      </c>
    </row>
    <row r="454" spans="1:14" x14ac:dyDescent="0.4">
      <c r="A454" s="4" t="s">
        <v>59</v>
      </c>
      <c r="B454" s="4" t="s">
        <v>1868</v>
      </c>
      <c r="C454" s="4" t="s">
        <v>1979</v>
      </c>
      <c r="D454" s="4" t="s">
        <v>1924</v>
      </c>
      <c r="E454">
        <v>1</v>
      </c>
      <c r="F454" s="4" t="str">
        <f t="shared" si="7"/>
        <v>选CPU!$M$454#</v>
      </c>
      <c r="G454" s="4" t="str" cm="1">
        <f t="array" ref="G454">_xlfn.LET(_xlpm.x, M454,
         _xlpm.cellAddress, "【 选CPU!" &amp; ADDRESS(ROW(选CPU[[#This Row],[X自检]]),COLUMN(选CPU[[#This Row],[X自检]])) &amp; "】",
         _xlfn.IFS(ISBLANK(_xlpm.x),   "error:右侧选项不足:" &amp;  _xlpm.cellAddress,
               ISERROR(_xlpm.x),   "error:右侧选项执行失败:" &amp; _xlpm.cellAddress,
               TRUE,             "ok")
)</f>
        <v>ok</v>
      </c>
      <c r="M454" cm="1">
        <f t="array" ref="M454">IFERROR(_xlfn._xlws.SORT(
    _xlfn.UNIQUE(
        TRANSPOSE(
            _xlfn.FILTERXML("&lt;select&gt;&lt;x&gt;"&amp;SUBSTITUTE(选CPU[[#This Row],[选项表]],",","&lt;/x&gt;&lt;x&gt;") &amp;"&lt;/x&gt;&lt;/select&gt;","//x")
        )
    )
),"无合适选项，请联系作者更新数据")</f>
        <v>1</v>
      </c>
    </row>
    <row r="455" spans="1:14" x14ac:dyDescent="0.4">
      <c r="A455" s="4" t="s">
        <v>59</v>
      </c>
      <c r="B455" s="4" t="s">
        <v>1868</v>
      </c>
      <c r="C455" s="4" t="s">
        <v>1979</v>
      </c>
      <c r="D455" s="4" t="s">
        <v>1924</v>
      </c>
      <c r="E455">
        <v>2</v>
      </c>
      <c r="F455" s="4" t="str">
        <f t="shared" si="7"/>
        <v>选CPU!$M$455#</v>
      </c>
      <c r="G455" s="4" t="str" cm="1">
        <f t="array" ref="G455">_xlfn.LET(_xlpm.x, M455,
         _xlpm.cellAddress, "【 选CPU!" &amp; ADDRESS(ROW(选CPU[[#This Row],[X自检]]),COLUMN(选CPU[[#This Row],[X自检]])) &amp; "】",
         _xlfn.IFS(ISBLANK(_xlpm.x),   "error:右侧选项不足:" &amp;  _xlpm.cellAddress,
               ISERROR(_xlpm.x),   "error:右侧选项执行失败:" &amp; _xlpm.cellAddress,
               TRUE,             "ok")
)</f>
        <v>ok</v>
      </c>
      <c r="M455" cm="1">
        <f t="array" ref="M455">IFERROR(_xlfn._xlws.SORT(
    _xlfn.UNIQUE(
        TRANSPOSE(
            _xlfn.FILTERXML("&lt;select&gt;&lt;x&gt;"&amp;SUBSTITUTE(选CPU[[#This Row],[选项表]],",","&lt;/x&gt;&lt;x&gt;") &amp;"&lt;/x&gt;&lt;/select&gt;","//x")
        )
    )
),"无合适选项，请联系作者更新数据")</f>
        <v>1</v>
      </c>
    </row>
    <row r="456" spans="1:14" x14ac:dyDescent="0.4">
      <c r="A456" s="4" t="s">
        <v>59</v>
      </c>
      <c r="B456" s="4" t="s">
        <v>1868</v>
      </c>
      <c r="C456" s="4" t="s">
        <v>2041</v>
      </c>
      <c r="D456" s="4" t="s">
        <v>1924</v>
      </c>
      <c r="E456">
        <v>4</v>
      </c>
      <c r="F456" s="4" t="str">
        <f t="shared" si="7"/>
        <v>选CPU!$M$456#</v>
      </c>
      <c r="G456" s="4" t="str" cm="1">
        <f t="array" ref="G456">_xlfn.LET(_xlpm.x, M456,
         _xlpm.cellAddress, "【 选CPU!" &amp; ADDRESS(ROW(选CPU[[#This Row],[X自检]]),COLUMN(选CPU[[#This Row],[X自检]])) &amp; "】",
         _xlfn.IFS(ISBLANK(_xlpm.x),   "error:右侧选项不足:" &amp;  _xlpm.cellAddress,
               ISERROR(_xlpm.x),   "error:右侧选项执行失败:" &amp; _xlpm.cellAddress,
               TRUE,             "ok")
)</f>
        <v>ok</v>
      </c>
      <c r="M456" cm="1">
        <f t="array" ref="M456:N456">IFERROR(_xlfn._xlws.SORT(
    _xlfn.UNIQUE(
        TRANSPOSE(
            _xlfn.FILTERXML("&lt;select&gt;&lt;x&gt;"&amp;SUBSTITUTE(选CPU[[#This Row],[选项表]],",","&lt;/x&gt;&lt;x&gt;") &amp;"&lt;/x&gt;&lt;/select&gt;","//x")
        )
    )
),"无合适选项，请联系作者更新数据")</f>
        <v>1</v>
      </c>
      <c r="N456">
        <v>2</v>
      </c>
    </row>
    <row r="457" spans="1:14" x14ac:dyDescent="0.4">
      <c r="A457" s="4" t="s">
        <v>59</v>
      </c>
      <c r="B457" s="4" t="s">
        <v>1868</v>
      </c>
      <c r="C457" s="4" t="s">
        <v>2065</v>
      </c>
      <c r="D457" s="4" t="s">
        <v>1924</v>
      </c>
      <c r="E457">
        <v>8</v>
      </c>
      <c r="F457" s="4" t="str">
        <f t="shared" si="7"/>
        <v>选CPU!$M$457#</v>
      </c>
      <c r="G457" s="4" t="str" cm="1">
        <f t="array" ref="G457">_xlfn.LET(_xlpm.x, M457,
         _xlpm.cellAddress, "【 选CPU!" &amp; ADDRESS(ROW(选CPU[[#This Row],[X自检]]),COLUMN(选CPU[[#This Row],[X自检]])) &amp; "】",
         _xlfn.IFS(ISBLANK(_xlpm.x),   "error:右侧选项不足:" &amp;  _xlpm.cellAddress,
               ISERROR(_xlpm.x),   "error:右侧选项执行失败:" &amp; _xlpm.cellAddress,
               TRUE,             "ok")
)</f>
        <v>ok</v>
      </c>
      <c r="M457" cm="1">
        <f t="array" ref="M457:N457">IFERROR(_xlfn._xlws.SORT(
    _xlfn.UNIQUE(
        TRANSPOSE(
            _xlfn.FILTERXML("&lt;select&gt;&lt;x&gt;"&amp;SUBSTITUTE(选CPU[[#This Row],[选项表]],",","&lt;/x&gt;&lt;x&gt;") &amp;"&lt;/x&gt;&lt;/select&gt;","//x")
        )
    )
),"无合适选项，请联系作者更新数据")</f>
        <v>2</v>
      </c>
      <c r="N457">
        <v>4</v>
      </c>
    </row>
    <row r="458" spans="1:14" x14ac:dyDescent="0.4">
      <c r="A458" s="4" t="s">
        <v>59</v>
      </c>
      <c r="B458" s="4" t="s">
        <v>1868</v>
      </c>
      <c r="C458" s="4" t="s">
        <v>1965</v>
      </c>
      <c r="D458" s="4" t="s">
        <v>1924</v>
      </c>
      <c r="E458">
        <v>16</v>
      </c>
      <c r="F458" s="4" t="str">
        <f t="shared" si="7"/>
        <v>选CPU!$M$458#</v>
      </c>
      <c r="G458" s="4" t="str" cm="1">
        <f t="array" ref="G458">_xlfn.LET(_xlpm.x, M458,
         _xlpm.cellAddress, "【 选CPU!" &amp; ADDRESS(ROW(选CPU[[#This Row],[X自检]]),COLUMN(选CPU[[#This Row],[X自检]])) &amp; "】",
         _xlfn.IFS(ISBLANK(_xlpm.x),   "error:右侧选项不足:" &amp;  _xlpm.cellAddress,
               ISERROR(_xlpm.x),   "error:右侧选项执行失败:" &amp; _xlpm.cellAddress,
               TRUE,             "ok")
)</f>
        <v>ok</v>
      </c>
      <c r="M458" cm="1">
        <f t="array" ref="M458:N458">IFERROR(_xlfn._xlws.SORT(
    _xlfn.UNIQUE(
        TRANSPOSE(
            _xlfn.FILTERXML("&lt;select&gt;&lt;x&gt;"&amp;SUBSTITUTE(选CPU[[#This Row],[选项表]],",","&lt;/x&gt;&lt;x&gt;") &amp;"&lt;/x&gt;&lt;/select&gt;","//x")
        )
    )
),"无合适选项，请联系作者更新数据")</f>
        <v>4</v>
      </c>
      <c r="N458">
        <v>8</v>
      </c>
    </row>
    <row r="459" spans="1:14" x14ac:dyDescent="0.4">
      <c r="A459" s="4" t="s">
        <v>59</v>
      </c>
      <c r="B459" s="4" t="s">
        <v>1868</v>
      </c>
      <c r="C459" s="4" t="s">
        <v>2061</v>
      </c>
      <c r="D459" s="4" t="s">
        <v>1924</v>
      </c>
      <c r="E459">
        <v>32</v>
      </c>
      <c r="F459" s="4" t="str">
        <f t="shared" si="7"/>
        <v>选CPU!$M$459#</v>
      </c>
      <c r="G459" s="4" t="str" cm="1">
        <f t="array" ref="G459">_xlfn.LET(_xlpm.x, M459,
         _xlpm.cellAddress, "【 选CPU!" &amp; ADDRESS(ROW(选CPU[[#This Row],[X自检]]),COLUMN(选CPU[[#This Row],[X自检]])) &amp; "】",
         _xlfn.IFS(ISBLANK(_xlpm.x),   "error:右侧选项不足:" &amp;  _xlpm.cellAddress,
               ISERROR(_xlpm.x),   "error:右侧选项执行失败:" &amp; _xlpm.cellAddress,
               TRUE,             "ok")
)</f>
        <v>ok</v>
      </c>
      <c r="M459" cm="1">
        <f t="array" ref="M459:N459">IFERROR(_xlfn._xlws.SORT(
    _xlfn.UNIQUE(
        TRANSPOSE(
            _xlfn.FILTERXML("&lt;select&gt;&lt;x&gt;"&amp;SUBSTITUTE(选CPU[[#This Row],[选项表]],",","&lt;/x&gt;&lt;x&gt;") &amp;"&lt;/x&gt;&lt;/select&gt;","//x")
        )
    )
),"无合适选项，请联系作者更新数据")</f>
        <v>8</v>
      </c>
      <c r="N459">
        <v>16</v>
      </c>
    </row>
    <row r="460" spans="1:14" x14ac:dyDescent="0.4">
      <c r="A460" s="4" t="s">
        <v>59</v>
      </c>
      <c r="B460" s="4" t="s">
        <v>1868</v>
      </c>
      <c r="C460" s="4" t="s">
        <v>2062</v>
      </c>
      <c r="D460" s="4" t="s">
        <v>1924</v>
      </c>
      <c r="E460">
        <v>64</v>
      </c>
      <c r="F460" s="4" t="str">
        <f t="shared" si="7"/>
        <v>选CPU!$M$460#</v>
      </c>
      <c r="G460" s="4" t="str" cm="1">
        <f t="array" ref="G460">_xlfn.LET(_xlpm.x, M460,
         _xlpm.cellAddress, "【 选CPU!" &amp; ADDRESS(ROW(选CPU[[#This Row],[X自检]]),COLUMN(选CPU[[#This Row],[X自检]])) &amp; "】",
         _xlfn.IFS(ISBLANK(_xlpm.x),   "error:右侧选项不足:" &amp;  _xlpm.cellAddress,
               ISERROR(_xlpm.x),   "error:右侧选项执行失败:" &amp; _xlpm.cellAddress,
               TRUE,             "ok")
)</f>
        <v>ok</v>
      </c>
      <c r="M460" cm="1">
        <f t="array" ref="M460:N460">IFERROR(_xlfn._xlws.SORT(
    _xlfn.UNIQUE(
        TRANSPOSE(
            _xlfn.FILTERXML("&lt;select&gt;&lt;x&gt;"&amp;SUBSTITUTE(选CPU[[#This Row],[选项表]],",","&lt;/x&gt;&lt;x&gt;") &amp;"&lt;/x&gt;&lt;/select&gt;","//x")
        )
    )
),"无合适选项，请联系作者更新数据")</f>
        <v>16</v>
      </c>
      <c r="N460">
        <v>32</v>
      </c>
    </row>
    <row r="461" spans="1:14" x14ac:dyDescent="0.4">
      <c r="A461" s="4" t="s">
        <v>59</v>
      </c>
      <c r="B461" s="4" t="s">
        <v>1868</v>
      </c>
      <c r="C461" s="4" t="s">
        <v>1974</v>
      </c>
      <c r="D461" s="4" t="s">
        <v>1924</v>
      </c>
      <c r="E461">
        <v>48</v>
      </c>
      <c r="F461" s="4" t="str">
        <f t="shared" si="7"/>
        <v>选CPU!$M$461#</v>
      </c>
      <c r="G461" s="4" t="str" cm="1">
        <f t="array" ref="G461">_xlfn.LET(_xlpm.x, M461,
         _xlpm.cellAddress, "【 选CPU!" &amp; ADDRESS(ROW(选CPU[[#This Row],[X自检]]),COLUMN(选CPU[[#This Row],[X自检]])) &amp; "】",
         _xlfn.IFS(ISBLANK(_xlpm.x),   "error:右侧选项不足:" &amp;  _xlpm.cellAddress,
               ISERROR(_xlpm.x),   "error:右侧选项执行失败:" &amp; _xlpm.cellAddress,
               TRUE,             "ok")
)</f>
        <v>ok</v>
      </c>
      <c r="M461" cm="1">
        <f t="array" ref="M461">IFERROR(_xlfn._xlws.SORT(
    _xlfn.UNIQUE(
        TRANSPOSE(
            _xlfn.FILTERXML("&lt;select&gt;&lt;x&gt;"&amp;SUBSTITUTE(选CPU[[#This Row],[选项表]],",","&lt;/x&gt;&lt;x&gt;") &amp;"&lt;/x&gt;&lt;/select&gt;","//x")
        )
    )
),"无合适选项，请联系作者更新数据")</f>
        <v>24</v>
      </c>
    </row>
    <row r="462" spans="1:14" x14ac:dyDescent="0.4">
      <c r="A462" s="4" t="s">
        <v>59</v>
      </c>
      <c r="B462" s="4" t="s">
        <v>1868</v>
      </c>
      <c r="C462" s="4" t="s">
        <v>2066</v>
      </c>
      <c r="D462" s="4" t="s">
        <v>1924</v>
      </c>
      <c r="E462">
        <v>96</v>
      </c>
      <c r="F462" s="4" t="str">
        <f t="shared" si="7"/>
        <v>选CPU!$M$462#</v>
      </c>
      <c r="G462" s="4" t="str" cm="1">
        <f t="array" ref="G462">_xlfn.LET(_xlpm.x, M462,
         _xlpm.cellAddress, "【 选CPU!" &amp; ADDRESS(ROW(选CPU[[#This Row],[X自检]]),COLUMN(选CPU[[#This Row],[X自检]])) &amp; "】",
         _xlfn.IFS(ISBLANK(_xlpm.x),   "error:右侧选项不足:" &amp;  _xlpm.cellAddress,
               ISERROR(_xlpm.x),   "error:右侧选项执行失败:" &amp; _xlpm.cellAddress,
               TRUE,             "ok")
)</f>
        <v>ok</v>
      </c>
      <c r="M462" cm="1">
        <f t="array" ref="M462:N462">IFERROR(_xlfn._xlws.SORT(
    _xlfn.UNIQUE(
        TRANSPOSE(
            _xlfn.FILTERXML("&lt;select&gt;&lt;x&gt;"&amp;SUBSTITUTE(选CPU[[#This Row],[选项表]],",","&lt;/x&gt;&lt;x&gt;") &amp;"&lt;/x&gt;&lt;/select&gt;","//x")
        )
    )
),"无合适选项，请联系作者更新数据")</f>
        <v>24</v>
      </c>
      <c r="N462">
        <v>48</v>
      </c>
    </row>
    <row r="463" spans="1:14" x14ac:dyDescent="0.4">
      <c r="A463" s="4" t="s">
        <v>59</v>
      </c>
      <c r="B463" s="4" t="s">
        <v>1868</v>
      </c>
      <c r="C463" s="4" t="s">
        <v>1966</v>
      </c>
      <c r="D463" s="4" t="s">
        <v>1924</v>
      </c>
      <c r="E463">
        <v>128</v>
      </c>
      <c r="F463" s="4" t="str">
        <f t="shared" si="7"/>
        <v>选CPU!$M$463#</v>
      </c>
      <c r="G463" s="4" t="str" cm="1">
        <f t="array" ref="G463">_xlfn.LET(_xlpm.x, M463,
         _xlpm.cellAddress, "【 选CPU!" &amp; ADDRESS(ROW(选CPU[[#This Row],[X自检]]),COLUMN(选CPU[[#This Row],[X自检]])) &amp; "】",
         _xlfn.IFS(ISBLANK(_xlpm.x),   "error:右侧选项不足:" &amp;  _xlpm.cellAddress,
               ISERROR(_xlpm.x),   "error:右侧选项执行失败:" &amp; _xlpm.cellAddress,
               TRUE,             "ok")
)</f>
        <v>ok</v>
      </c>
      <c r="M463" cm="1">
        <f t="array" ref="M463">IFERROR(_xlfn._xlws.SORT(
    _xlfn.UNIQUE(
        TRANSPOSE(
            _xlfn.FILTERXML("&lt;select&gt;&lt;x&gt;"&amp;SUBSTITUTE(选CPU[[#This Row],[选项表]],",","&lt;/x&gt;&lt;x&gt;") &amp;"&lt;/x&gt;&lt;/select&gt;","//x")
        )
    )
),"无合适选项，请联系作者更新数据")</f>
        <v>32</v>
      </c>
    </row>
    <row r="464" spans="1:14" x14ac:dyDescent="0.4">
      <c r="A464" s="4" t="s">
        <v>59</v>
      </c>
      <c r="B464" s="4" t="s">
        <v>1868</v>
      </c>
      <c r="C464" s="4" t="s">
        <v>2285</v>
      </c>
      <c r="D464" s="4" t="s">
        <v>1924</v>
      </c>
      <c r="E464">
        <v>192</v>
      </c>
      <c r="F464" s="4" t="str">
        <f t="shared" si="7"/>
        <v>选CPU!$M$464#</v>
      </c>
      <c r="G464" s="4" t="str" cm="1">
        <f t="array" ref="G464">_xlfn.LET(_xlpm.x, M464,
         _xlpm.cellAddress, "【 选CPU!" &amp; ADDRESS(ROW(选CPU[[#This Row],[X自检]]),COLUMN(选CPU[[#This Row],[X自检]])) &amp; "】",
         _xlfn.IFS(ISBLANK(_xlpm.x),   "error:右侧选项不足:" &amp;  _xlpm.cellAddress,
               ISERROR(_xlpm.x),   "error:右侧选项执行失败:" &amp; _xlpm.cellAddress,
               TRUE,             "ok")
)</f>
        <v>ok</v>
      </c>
      <c r="M464" cm="1">
        <f t="array" ref="M464:N464">IFERROR(_xlfn._xlws.SORT(
    _xlfn.UNIQUE(
        TRANSPOSE(
            _xlfn.FILTERXML("&lt;select&gt;&lt;x&gt;"&amp;SUBSTITUTE(选CPU[[#This Row],[选项表]],",","&lt;/x&gt;&lt;x&gt;") &amp;"&lt;/x&gt;&lt;/select&gt;","//x")
        )
    )
),"无合适选项，请联系作者更新数据")</f>
        <v>48</v>
      </c>
      <c r="N464">
        <v>64</v>
      </c>
    </row>
    <row r="465" spans="1:14" x14ac:dyDescent="0.4">
      <c r="A465" s="4" t="s">
        <v>59</v>
      </c>
      <c r="B465" s="4" t="s">
        <v>1868</v>
      </c>
      <c r="C465" s="4" t="s">
        <v>1967</v>
      </c>
      <c r="D465" s="4" t="s">
        <v>1924</v>
      </c>
      <c r="E465">
        <v>256</v>
      </c>
      <c r="F465" s="4" t="str">
        <f t="shared" si="7"/>
        <v>选CPU!$M$465#</v>
      </c>
      <c r="G465" s="4" t="str" cm="1">
        <f t="array" ref="G465">_xlfn.LET(_xlpm.x, M465,
         _xlpm.cellAddress, "【 选CPU!" &amp; ADDRESS(ROW(选CPU[[#This Row],[X自检]]),COLUMN(选CPU[[#This Row],[X自检]])) &amp; "】",
         _xlfn.IFS(ISBLANK(_xlpm.x),   "error:右侧选项不足:" &amp;  _xlpm.cellAddress,
               ISERROR(_xlpm.x),   "error:右侧选项执行失败:" &amp; _xlpm.cellAddress,
               TRUE,             "ok")
)</f>
        <v>ok</v>
      </c>
      <c r="M465" cm="1">
        <f t="array" ref="M465">IFERROR(_xlfn._xlws.SORT(
    _xlfn.UNIQUE(
        TRANSPOSE(
            _xlfn.FILTERXML("&lt;select&gt;&lt;x&gt;"&amp;SUBSTITUTE(选CPU[[#This Row],[选项表]],",","&lt;/x&gt;&lt;x&gt;") &amp;"&lt;/x&gt;&lt;/select&gt;","//x")
        )
    )
),"无合适选项，请联系作者更新数据")</f>
        <v>64</v>
      </c>
    </row>
    <row r="466" spans="1:14" x14ac:dyDescent="0.4">
      <c r="A466" s="4" t="s">
        <v>59</v>
      </c>
      <c r="B466" s="4" t="s">
        <v>1868</v>
      </c>
      <c r="C466" s="4" t="s">
        <v>1982</v>
      </c>
      <c r="D466" s="4" t="s">
        <v>1924</v>
      </c>
      <c r="E466">
        <v>288</v>
      </c>
      <c r="F466" s="4" t="str">
        <f t="shared" si="7"/>
        <v>选CPU!$M$466#</v>
      </c>
      <c r="G466" s="4" t="str" cm="1">
        <f t="array" ref="G466">_xlfn.LET(_xlpm.x, M466,
         _xlpm.cellAddress, "【 选CPU!" &amp; ADDRESS(ROW(选CPU[[#This Row],[X自检]]),COLUMN(选CPU[[#This Row],[X自检]])) &amp; "】",
         _xlfn.IFS(ISBLANK(_xlpm.x),   "error:右侧选项不足:" &amp;  _xlpm.cellAddress,
               ISERROR(_xlpm.x),   "error:右侧选项执行失败:" &amp; _xlpm.cellAddress,
               TRUE,             "ok")
)</f>
        <v>ok</v>
      </c>
      <c r="M466" cm="1">
        <f t="array" ref="M466">IFERROR(_xlfn._xlws.SORT(
    _xlfn.UNIQUE(
        TRANSPOSE(
            _xlfn.FILTERXML("&lt;select&gt;&lt;x&gt;"&amp;SUBSTITUTE(选CPU[[#This Row],[选项表]],",","&lt;/x&gt;&lt;x&gt;") &amp;"&lt;/x&gt;&lt;/select&gt;","//x")
        )
    )
),"无合适选项，请联系作者更新数据")</f>
        <v>72</v>
      </c>
    </row>
    <row r="467" spans="1:14" x14ac:dyDescent="0.4">
      <c r="A467" s="4" t="s">
        <v>59</v>
      </c>
      <c r="B467" s="4" t="s">
        <v>1868</v>
      </c>
      <c r="C467" s="4" t="s">
        <v>1979</v>
      </c>
      <c r="D467" s="4" t="s">
        <v>1916</v>
      </c>
      <c r="E467">
        <v>2</v>
      </c>
      <c r="F467" s="4" t="str">
        <f t="shared" si="7"/>
        <v>选CPU!$M$467#</v>
      </c>
      <c r="G467" s="4" t="str" cm="1">
        <f t="array" ref="G467">_xlfn.LET(_xlpm.x, M467,
         _xlpm.cellAddress, "【 选CPU!" &amp; ADDRESS(ROW(选CPU[[#This Row],[X自检]]),COLUMN(选CPU[[#This Row],[X自检]])) &amp; "】",
         _xlfn.IFS(ISBLANK(_xlpm.x),   "error:右侧选项不足:" &amp;  _xlpm.cellAddress,
               ISERROR(_xlpm.x),   "error:右侧选项执行失败:" &amp; _xlpm.cellAddress,
               TRUE,             "ok")
)</f>
        <v>ok</v>
      </c>
      <c r="M467" cm="1">
        <f t="array" ref="M467">IFERROR(_xlfn._xlws.SORT(
    _xlfn.UNIQUE(
        TRANSPOSE(
            _xlfn.FILTERXML("&lt;select&gt;&lt;x&gt;"&amp;SUBSTITUTE(选CPU[[#This Row],[选项表]],",","&lt;/x&gt;&lt;x&gt;") &amp;"&lt;/x&gt;&lt;/select&gt;","//x")
        )
    )
),"无合适选项，请联系作者更新数据")</f>
        <v>1</v>
      </c>
    </row>
    <row r="468" spans="1:14" x14ac:dyDescent="0.4">
      <c r="A468" s="4" t="s">
        <v>59</v>
      </c>
      <c r="B468" s="4" t="s">
        <v>1868</v>
      </c>
      <c r="C468" s="4" t="s">
        <v>1980</v>
      </c>
      <c r="D468" s="4" t="s">
        <v>1916</v>
      </c>
      <c r="E468">
        <v>4</v>
      </c>
      <c r="F468" s="4" t="str">
        <f t="shared" si="7"/>
        <v>选CPU!$M$468#</v>
      </c>
      <c r="G468" s="4" t="str" cm="1">
        <f t="array" ref="G468">_xlfn.LET(_xlpm.x, M468,
         _xlpm.cellAddress, "【 选CPU!" &amp; ADDRESS(ROW(选CPU[[#This Row],[X自检]]),COLUMN(选CPU[[#This Row],[X自检]])) &amp; "】",
         _xlfn.IFS(ISBLANK(_xlpm.x),   "error:右侧选项不足:" &amp;  _xlpm.cellAddress,
               ISERROR(_xlpm.x),   "error:右侧选项执行失败:" &amp; _xlpm.cellAddress,
               TRUE,             "ok")
)</f>
        <v>ok</v>
      </c>
      <c r="M468" cm="1">
        <f t="array" ref="M468">IFERROR(_xlfn._xlws.SORT(
    _xlfn.UNIQUE(
        TRANSPOSE(
            _xlfn.FILTERXML("&lt;select&gt;&lt;x&gt;"&amp;SUBSTITUTE(选CPU[[#This Row],[选项表]],",","&lt;/x&gt;&lt;x&gt;") &amp;"&lt;/x&gt;&lt;/select&gt;","//x")
        )
    )
),"无合适选项，请联系作者更新数据")</f>
        <v>2</v>
      </c>
    </row>
    <row r="469" spans="1:14" x14ac:dyDescent="0.4">
      <c r="A469" s="4" t="s">
        <v>59</v>
      </c>
      <c r="B469" s="4" t="s">
        <v>1868</v>
      </c>
      <c r="C469" s="4" t="s">
        <v>1975</v>
      </c>
      <c r="D469" s="4" t="s">
        <v>1916</v>
      </c>
      <c r="E469">
        <v>8</v>
      </c>
      <c r="F469" s="4" t="str">
        <f t="shared" si="7"/>
        <v>选CPU!$M$469#</v>
      </c>
      <c r="G469" s="4" t="str" cm="1">
        <f t="array" ref="G469">_xlfn.LET(_xlpm.x, M469,
         _xlpm.cellAddress, "【 选CPU!" &amp; ADDRESS(ROW(选CPU[[#This Row],[X自检]]),COLUMN(选CPU[[#This Row],[X自检]])) &amp; "】",
         _xlfn.IFS(ISBLANK(_xlpm.x),   "error:右侧选项不足:" &amp;  _xlpm.cellAddress,
               ISERROR(_xlpm.x),   "error:右侧选项执行失败:" &amp; _xlpm.cellAddress,
               TRUE,             "ok")
)</f>
        <v>ok</v>
      </c>
      <c r="M469" cm="1">
        <f t="array" ref="M469">IFERROR(_xlfn._xlws.SORT(
    _xlfn.UNIQUE(
        TRANSPOSE(
            _xlfn.FILTERXML("&lt;select&gt;&lt;x&gt;"&amp;SUBSTITUTE(选CPU[[#This Row],[选项表]],",","&lt;/x&gt;&lt;x&gt;") &amp;"&lt;/x&gt;&lt;/select&gt;","//x")
        )
    )
),"无合适选项，请联系作者更新数据")</f>
        <v>4</v>
      </c>
    </row>
    <row r="470" spans="1:14" x14ac:dyDescent="0.4">
      <c r="A470" s="4" t="s">
        <v>59</v>
      </c>
      <c r="B470" s="4" t="s">
        <v>1868</v>
      </c>
      <c r="C470" s="4" t="s">
        <v>1965</v>
      </c>
      <c r="D470" s="4" t="s">
        <v>1916</v>
      </c>
      <c r="E470">
        <v>16</v>
      </c>
      <c r="F470" s="4" t="str">
        <f t="shared" si="7"/>
        <v>选CPU!$M$470#</v>
      </c>
      <c r="G470" s="4" t="str" cm="1">
        <f t="array" ref="G470">_xlfn.LET(_xlpm.x, M470,
         _xlpm.cellAddress, "【 选CPU!" &amp; ADDRESS(ROW(选CPU[[#This Row],[X自检]]),COLUMN(选CPU[[#This Row],[X自检]])) &amp; "】",
         _xlfn.IFS(ISBLANK(_xlpm.x),   "error:右侧选项不足:" &amp;  _xlpm.cellAddress,
               ISERROR(_xlpm.x),   "error:右侧选项执行失败:" &amp; _xlpm.cellAddress,
               TRUE,             "ok")
)</f>
        <v>ok</v>
      </c>
      <c r="M470" cm="1">
        <f t="array" ref="M470:N470">IFERROR(_xlfn._xlws.SORT(
    _xlfn.UNIQUE(
        TRANSPOSE(
            _xlfn.FILTERXML("&lt;select&gt;&lt;x&gt;"&amp;SUBSTITUTE(选CPU[[#This Row],[选项表]],",","&lt;/x&gt;&lt;x&gt;") &amp;"&lt;/x&gt;&lt;/select&gt;","//x")
        )
    )
),"无合适选项，请联系作者更新数据")</f>
        <v>4</v>
      </c>
      <c r="N470">
        <v>8</v>
      </c>
    </row>
    <row r="471" spans="1:14" x14ac:dyDescent="0.4">
      <c r="A471" s="4" t="s">
        <v>59</v>
      </c>
      <c r="B471" s="4" t="s">
        <v>1868</v>
      </c>
      <c r="C471" s="4" t="s">
        <v>2061</v>
      </c>
      <c r="D471" s="4" t="s">
        <v>1916</v>
      </c>
      <c r="E471">
        <v>32</v>
      </c>
      <c r="F471" s="4" t="str">
        <f t="shared" si="7"/>
        <v>选CPU!$M$471#</v>
      </c>
      <c r="G471" s="4" t="str" cm="1">
        <f t="array" ref="G471">_xlfn.LET(_xlpm.x, M471,
         _xlpm.cellAddress, "【 选CPU!" &amp; ADDRESS(ROW(选CPU[[#This Row],[X自检]]),COLUMN(选CPU[[#This Row],[X自检]])) &amp; "】",
         _xlfn.IFS(ISBLANK(_xlpm.x),   "error:右侧选项不足:" &amp;  _xlpm.cellAddress,
               ISERROR(_xlpm.x),   "error:右侧选项执行失败:" &amp; _xlpm.cellAddress,
               TRUE,             "ok")
)</f>
        <v>ok</v>
      </c>
      <c r="M471" cm="1">
        <f t="array" ref="M471:N471">IFERROR(_xlfn._xlws.SORT(
    _xlfn.UNIQUE(
        TRANSPOSE(
            _xlfn.FILTERXML("&lt;select&gt;&lt;x&gt;"&amp;SUBSTITUTE(选CPU[[#This Row],[选项表]],",","&lt;/x&gt;&lt;x&gt;") &amp;"&lt;/x&gt;&lt;/select&gt;","//x")
        )
    )
),"无合适选项，请联系作者更新数据")</f>
        <v>8</v>
      </c>
      <c r="N471">
        <v>16</v>
      </c>
    </row>
    <row r="472" spans="1:14" x14ac:dyDescent="0.4">
      <c r="A472" s="4" t="s">
        <v>59</v>
      </c>
      <c r="B472" s="4" t="s">
        <v>1868</v>
      </c>
      <c r="C472" s="4" t="s">
        <v>1981</v>
      </c>
      <c r="D472" s="4" t="s">
        <v>1916</v>
      </c>
      <c r="E472">
        <v>24</v>
      </c>
      <c r="F472" s="4" t="str">
        <f t="shared" si="7"/>
        <v>选CPU!$M$472#</v>
      </c>
      <c r="G472" s="4" t="str" cm="1">
        <f t="array" ref="G472">_xlfn.LET(_xlpm.x, M472,
         _xlpm.cellAddress, "【 选CPU!" &amp; ADDRESS(ROW(选CPU[[#This Row],[X自检]]),COLUMN(选CPU[[#This Row],[X自检]])) &amp; "】",
         _xlfn.IFS(ISBLANK(_xlpm.x),   "error:右侧选项不足:" &amp;  _xlpm.cellAddress,
               ISERROR(_xlpm.x),   "error:右侧选项执行失败:" &amp; _xlpm.cellAddress,
               TRUE,             "ok")
)</f>
        <v>ok</v>
      </c>
      <c r="M472" cm="1">
        <f t="array" ref="M472">IFERROR(_xlfn._xlws.SORT(
    _xlfn.UNIQUE(
        TRANSPOSE(
            _xlfn.FILTERXML("&lt;select&gt;&lt;x&gt;"&amp;SUBSTITUTE(选CPU[[#This Row],[选项表]],",","&lt;/x&gt;&lt;x&gt;") &amp;"&lt;/x&gt;&lt;/select&gt;","//x")
        )
    )
),"无合适选项，请联系作者更新数据")</f>
        <v>12</v>
      </c>
    </row>
    <row r="473" spans="1:14" x14ac:dyDescent="0.4">
      <c r="A473" s="4" t="s">
        <v>59</v>
      </c>
      <c r="B473" s="4" t="s">
        <v>1868</v>
      </c>
      <c r="C473" s="4" t="s">
        <v>2062</v>
      </c>
      <c r="D473" s="4" t="s">
        <v>1916</v>
      </c>
      <c r="E473">
        <v>64</v>
      </c>
      <c r="F473" s="4" t="str">
        <f t="shared" si="7"/>
        <v>选CPU!$M$473#</v>
      </c>
      <c r="G473" s="4" t="str" cm="1">
        <f t="array" ref="G473">_xlfn.LET(_xlpm.x, M473,
         _xlpm.cellAddress, "【 选CPU!" &amp; ADDRESS(ROW(选CPU[[#This Row],[X自检]]),COLUMN(选CPU[[#This Row],[X自检]])) &amp; "】",
         _xlfn.IFS(ISBLANK(_xlpm.x),   "error:右侧选项不足:" &amp;  _xlpm.cellAddress,
               ISERROR(_xlpm.x),   "error:右侧选项执行失败:" &amp; _xlpm.cellAddress,
               TRUE,             "ok")
)</f>
        <v>ok</v>
      </c>
      <c r="M473" cm="1">
        <f t="array" ref="M473:N473">IFERROR(_xlfn._xlws.SORT(
    _xlfn.UNIQUE(
        TRANSPOSE(
            _xlfn.FILTERXML("&lt;select&gt;&lt;x&gt;"&amp;SUBSTITUTE(选CPU[[#This Row],[选项表]],",","&lt;/x&gt;&lt;x&gt;") &amp;"&lt;/x&gt;&lt;/select&gt;","//x")
        )
    )
),"无合适选项，请联系作者更新数据")</f>
        <v>16</v>
      </c>
      <c r="N473">
        <v>32</v>
      </c>
    </row>
    <row r="474" spans="1:14" x14ac:dyDescent="0.4">
      <c r="A474" s="4" t="s">
        <v>59</v>
      </c>
      <c r="B474" s="4" t="s">
        <v>1868</v>
      </c>
      <c r="C474" s="4" t="s">
        <v>1974</v>
      </c>
      <c r="D474" s="4" t="s">
        <v>1916</v>
      </c>
      <c r="E474">
        <v>48</v>
      </c>
      <c r="F474" s="4" t="str">
        <f t="shared" si="7"/>
        <v>选CPU!$M$474#</v>
      </c>
      <c r="G474" s="4" t="str" cm="1">
        <f t="array" ref="G474">_xlfn.LET(_xlpm.x, M474,
         _xlpm.cellAddress, "【 选CPU!" &amp; ADDRESS(ROW(选CPU[[#This Row],[X自检]]),COLUMN(选CPU[[#This Row],[X自检]])) &amp; "】",
         _xlfn.IFS(ISBLANK(_xlpm.x),   "error:右侧选项不足:" &amp;  _xlpm.cellAddress,
               ISERROR(_xlpm.x),   "error:右侧选项执行失败:" &amp; _xlpm.cellAddress,
               TRUE,             "ok")
)</f>
        <v>ok</v>
      </c>
      <c r="M474" cm="1">
        <f t="array" ref="M474">IFERROR(_xlfn._xlws.SORT(
    _xlfn.UNIQUE(
        TRANSPOSE(
            _xlfn.FILTERXML("&lt;select&gt;&lt;x&gt;"&amp;SUBSTITUTE(选CPU[[#This Row],[选项表]],",","&lt;/x&gt;&lt;x&gt;") &amp;"&lt;/x&gt;&lt;/select&gt;","//x")
        )
    )
),"无合适选项，请联系作者更新数据")</f>
        <v>24</v>
      </c>
    </row>
    <row r="475" spans="1:14" x14ac:dyDescent="0.4">
      <c r="A475" s="4" t="s">
        <v>59</v>
      </c>
      <c r="B475" s="4" t="s">
        <v>1868</v>
      </c>
      <c r="C475" s="4" t="s">
        <v>2066</v>
      </c>
      <c r="D475" s="4" t="s">
        <v>1916</v>
      </c>
      <c r="E475">
        <v>96</v>
      </c>
      <c r="F475" s="4" t="str">
        <f t="shared" si="7"/>
        <v>选CPU!$M$475#</v>
      </c>
      <c r="G475" s="4" t="str" cm="1">
        <f t="array" ref="G475">_xlfn.LET(_xlpm.x, M475,
         _xlpm.cellAddress, "【 选CPU!" &amp; ADDRESS(ROW(选CPU[[#This Row],[X自检]]),COLUMN(选CPU[[#This Row],[X自检]])) &amp; "】",
         _xlfn.IFS(ISBLANK(_xlpm.x),   "error:右侧选项不足:" &amp;  _xlpm.cellAddress,
               ISERROR(_xlpm.x),   "error:右侧选项执行失败:" &amp; _xlpm.cellAddress,
               TRUE,             "ok")
)</f>
        <v>ok</v>
      </c>
      <c r="M475" cm="1">
        <f t="array" ref="M475:N475">IFERROR(_xlfn._xlws.SORT(
    _xlfn.UNIQUE(
        TRANSPOSE(
            _xlfn.FILTERXML("&lt;select&gt;&lt;x&gt;"&amp;SUBSTITUTE(选CPU[[#This Row],[选项表]],",","&lt;/x&gt;&lt;x&gt;") &amp;"&lt;/x&gt;&lt;/select&gt;","//x")
        )
    )
),"无合适选项，请联系作者更新数据")</f>
        <v>24</v>
      </c>
      <c r="N475">
        <v>48</v>
      </c>
    </row>
    <row r="476" spans="1:14" x14ac:dyDescent="0.4">
      <c r="A476" s="4" t="s">
        <v>59</v>
      </c>
      <c r="B476" s="4" t="s">
        <v>1868</v>
      </c>
      <c r="C476" s="4" t="s">
        <v>2063</v>
      </c>
      <c r="D476" s="4" t="s">
        <v>1916</v>
      </c>
      <c r="E476">
        <v>128</v>
      </c>
      <c r="F476" s="4" t="str">
        <f t="shared" si="7"/>
        <v>选CPU!$M$476#</v>
      </c>
      <c r="G476" s="4" t="str" cm="1">
        <f t="array" ref="G476">_xlfn.LET(_xlpm.x, M476,
         _xlpm.cellAddress, "【 选CPU!" &amp; ADDRESS(ROW(选CPU[[#This Row],[X自检]]),COLUMN(选CPU[[#This Row],[X自检]])) &amp; "】",
         _xlfn.IFS(ISBLANK(_xlpm.x),   "error:右侧选项不足:" &amp;  _xlpm.cellAddress,
               ISERROR(_xlpm.x),   "error:右侧选项执行失败:" &amp; _xlpm.cellAddress,
               TRUE,             "ok")
)</f>
        <v>ok</v>
      </c>
      <c r="M476" cm="1">
        <f t="array" ref="M476:N476">IFERROR(_xlfn._xlws.SORT(
    _xlfn.UNIQUE(
        TRANSPOSE(
            _xlfn.FILTERXML("&lt;select&gt;&lt;x&gt;"&amp;SUBSTITUTE(选CPU[[#This Row],[选项表]],",","&lt;/x&gt;&lt;x&gt;") &amp;"&lt;/x&gt;&lt;/select&gt;","//x")
        )
    )
),"无合适选项，请联系作者更新数据")</f>
        <v>32</v>
      </c>
      <c r="N476">
        <v>64</v>
      </c>
    </row>
    <row r="477" spans="1:14" x14ac:dyDescent="0.4">
      <c r="A477" s="4" t="s">
        <v>59</v>
      </c>
      <c r="B477" s="4" t="s">
        <v>1868</v>
      </c>
      <c r="C477" s="4" t="s">
        <v>1976</v>
      </c>
      <c r="D477" s="4" t="s">
        <v>1916</v>
      </c>
      <c r="E477">
        <v>192</v>
      </c>
      <c r="F477" s="4" t="str">
        <f t="shared" si="7"/>
        <v>选CPU!$M$477#</v>
      </c>
      <c r="G477" s="4" t="str" cm="1">
        <f t="array" ref="G477">_xlfn.LET(_xlpm.x, M477,
         _xlpm.cellAddress, "【 选CPU!" &amp; ADDRESS(ROW(选CPU[[#This Row],[X自检]]),COLUMN(选CPU[[#This Row],[X自检]])) &amp; "】",
         _xlfn.IFS(ISBLANK(_xlpm.x),   "error:右侧选项不足:" &amp;  _xlpm.cellAddress,
               ISERROR(_xlpm.x),   "error:右侧选项执行失败:" &amp; _xlpm.cellAddress,
               TRUE,             "ok")
)</f>
        <v>ok</v>
      </c>
      <c r="M477" cm="1">
        <f t="array" ref="M477">IFERROR(_xlfn._xlws.SORT(
    _xlfn.UNIQUE(
        TRANSPOSE(
            _xlfn.FILTERXML("&lt;select&gt;&lt;x&gt;"&amp;SUBSTITUTE(选CPU[[#This Row],[选项表]],",","&lt;/x&gt;&lt;x&gt;") &amp;"&lt;/x&gt;&lt;/select&gt;","//x")
        )
    )
),"无合适选项，请联系作者更新数据")</f>
        <v>48</v>
      </c>
    </row>
    <row r="478" spans="1:14" x14ac:dyDescent="0.4">
      <c r="A478" s="4" t="s">
        <v>59</v>
      </c>
      <c r="B478" s="4" t="s">
        <v>1868</v>
      </c>
      <c r="C478" s="4" t="s">
        <v>1967</v>
      </c>
      <c r="D478" s="4" t="s">
        <v>1916</v>
      </c>
      <c r="E478">
        <v>256</v>
      </c>
      <c r="F478" s="4" t="str">
        <f t="shared" si="7"/>
        <v>选CPU!$M$478#</v>
      </c>
      <c r="G478" s="4" t="str" cm="1">
        <f t="array" ref="G478">_xlfn.LET(_xlpm.x, M478,
         _xlpm.cellAddress, "【 选CPU!" &amp; ADDRESS(ROW(选CPU[[#This Row],[X自检]]),COLUMN(选CPU[[#This Row],[X自检]])) &amp; "】",
         _xlfn.IFS(ISBLANK(_xlpm.x),   "error:右侧选项不足:" &amp;  _xlpm.cellAddress,
               ISERROR(_xlpm.x),   "error:右侧选项执行失败:" &amp; _xlpm.cellAddress,
               TRUE,             "ok")
)</f>
        <v>ok</v>
      </c>
      <c r="M478" cm="1">
        <f t="array" ref="M478">IFERROR(_xlfn._xlws.SORT(
    _xlfn.UNIQUE(
        TRANSPOSE(
            _xlfn.FILTERXML("&lt;select&gt;&lt;x&gt;"&amp;SUBSTITUTE(选CPU[[#This Row],[选项表]],",","&lt;/x&gt;&lt;x&gt;") &amp;"&lt;/x&gt;&lt;/select&gt;","//x")
        )
    )
),"无合适选项，请联系作者更新数据")</f>
        <v>64</v>
      </c>
    </row>
    <row r="479" spans="1:14" x14ac:dyDescent="0.4">
      <c r="A479" s="4" t="s">
        <v>59</v>
      </c>
      <c r="B479" s="4" t="s">
        <v>1868</v>
      </c>
      <c r="C479" s="4" t="s">
        <v>1982</v>
      </c>
      <c r="D479" s="4" t="s">
        <v>1916</v>
      </c>
      <c r="E479">
        <v>288</v>
      </c>
      <c r="F479" s="4" t="str">
        <f t="shared" si="7"/>
        <v>选CPU!$M$479#</v>
      </c>
      <c r="G479" s="4" t="str" cm="1">
        <f t="array" ref="G479">_xlfn.LET(_xlpm.x, M479,
         _xlpm.cellAddress, "【 选CPU!" &amp; ADDRESS(ROW(选CPU[[#This Row],[X自检]]),COLUMN(选CPU[[#This Row],[X自检]])) &amp; "】",
         _xlfn.IFS(ISBLANK(_xlpm.x),   "error:右侧选项不足:" &amp;  _xlpm.cellAddress,
               ISERROR(_xlpm.x),   "error:右侧选项执行失败:" &amp; _xlpm.cellAddress,
               TRUE,             "ok")
)</f>
        <v>ok</v>
      </c>
      <c r="M479" cm="1">
        <f t="array" ref="M479">IFERROR(_xlfn._xlws.SORT(
    _xlfn.UNIQUE(
        TRANSPOSE(
            _xlfn.FILTERXML("&lt;select&gt;&lt;x&gt;"&amp;SUBSTITUTE(选CPU[[#This Row],[选项表]],",","&lt;/x&gt;&lt;x&gt;") &amp;"&lt;/x&gt;&lt;/select&gt;","//x")
        )
    )
),"无合适选项，请联系作者更新数据")</f>
        <v>72</v>
      </c>
    </row>
    <row r="480" spans="1:14" x14ac:dyDescent="0.4">
      <c r="A480" s="4" t="s">
        <v>59</v>
      </c>
      <c r="B480" s="4" t="s">
        <v>1868</v>
      </c>
      <c r="C480" s="4" t="s">
        <v>1979</v>
      </c>
      <c r="D480" s="4" t="s">
        <v>1925</v>
      </c>
      <c r="E480">
        <v>1</v>
      </c>
      <c r="F480" s="4" t="str">
        <f t="shared" si="7"/>
        <v>选CPU!$M$480#</v>
      </c>
      <c r="G480" s="4" t="str" cm="1">
        <f t="array" ref="G480">_xlfn.LET(_xlpm.x, M480,
         _xlpm.cellAddress, "【 选CPU!" &amp; ADDRESS(ROW(选CPU[[#This Row],[X自检]]),COLUMN(选CPU[[#This Row],[X自检]])) &amp; "】",
         _xlfn.IFS(ISBLANK(_xlpm.x),   "error:右侧选项不足:" &amp;  _xlpm.cellAddress,
               ISERROR(_xlpm.x),   "error:右侧选项执行失败:" &amp; _xlpm.cellAddress,
               TRUE,             "ok")
)</f>
        <v>ok</v>
      </c>
      <c r="M480" cm="1">
        <f t="array" ref="M480">IFERROR(_xlfn._xlws.SORT(
    _xlfn.UNIQUE(
        TRANSPOSE(
            _xlfn.FILTERXML("&lt;select&gt;&lt;x&gt;"&amp;SUBSTITUTE(选CPU[[#This Row],[选项表]],",","&lt;/x&gt;&lt;x&gt;") &amp;"&lt;/x&gt;&lt;/select&gt;","//x")
        )
    )
),"无合适选项，请联系作者更新数据")</f>
        <v>1</v>
      </c>
    </row>
    <row r="481" spans="1:14" x14ac:dyDescent="0.4">
      <c r="A481" s="4" t="s">
        <v>59</v>
      </c>
      <c r="B481" s="4" t="s">
        <v>1868</v>
      </c>
      <c r="C481" s="4" t="s">
        <v>1979</v>
      </c>
      <c r="D481" s="4" t="s">
        <v>1925</v>
      </c>
      <c r="E481">
        <v>2</v>
      </c>
      <c r="F481" s="4" t="str">
        <f t="shared" si="7"/>
        <v>选CPU!$M$481#</v>
      </c>
      <c r="G481" s="4" t="str" cm="1">
        <f t="array" ref="G481">_xlfn.LET(_xlpm.x, M481,
         _xlpm.cellAddress, "【 选CPU!" &amp; ADDRESS(ROW(选CPU[[#This Row],[X自检]]),COLUMN(选CPU[[#This Row],[X自检]])) &amp; "】",
         _xlfn.IFS(ISBLANK(_xlpm.x),   "error:右侧选项不足:" &amp;  _xlpm.cellAddress,
               ISERROR(_xlpm.x),   "error:右侧选项执行失败:" &amp; _xlpm.cellAddress,
               TRUE,             "ok")
)</f>
        <v>ok</v>
      </c>
      <c r="M481" cm="1">
        <f t="array" ref="M481">IFERROR(_xlfn._xlws.SORT(
    _xlfn.UNIQUE(
        TRANSPOSE(
            _xlfn.FILTERXML("&lt;select&gt;&lt;x&gt;"&amp;SUBSTITUTE(选CPU[[#This Row],[选项表]],",","&lt;/x&gt;&lt;x&gt;") &amp;"&lt;/x&gt;&lt;/select&gt;","//x")
        )
    )
),"无合适选项，请联系作者更新数据")</f>
        <v>1</v>
      </c>
    </row>
    <row r="482" spans="1:14" x14ac:dyDescent="0.4">
      <c r="A482" s="4" t="s">
        <v>59</v>
      </c>
      <c r="B482" s="4" t="s">
        <v>1868</v>
      </c>
      <c r="C482" s="4" t="s">
        <v>2041</v>
      </c>
      <c r="D482" s="4" t="s">
        <v>1925</v>
      </c>
      <c r="E482">
        <v>4</v>
      </c>
      <c r="F482" s="4" t="str">
        <f t="shared" si="7"/>
        <v>选CPU!$M$482#</v>
      </c>
      <c r="G482" s="4" t="str" cm="1">
        <f t="array" ref="G482">_xlfn.LET(_xlpm.x, M482,
         _xlpm.cellAddress, "【 选CPU!" &amp; ADDRESS(ROW(选CPU[[#This Row],[X自检]]),COLUMN(选CPU[[#This Row],[X自检]])) &amp; "】",
         _xlfn.IFS(ISBLANK(_xlpm.x),   "error:右侧选项不足:" &amp;  _xlpm.cellAddress,
               ISERROR(_xlpm.x),   "error:右侧选项执行失败:" &amp; _xlpm.cellAddress,
               TRUE,             "ok")
)</f>
        <v>ok</v>
      </c>
      <c r="M482" cm="1">
        <f t="array" ref="M482:N482">IFERROR(_xlfn._xlws.SORT(
    _xlfn.UNIQUE(
        TRANSPOSE(
            _xlfn.FILTERXML("&lt;select&gt;&lt;x&gt;"&amp;SUBSTITUTE(选CPU[[#This Row],[选项表]],",","&lt;/x&gt;&lt;x&gt;") &amp;"&lt;/x&gt;&lt;/select&gt;","//x")
        )
    )
),"无合适选项，请联系作者更新数据")</f>
        <v>1</v>
      </c>
      <c r="N482">
        <v>2</v>
      </c>
    </row>
    <row r="483" spans="1:14" x14ac:dyDescent="0.4">
      <c r="A483" s="4" t="s">
        <v>59</v>
      </c>
      <c r="B483" s="4" t="s">
        <v>1868</v>
      </c>
      <c r="C483" s="4" t="s">
        <v>2065</v>
      </c>
      <c r="D483" s="4" t="s">
        <v>1925</v>
      </c>
      <c r="E483">
        <v>8</v>
      </c>
      <c r="F483" s="4" t="str">
        <f t="shared" si="7"/>
        <v>选CPU!$M$483#</v>
      </c>
      <c r="G483" s="4" t="str" cm="1">
        <f t="array" ref="G483">_xlfn.LET(_xlpm.x, M483,
         _xlpm.cellAddress, "【 选CPU!" &amp; ADDRESS(ROW(选CPU[[#This Row],[X自检]]),COLUMN(选CPU[[#This Row],[X自检]])) &amp; "】",
         _xlfn.IFS(ISBLANK(_xlpm.x),   "error:右侧选项不足:" &amp;  _xlpm.cellAddress,
               ISERROR(_xlpm.x),   "error:右侧选项执行失败:" &amp; _xlpm.cellAddress,
               TRUE,             "ok")
)</f>
        <v>ok</v>
      </c>
      <c r="M483" cm="1">
        <f t="array" ref="M483:N483">IFERROR(_xlfn._xlws.SORT(
    _xlfn.UNIQUE(
        TRANSPOSE(
            _xlfn.FILTERXML("&lt;select&gt;&lt;x&gt;"&amp;SUBSTITUTE(选CPU[[#This Row],[选项表]],",","&lt;/x&gt;&lt;x&gt;") &amp;"&lt;/x&gt;&lt;/select&gt;","//x")
        )
    )
),"无合适选项，请联系作者更新数据")</f>
        <v>2</v>
      </c>
      <c r="N483">
        <v>4</v>
      </c>
    </row>
    <row r="484" spans="1:14" x14ac:dyDescent="0.4">
      <c r="A484" s="4" t="s">
        <v>59</v>
      </c>
      <c r="B484" s="4" t="s">
        <v>1868</v>
      </c>
      <c r="C484" s="4" t="s">
        <v>1965</v>
      </c>
      <c r="D484" s="4" t="s">
        <v>1925</v>
      </c>
      <c r="E484">
        <v>16</v>
      </c>
      <c r="F484" s="4" t="str">
        <f t="shared" si="7"/>
        <v>选CPU!$M$484#</v>
      </c>
      <c r="G484" s="4" t="str" cm="1">
        <f t="array" ref="G484">_xlfn.LET(_xlpm.x, M484,
         _xlpm.cellAddress, "【 选CPU!" &amp; ADDRESS(ROW(选CPU[[#This Row],[X自检]]),COLUMN(选CPU[[#This Row],[X自检]])) &amp; "】",
         _xlfn.IFS(ISBLANK(_xlpm.x),   "error:右侧选项不足:" &amp;  _xlpm.cellAddress,
               ISERROR(_xlpm.x),   "error:右侧选项执行失败:" &amp; _xlpm.cellAddress,
               TRUE,             "ok")
)</f>
        <v>ok</v>
      </c>
      <c r="M484" cm="1">
        <f t="array" ref="M484:N484">IFERROR(_xlfn._xlws.SORT(
    _xlfn.UNIQUE(
        TRANSPOSE(
            _xlfn.FILTERXML("&lt;select&gt;&lt;x&gt;"&amp;SUBSTITUTE(选CPU[[#This Row],[选项表]],",","&lt;/x&gt;&lt;x&gt;") &amp;"&lt;/x&gt;&lt;/select&gt;","//x")
        )
    )
),"无合适选项，请联系作者更新数据")</f>
        <v>4</v>
      </c>
      <c r="N484">
        <v>8</v>
      </c>
    </row>
    <row r="485" spans="1:14" x14ac:dyDescent="0.4">
      <c r="A485" s="4" t="s">
        <v>59</v>
      </c>
      <c r="B485" s="4" t="s">
        <v>1868</v>
      </c>
      <c r="C485" s="4" t="s">
        <v>2061</v>
      </c>
      <c r="D485" s="4" t="s">
        <v>1925</v>
      </c>
      <c r="E485">
        <v>32</v>
      </c>
      <c r="F485" s="4" t="str">
        <f t="shared" si="7"/>
        <v>选CPU!$M$485#</v>
      </c>
      <c r="G485" s="4" t="str" cm="1">
        <f t="array" ref="G485">_xlfn.LET(_xlpm.x, M485,
         _xlpm.cellAddress, "【 选CPU!" &amp; ADDRESS(ROW(选CPU[[#This Row],[X自检]]),COLUMN(选CPU[[#This Row],[X自检]])) &amp; "】",
         _xlfn.IFS(ISBLANK(_xlpm.x),   "error:右侧选项不足:" &amp;  _xlpm.cellAddress,
               ISERROR(_xlpm.x),   "error:右侧选项执行失败:" &amp; _xlpm.cellAddress,
               TRUE,             "ok")
)</f>
        <v>ok</v>
      </c>
      <c r="M485" cm="1">
        <f t="array" ref="M485:N485">IFERROR(_xlfn._xlws.SORT(
    _xlfn.UNIQUE(
        TRANSPOSE(
            _xlfn.FILTERXML("&lt;select&gt;&lt;x&gt;"&amp;SUBSTITUTE(选CPU[[#This Row],[选项表]],",","&lt;/x&gt;&lt;x&gt;") &amp;"&lt;/x&gt;&lt;/select&gt;","//x")
        )
    )
),"无合适选项，请联系作者更新数据")</f>
        <v>8</v>
      </c>
      <c r="N485">
        <v>16</v>
      </c>
    </row>
    <row r="486" spans="1:14" x14ac:dyDescent="0.4">
      <c r="A486" s="4" t="s">
        <v>59</v>
      </c>
      <c r="B486" s="4" t="s">
        <v>1868</v>
      </c>
      <c r="C486" s="4" t="s">
        <v>1981</v>
      </c>
      <c r="D486" s="4" t="s">
        <v>1925</v>
      </c>
      <c r="E486">
        <v>24</v>
      </c>
      <c r="F486" s="4" t="str">
        <f t="shared" si="7"/>
        <v>选CPU!$M$486#</v>
      </c>
      <c r="G486" s="4" t="str" cm="1">
        <f t="array" ref="G486">_xlfn.LET(_xlpm.x, M486,
         _xlpm.cellAddress, "【 选CPU!" &amp; ADDRESS(ROW(选CPU[[#This Row],[X自检]]),COLUMN(选CPU[[#This Row],[X自检]])) &amp; "】",
         _xlfn.IFS(ISBLANK(_xlpm.x),   "error:右侧选项不足:" &amp;  _xlpm.cellAddress,
               ISERROR(_xlpm.x),   "error:右侧选项执行失败:" &amp; _xlpm.cellAddress,
               TRUE,             "ok")
)</f>
        <v>ok</v>
      </c>
      <c r="M486" cm="1">
        <f t="array" ref="M486">IFERROR(_xlfn._xlws.SORT(
    _xlfn.UNIQUE(
        TRANSPOSE(
            _xlfn.FILTERXML("&lt;select&gt;&lt;x&gt;"&amp;SUBSTITUTE(选CPU[[#This Row],[选项表]],",","&lt;/x&gt;&lt;x&gt;") &amp;"&lt;/x&gt;&lt;/select&gt;","//x")
        )
    )
),"无合适选项，请联系作者更新数据")</f>
        <v>12</v>
      </c>
    </row>
    <row r="487" spans="1:14" x14ac:dyDescent="0.4">
      <c r="A487" s="4" t="s">
        <v>59</v>
      </c>
      <c r="B487" s="4" t="s">
        <v>1868</v>
      </c>
      <c r="C487" s="4" t="s">
        <v>2286</v>
      </c>
      <c r="D487" s="4" t="s">
        <v>1925</v>
      </c>
      <c r="E487">
        <v>48</v>
      </c>
      <c r="F487" s="4" t="str">
        <f t="shared" si="7"/>
        <v>选CPU!$M$487#</v>
      </c>
      <c r="G487" s="4" t="str" cm="1">
        <f t="array" ref="G487">_xlfn.LET(_xlpm.x, M487,
         _xlpm.cellAddress, "【 选CPU!" &amp; ADDRESS(ROW(选CPU[[#This Row],[X自检]]),COLUMN(选CPU[[#This Row],[X自检]])) &amp; "】",
         _xlfn.IFS(ISBLANK(_xlpm.x),   "error:右侧选项不足:" &amp;  _xlpm.cellAddress,
               ISERROR(_xlpm.x),   "error:右侧选项执行失败:" &amp; _xlpm.cellAddress,
               TRUE,             "ok")
)</f>
        <v>ok</v>
      </c>
      <c r="M487" cm="1">
        <f t="array" ref="M487:N487">IFERROR(_xlfn._xlws.SORT(
    _xlfn.UNIQUE(
        TRANSPOSE(
            _xlfn.FILTERXML("&lt;select&gt;&lt;x&gt;"&amp;SUBSTITUTE(选CPU[[#This Row],[选项表]],",","&lt;/x&gt;&lt;x&gt;") &amp;"&lt;/x&gt;&lt;/select&gt;","//x")
        )
    )
),"无合适选项，请联系作者更新数据")</f>
        <v>12</v>
      </c>
      <c r="N487">
        <v>24</v>
      </c>
    </row>
    <row r="488" spans="1:14" x14ac:dyDescent="0.4">
      <c r="A488" s="4" t="s">
        <v>59</v>
      </c>
      <c r="B488" s="4" t="s">
        <v>1868</v>
      </c>
      <c r="C488" s="4" t="s">
        <v>2062</v>
      </c>
      <c r="D488" s="4" t="s">
        <v>1925</v>
      </c>
      <c r="E488">
        <v>64</v>
      </c>
      <c r="F488" s="4" t="str">
        <f t="shared" si="7"/>
        <v>选CPU!$M$488#</v>
      </c>
      <c r="G488" s="4" t="str" cm="1">
        <f t="array" ref="G488">_xlfn.LET(_xlpm.x, M488,
         _xlpm.cellAddress, "【 选CPU!" &amp; ADDRESS(ROW(选CPU[[#This Row],[X自检]]),COLUMN(选CPU[[#This Row],[X自检]])) &amp; "】",
         _xlfn.IFS(ISBLANK(_xlpm.x),   "error:右侧选项不足:" &amp;  _xlpm.cellAddress,
               ISERROR(_xlpm.x),   "error:右侧选项执行失败:" &amp; _xlpm.cellAddress,
               TRUE,             "ok")
)</f>
        <v>ok</v>
      </c>
      <c r="M488" cm="1">
        <f t="array" ref="M488:N488">IFERROR(_xlfn._xlws.SORT(
    _xlfn.UNIQUE(
        TRANSPOSE(
            _xlfn.FILTERXML("&lt;select&gt;&lt;x&gt;"&amp;SUBSTITUTE(选CPU[[#This Row],[选项表]],",","&lt;/x&gt;&lt;x&gt;") &amp;"&lt;/x&gt;&lt;/select&gt;","//x")
        )
    )
),"无合适选项，请联系作者更新数据")</f>
        <v>16</v>
      </c>
      <c r="N488">
        <v>32</v>
      </c>
    </row>
    <row r="489" spans="1:14" x14ac:dyDescent="0.4">
      <c r="A489" s="4" t="s">
        <v>59</v>
      </c>
      <c r="B489" s="4" t="s">
        <v>1868</v>
      </c>
      <c r="C489" s="4" t="s">
        <v>2066</v>
      </c>
      <c r="D489" s="4" t="s">
        <v>1925</v>
      </c>
      <c r="E489">
        <v>96</v>
      </c>
      <c r="F489" s="4" t="str">
        <f t="shared" si="7"/>
        <v>选CPU!$M$489#</v>
      </c>
      <c r="G489" s="4" t="str" cm="1">
        <f t="array" ref="G489">_xlfn.LET(_xlpm.x, M489,
         _xlpm.cellAddress, "【 选CPU!" &amp; ADDRESS(ROW(选CPU[[#This Row],[X自检]]),COLUMN(选CPU[[#This Row],[X自检]])) &amp; "】",
         _xlfn.IFS(ISBLANK(_xlpm.x),   "error:右侧选项不足:" &amp;  _xlpm.cellAddress,
               ISERROR(_xlpm.x),   "error:右侧选项执行失败:" &amp; _xlpm.cellAddress,
               TRUE,             "ok")
)</f>
        <v>ok</v>
      </c>
      <c r="M489" cm="1">
        <f t="array" ref="M489:N489">IFERROR(_xlfn._xlws.SORT(
    _xlfn.UNIQUE(
        TRANSPOSE(
            _xlfn.FILTERXML("&lt;select&gt;&lt;x&gt;"&amp;SUBSTITUTE(选CPU[[#This Row],[选项表]],",","&lt;/x&gt;&lt;x&gt;") &amp;"&lt;/x&gt;&lt;/select&gt;","//x")
        )
    )
),"无合适选项，请联系作者更新数据")</f>
        <v>24</v>
      </c>
      <c r="N489">
        <v>48</v>
      </c>
    </row>
    <row r="490" spans="1:14" x14ac:dyDescent="0.4">
      <c r="A490" s="4" t="s">
        <v>59</v>
      </c>
      <c r="B490" s="4" t="s">
        <v>1868</v>
      </c>
      <c r="C490" s="4" t="s">
        <v>1966</v>
      </c>
      <c r="D490" s="4" t="s">
        <v>1925</v>
      </c>
      <c r="E490">
        <v>128</v>
      </c>
      <c r="F490" s="4" t="str">
        <f t="shared" si="7"/>
        <v>选CPU!$M$490#</v>
      </c>
      <c r="G490" s="4" t="str" cm="1">
        <f t="array" ref="G490">_xlfn.LET(_xlpm.x, M490,
         _xlpm.cellAddress, "【 选CPU!" &amp; ADDRESS(ROW(选CPU[[#This Row],[X自检]]),COLUMN(选CPU[[#This Row],[X自检]])) &amp; "】",
         _xlfn.IFS(ISBLANK(_xlpm.x),   "error:右侧选项不足:" &amp;  _xlpm.cellAddress,
               ISERROR(_xlpm.x),   "error:右侧选项执行失败:" &amp; _xlpm.cellAddress,
               TRUE,             "ok")
)</f>
        <v>ok</v>
      </c>
      <c r="M490" cm="1">
        <f t="array" ref="M490">IFERROR(_xlfn._xlws.SORT(
    _xlfn.UNIQUE(
        TRANSPOSE(
            _xlfn.FILTERXML("&lt;select&gt;&lt;x&gt;"&amp;SUBSTITUTE(选CPU[[#This Row],[选项表]],",","&lt;/x&gt;&lt;x&gt;") &amp;"&lt;/x&gt;&lt;/select&gt;","//x")
        )
    )
),"无合适选项，请联系作者更新数据")</f>
        <v>32</v>
      </c>
    </row>
    <row r="491" spans="1:14" x14ac:dyDescent="0.4">
      <c r="A491" s="4" t="s">
        <v>59</v>
      </c>
      <c r="B491" s="4" t="s">
        <v>1868</v>
      </c>
      <c r="C491" s="4" t="s">
        <v>1976</v>
      </c>
      <c r="D491" s="4" t="s">
        <v>1925</v>
      </c>
      <c r="E491">
        <v>192</v>
      </c>
      <c r="F491" s="4" t="str">
        <f t="shared" si="7"/>
        <v>选CPU!$M$491#</v>
      </c>
      <c r="G491" s="4" t="str" cm="1">
        <f t="array" ref="G491">_xlfn.LET(_xlpm.x, M491,
         _xlpm.cellAddress, "【 选CPU!" &amp; ADDRESS(ROW(选CPU[[#This Row],[X自检]]),COLUMN(选CPU[[#This Row],[X自检]])) &amp; "】",
         _xlfn.IFS(ISBLANK(_xlpm.x),   "error:右侧选项不足:" &amp;  _xlpm.cellAddress,
               ISERROR(_xlpm.x),   "error:右侧选项执行失败:" &amp; _xlpm.cellAddress,
               TRUE,             "ok")
)</f>
        <v>ok</v>
      </c>
      <c r="M491" cm="1">
        <f t="array" ref="M491">IFERROR(_xlfn._xlws.SORT(
    _xlfn.UNIQUE(
        TRANSPOSE(
            _xlfn.FILTERXML("&lt;select&gt;&lt;x&gt;"&amp;SUBSTITUTE(选CPU[[#This Row],[选项表]],",","&lt;/x&gt;&lt;x&gt;") &amp;"&lt;/x&gt;&lt;/select&gt;","//x")
        )
    )
),"无合适选项，请联系作者更新数据")</f>
        <v>48</v>
      </c>
    </row>
    <row r="492" spans="1:14" x14ac:dyDescent="0.4">
      <c r="A492" s="4" t="s">
        <v>59</v>
      </c>
      <c r="B492" s="4" t="s">
        <v>1868</v>
      </c>
      <c r="C492" s="4" t="s">
        <v>1967</v>
      </c>
      <c r="D492" s="4" t="s">
        <v>1925</v>
      </c>
      <c r="E492">
        <v>256</v>
      </c>
      <c r="F492" s="4" t="str">
        <f t="shared" si="7"/>
        <v>选CPU!$M$492#</v>
      </c>
      <c r="G492" s="4" t="str" cm="1">
        <f t="array" ref="G492">_xlfn.LET(_xlpm.x, M492,
         _xlpm.cellAddress, "【 选CPU!" &amp; ADDRESS(ROW(选CPU[[#This Row],[X自检]]),COLUMN(选CPU[[#This Row],[X自检]])) &amp; "】",
         _xlfn.IFS(ISBLANK(_xlpm.x),   "error:右侧选项不足:" &amp;  _xlpm.cellAddress,
               ISERROR(_xlpm.x),   "error:右侧选项执行失败:" &amp; _xlpm.cellAddress,
               TRUE,             "ok")
)</f>
        <v>ok</v>
      </c>
      <c r="M492" cm="1">
        <f t="array" ref="M492">IFERROR(_xlfn._xlws.SORT(
    _xlfn.UNIQUE(
        TRANSPOSE(
            _xlfn.FILTERXML("&lt;select&gt;&lt;x&gt;"&amp;SUBSTITUTE(选CPU[[#This Row],[选项表]],",","&lt;/x&gt;&lt;x&gt;") &amp;"&lt;/x&gt;&lt;/select&gt;","//x")
        )
    )
),"无合适选项，请联系作者更新数据")</f>
        <v>64</v>
      </c>
    </row>
    <row r="493" spans="1:14" x14ac:dyDescent="0.4">
      <c r="A493" s="4" t="s">
        <v>59</v>
      </c>
      <c r="B493" s="4" t="s">
        <v>1868</v>
      </c>
      <c r="C493" s="4" t="s">
        <v>1964</v>
      </c>
      <c r="D493" s="4" t="s">
        <v>1925</v>
      </c>
      <c r="E493">
        <v>320</v>
      </c>
      <c r="F493" s="4" t="str">
        <f t="shared" si="7"/>
        <v>选CPU!$M$493#</v>
      </c>
      <c r="G493" s="4" t="str" cm="1">
        <f t="array" ref="G493">_xlfn.LET(_xlpm.x, M493,
         _xlpm.cellAddress, "【 选CPU!" &amp; ADDRESS(ROW(选CPU[[#This Row],[X自检]]),COLUMN(选CPU[[#This Row],[X自检]])) &amp; "】",
         _xlfn.IFS(ISBLANK(_xlpm.x),   "error:右侧选项不足:" &amp;  _xlpm.cellAddress,
               ISERROR(_xlpm.x),   "error:右侧选项执行失败:" &amp; _xlpm.cellAddress,
               TRUE,             "ok")
)</f>
        <v>ok</v>
      </c>
      <c r="M493" cm="1">
        <f t="array" ref="M493">IFERROR(_xlfn._xlws.SORT(
    _xlfn.UNIQUE(
        TRANSPOSE(
            _xlfn.FILTERXML("&lt;select&gt;&lt;x&gt;"&amp;SUBSTITUTE(选CPU[[#This Row],[选项表]],",","&lt;/x&gt;&lt;x&gt;") &amp;"&lt;/x&gt;&lt;/select&gt;","//x")
        )
    )
),"无合适选项，请联系作者更新数据")</f>
        <v>80</v>
      </c>
    </row>
    <row r="494" spans="1:14" x14ac:dyDescent="0.4">
      <c r="A494" s="4" t="s">
        <v>59</v>
      </c>
      <c r="B494" s="4" t="s">
        <v>1868</v>
      </c>
      <c r="C494" s="4" t="s">
        <v>1979</v>
      </c>
      <c r="D494" s="4" t="s">
        <v>1921</v>
      </c>
      <c r="E494">
        <v>1</v>
      </c>
      <c r="F494" s="4" t="str">
        <f t="shared" si="7"/>
        <v>选CPU!$M$494#</v>
      </c>
      <c r="G494" s="4" t="str" cm="1">
        <f t="array" ref="G494">_xlfn.LET(_xlpm.x, M494,
         _xlpm.cellAddress, "【 选CPU!" &amp; ADDRESS(ROW(选CPU[[#This Row],[X自检]]),COLUMN(选CPU[[#This Row],[X自检]])) &amp; "】",
         _xlfn.IFS(ISBLANK(_xlpm.x),   "error:右侧选项不足:" &amp;  _xlpm.cellAddress,
               ISERROR(_xlpm.x),   "error:右侧选项执行失败:" &amp; _xlpm.cellAddress,
               TRUE,             "ok")
)</f>
        <v>ok</v>
      </c>
      <c r="M494" cm="1">
        <f t="array" ref="M494">IFERROR(_xlfn._xlws.SORT(
    _xlfn.UNIQUE(
        TRANSPOSE(
            _xlfn.FILTERXML("&lt;select&gt;&lt;x&gt;"&amp;SUBSTITUTE(选CPU[[#This Row],[选项表]],",","&lt;/x&gt;&lt;x&gt;") &amp;"&lt;/x&gt;&lt;/select&gt;","//x")
        )
    )
),"无合适选项，请联系作者更新数据")</f>
        <v>1</v>
      </c>
    </row>
    <row r="495" spans="1:14" x14ac:dyDescent="0.4">
      <c r="A495" s="4" t="s">
        <v>59</v>
      </c>
      <c r="B495" s="4" t="s">
        <v>1868</v>
      </c>
      <c r="C495" s="4" t="s">
        <v>1979</v>
      </c>
      <c r="D495" s="4" t="s">
        <v>1921</v>
      </c>
      <c r="E495">
        <v>2</v>
      </c>
      <c r="F495" s="4" t="str">
        <f t="shared" si="7"/>
        <v>选CPU!$M$495#</v>
      </c>
      <c r="G495" s="4" t="str" cm="1">
        <f t="array" ref="G495">_xlfn.LET(_xlpm.x, M495,
         _xlpm.cellAddress, "【 选CPU!" &amp; ADDRESS(ROW(选CPU[[#This Row],[X自检]]),COLUMN(选CPU[[#This Row],[X自检]])) &amp; "】",
         _xlfn.IFS(ISBLANK(_xlpm.x),   "error:右侧选项不足:" &amp;  _xlpm.cellAddress,
               ISERROR(_xlpm.x),   "error:右侧选项执行失败:" &amp; _xlpm.cellAddress,
               TRUE,             "ok")
)</f>
        <v>ok</v>
      </c>
      <c r="M495" cm="1">
        <f t="array" ref="M495">IFERROR(_xlfn._xlws.SORT(
    _xlfn.UNIQUE(
        TRANSPOSE(
            _xlfn.FILTERXML("&lt;select&gt;&lt;x&gt;"&amp;SUBSTITUTE(选CPU[[#This Row],[选项表]],",","&lt;/x&gt;&lt;x&gt;") &amp;"&lt;/x&gt;&lt;/select&gt;","//x")
        )
    )
),"无合适选项，请联系作者更新数据")</f>
        <v>1</v>
      </c>
    </row>
    <row r="496" spans="1:14" x14ac:dyDescent="0.4">
      <c r="A496" s="4" t="s">
        <v>59</v>
      </c>
      <c r="B496" s="4" t="s">
        <v>1868</v>
      </c>
      <c r="C496" s="4" t="s">
        <v>2041</v>
      </c>
      <c r="D496" s="4" t="s">
        <v>1921</v>
      </c>
      <c r="E496">
        <v>4</v>
      </c>
      <c r="F496" s="4" t="str">
        <f t="shared" si="7"/>
        <v>选CPU!$M$496#</v>
      </c>
      <c r="G496" s="4" t="str" cm="1">
        <f t="array" ref="G496">_xlfn.LET(_xlpm.x, M496,
         _xlpm.cellAddress, "【 选CPU!" &amp; ADDRESS(ROW(选CPU[[#This Row],[X自检]]),COLUMN(选CPU[[#This Row],[X自检]])) &amp; "】",
         _xlfn.IFS(ISBLANK(_xlpm.x),   "error:右侧选项不足:" &amp;  _xlpm.cellAddress,
               ISERROR(_xlpm.x),   "error:右侧选项执行失败:" &amp; _xlpm.cellAddress,
               TRUE,             "ok")
)</f>
        <v>ok</v>
      </c>
      <c r="M496" cm="1">
        <f t="array" ref="M496:N496">IFERROR(_xlfn._xlws.SORT(
    _xlfn.UNIQUE(
        TRANSPOSE(
            _xlfn.FILTERXML("&lt;select&gt;&lt;x&gt;"&amp;SUBSTITUTE(选CPU[[#This Row],[选项表]],",","&lt;/x&gt;&lt;x&gt;") &amp;"&lt;/x&gt;&lt;/select&gt;","//x")
        )
    )
),"无合适选项，请联系作者更新数据")</f>
        <v>1</v>
      </c>
      <c r="N496">
        <v>2</v>
      </c>
    </row>
    <row r="497" spans="1:14" x14ac:dyDescent="0.4">
      <c r="A497" s="4" t="s">
        <v>59</v>
      </c>
      <c r="B497" s="4" t="s">
        <v>1868</v>
      </c>
      <c r="C497" s="4" t="s">
        <v>2065</v>
      </c>
      <c r="D497" s="4" t="s">
        <v>1921</v>
      </c>
      <c r="E497">
        <v>8</v>
      </c>
      <c r="F497" s="4" t="str">
        <f t="shared" si="7"/>
        <v>选CPU!$M$497#</v>
      </c>
      <c r="G497" s="4" t="str" cm="1">
        <f t="array" ref="G497">_xlfn.LET(_xlpm.x, M497,
         _xlpm.cellAddress, "【 选CPU!" &amp; ADDRESS(ROW(选CPU[[#This Row],[X自检]]),COLUMN(选CPU[[#This Row],[X自检]])) &amp; "】",
         _xlfn.IFS(ISBLANK(_xlpm.x),   "error:右侧选项不足:" &amp;  _xlpm.cellAddress,
               ISERROR(_xlpm.x),   "error:右侧选项执行失败:" &amp; _xlpm.cellAddress,
               TRUE,             "ok")
)</f>
        <v>ok</v>
      </c>
      <c r="M497" cm="1">
        <f t="array" ref="M497:N497">IFERROR(_xlfn._xlws.SORT(
    _xlfn.UNIQUE(
        TRANSPOSE(
            _xlfn.FILTERXML("&lt;select&gt;&lt;x&gt;"&amp;SUBSTITUTE(选CPU[[#This Row],[选项表]],",","&lt;/x&gt;&lt;x&gt;") &amp;"&lt;/x&gt;&lt;/select&gt;","//x")
        )
    )
),"无合适选项，请联系作者更新数据")</f>
        <v>2</v>
      </c>
      <c r="N497">
        <v>4</v>
      </c>
    </row>
    <row r="498" spans="1:14" x14ac:dyDescent="0.4">
      <c r="A498" s="4" t="s">
        <v>59</v>
      </c>
      <c r="B498" s="4" t="s">
        <v>1868</v>
      </c>
      <c r="C498" s="4" t="s">
        <v>1965</v>
      </c>
      <c r="D498" s="4" t="s">
        <v>1921</v>
      </c>
      <c r="E498">
        <v>16</v>
      </c>
      <c r="F498" s="4" t="str">
        <f t="shared" si="7"/>
        <v>选CPU!$M$498#</v>
      </c>
      <c r="G498" s="4" t="str" cm="1">
        <f t="array" ref="G498">_xlfn.LET(_xlpm.x, M498,
         _xlpm.cellAddress, "【 选CPU!" &amp; ADDRESS(ROW(选CPU[[#This Row],[X自检]]),COLUMN(选CPU[[#This Row],[X自检]])) &amp; "】",
         _xlfn.IFS(ISBLANK(_xlpm.x),   "error:右侧选项不足:" &amp;  _xlpm.cellAddress,
               ISERROR(_xlpm.x),   "error:右侧选项执行失败:" &amp; _xlpm.cellAddress,
               TRUE,             "ok")
)</f>
        <v>ok</v>
      </c>
      <c r="M498" cm="1">
        <f t="array" ref="M498:N498">IFERROR(_xlfn._xlws.SORT(
    _xlfn.UNIQUE(
        TRANSPOSE(
            _xlfn.FILTERXML("&lt;select&gt;&lt;x&gt;"&amp;SUBSTITUTE(选CPU[[#This Row],[选项表]],",","&lt;/x&gt;&lt;x&gt;") &amp;"&lt;/x&gt;&lt;/select&gt;","//x")
        )
    )
),"无合适选项，请联系作者更新数据")</f>
        <v>4</v>
      </c>
      <c r="N498">
        <v>8</v>
      </c>
    </row>
    <row r="499" spans="1:14" x14ac:dyDescent="0.4">
      <c r="A499" s="4" t="s">
        <v>59</v>
      </c>
      <c r="B499" s="4" t="s">
        <v>1868</v>
      </c>
      <c r="C499" s="4" t="s">
        <v>2061</v>
      </c>
      <c r="D499" s="4" t="s">
        <v>1921</v>
      </c>
      <c r="E499">
        <v>32</v>
      </c>
      <c r="F499" s="4" t="str">
        <f t="shared" si="7"/>
        <v>选CPU!$M$499#</v>
      </c>
      <c r="G499" s="4" t="str" cm="1">
        <f t="array" ref="G499">_xlfn.LET(_xlpm.x, M499,
         _xlpm.cellAddress, "【 选CPU!" &amp; ADDRESS(ROW(选CPU[[#This Row],[X自检]]),COLUMN(选CPU[[#This Row],[X自检]])) &amp; "】",
         _xlfn.IFS(ISBLANK(_xlpm.x),   "error:右侧选项不足:" &amp;  _xlpm.cellAddress,
               ISERROR(_xlpm.x),   "error:右侧选项执行失败:" &amp; _xlpm.cellAddress,
               TRUE,             "ok")
)</f>
        <v>ok</v>
      </c>
      <c r="M499" cm="1">
        <f t="array" ref="M499:N499">IFERROR(_xlfn._xlws.SORT(
    _xlfn.UNIQUE(
        TRANSPOSE(
            _xlfn.FILTERXML("&lt;select&gt;&lt;x&gt;"&amp;SUBSTITUTE(选CPU[[#This Row],[选项表]],",","&lt;/x&gt;&lt;x&gt;") &amp;"&lt;/x&gt;&lt;/select&gt;","//x")
        )
    )
),"无合适选项，请联系作者更新数据")</f>
        <v>8</v>
      </c>
      <c r="N499">
        <v>16</v>
      </c>
    </row>
    <row r="500" spans="1:14" x14ac:dyDescent="0.4">
      <c r="A500" s="4" t="s">
        <v>59</v>
      </c>
      <c r="B500" s="4" t="s">
        <v>1868</v>
      </c>
      <c r="C500" s="4" t="s">
        <v>2062</v>
      </c>
      <c r="D500" s="4" t="s">
        <v>1921</v>
      </c>
      <c r="E500">
        <v>64</v>
      </c>
      <c r="F500" s="4" t="str">
        <f t="shared" si="7"/>
        <v>选CPU!$M$500#</v>
      </c>
      <c r="G500" s="4" t="str" cm="1">
        <f t="array" ref="G500">_xlfn.LET(_xlpm.x, M500,
         _xlpm.cellAddress, "【 选CPU!" &amp; ADDRESS(ROW(选CPU[[#This Row],[X自检]]),COLUMN(选CPU[[#This Row],[X自检]])) &amp; "】",
         _xlfn.IFS(ISBLANK(_xlpm.x),   "error:右侧选项不足:" &amp;  _xlpm.cellAddress,
               ISERROR(_xlpm.x),   "error:右侧选项执行失败:" &amp; _xlpm.cellAddress,
               TRUE,             "ok")
)</f>
        <v>ok</v>
      </c>
      <c r="M500" cm="1">
        <f t="array" ref="M500:N500">IFERROR(_xlfn._xlws.SORT(
    _xlfn.UNIQUE(
        TRANSPOSE(
            _xlfn.FILTERXML("&lt;select&gt;&lt;x&gt;"&amp;SUBSTITUTE(选CPU[[#This Row],[选项表]],",","&lt;/x&gt;&lt;x&gt;") &amp;"&lt;/x&gt;&lt;/select&gt;","//x")
        )
    )
),"无合适选项，请联系作者更新数据")</f>
        <v>16</v>
      </c>
      <c r="N500">
        <v>32</v>
      </c>
    </row>
    <row r="501" spans="1:14" x14ac:dyDescent="0.4">
      <c r="A501" s="4" t="s">
        <v>59</v>
      </c>
      <c r="B501" s="4" t="s">
        <v>1868</v>
      </c>
      <c r="C501" s="4" t="s">
        <v>2063</v>
      </c>
      <c r="D501" s="4" t="s">
        <v>1921</v>
      </c>
      <c r="E501">
        <v>128</v>
      </c>
      <c r="F501" s="4" t="str">
        <f t="shared" si="7"/>
        <v>选CPU!$M$501#</v>
      </c>
      <c r="G501" s="4" t="str" cm="1">
        <f t="array" ref="G501">_xlfn.LET(_xlpm.x, M501,
         _xlpm.cellAddress, "【 选CPU!" &amp; ADDRESS(ROW(选CPU[[#This Row],[X自检]]),COLUMN(选CPU[[#This Row],[X自检]])) &amp; "】",
         _xlfn.IFS(ISBLANK(_xlpm.x),   "error:右侧选项不足:" &amp;  _xlpm.cellAddress,
               ISERROR(_xlpm.x),   "error:右侧选项执行失败:" &amp; _xlpm.cellAddress,
               TRUE,             "ok")
)</f>
        <v>ok</v>
      </c>
      <c r="M501" cm="1">
        <f t="array" ref="M501:N501">IFERROR(_xlfn._xlws.SORT(
    _xlfn.UNIQUE(
        TRANSPOSE(
            _xlfn.FILTERXML("&lt;select&gt;&lt;x&gt;"&amp;SUBSTITUTE(选CPU[[#This Row],[选项表]],",","&lt;/x&gt;&lt;x&gt;") &amp;"&lt;/x&gt;&lt;/select&gt;","//x")
        )
    )
),"无合适选项，请联系作者更新数据")</f>
        <v>32</v>
      </c>
      <c r="N501">
        <v>64</v>
      </c>
    </row>
    <row r="502" spans="1:14" x14ac:dyDescent="0.4">
      <c r="A502" s="4" t="s">
        <v>59</v>
      </c>
      <c r="B502" s="4" t="s">
        <v>1868</v>
      </c>
      <c r="C502" s="4" t="s">
        <v>1967</v>
      </c>
      <c r="D502" s="4" t="s">
        <v>1921</v>
      </c>
      <c r="E502">
        <v>256</v>
      </c>
      <c r="F502" s="4" t="str">
        <f t="shared" si="7"/>
        <v>选CPU!$M$502#</v>
      </c>
      <c r="G502" s="4" t="str" cm="1">
        <f t="array" ref="G502">_xlfn.LET(_xlpm.x, M502,
         _xlpm.cellAddress, "【 选CPU!" &amp; ADDRESS(ROW(选CPU[[#This Row],[X自检]]),COLUMN(选CPU[[#This Row],[X自检]])) &amp; "】",
         _xlfn.IFS(ISBLANK(_xlpm.x),   "error:右侧选项不足:" &amp;  _xlpm.cellAddress,
               ISERROR(_xlpm.x),   "error:右侧选项执行失败:" &amp; _xlpm.cellAddress,
               TRUE,             "ok")
)</f>
        <v>ok</v>
      </c>
      <c r="M502" cm="1">
        <f t="array" ref="M502">IFERROR(_xlfn._xlws.SORT(
    _xlfn.UNIQUE(
        TRANSPOSE(
            _xlfn.FILTERXML("&lt;select&gt;&lt;x&gt;"&amp;SUBSTITUTE(选CPU[[#This Row],[选项表]],",","&lt;/x&gt;&lt;x&gt;") &amp;"&lt;/x&gt;&lt;/select&gt;","//x")
        )
    )
),"无合适选项，请联系作者更新数据")</f>
        <v>64</v>
      </c>
    </row>
    <row r="503" spans="1:14" x14ac:dyDescent="0.4">
      <c r="A503" s="4" t="s">
        <v>59</v>
      </c>
      <c r="B503" s="4" t="s">
        <v>1868</v>
      </c>
      <c r="C503" s="4" t="s">
        <v>1985</v>
      </c>
      <c r="D503" s="4" t="s">
        <v>1921</v>
      </c>
      <c r="E503">
        <v>448</v>
      </c>
      <c r="F503" s="4" t="str">
        <f t="shared" si="7"/>
        <v>选CPU!$M$503#</v>
      </c>
      <c r="G503" s="4" t="str" cm="1">
        <f t="array" ref="G503">_xlfn.LET(_xlpm.x, M503,
         _xlpm.cellAddress, "【 选CPU!" &amp; ADDRESS(ROW(选CPU[[#This Row],[X自检]]),COLUMN(选CPU[[#This Row],[X自检]])) &amp; "】",
         _xlfn.IFS(ISBLANK(_xlpm.x),   "error:右侧选项不足:" &amp;  _xlpm.cellAddress,
               ISERROR(_xlpm.x),   "error:右侧选项执行失败:" &amp; _xlpm.cellAddress,
               TRUE,             "ok")
)</f>
        <v>ok</v>
      </c>
      <c r="M503" cm="1">
        <f t="array" ref="M503">IFERROR(_xlfn._xlws.SORT(
    _xlfn.UNIQUE(
        TRANSPOSE(
            _xlfn.FILTERXML("&lt;select&gt;&lt;x&gt;"&amp;SUBSTITUTE(选CPU[[#This Row],[选项表]],",","&lt;/x&gt;&lt;x&gt;") &amp;"&lt;/x&gt;&lt;/select&gt;","//x")
        )
    )
),"无合适选项，请联系作者更新数据")</f>
        <v>128</v>
      </c>
    </row>
    <row r="504" spans="1:14" x14ac:dyDescent="0.4">
      <c r="A504" s="4" t="s">
        <v>59</v>
      </c>
      <c r="B504" s="4" t="s">
        <v>1868</v>
      </c>
      <c r="C504" s="4" t="s">
        <v>1979</v>
      </c>
      <c r="D504" s="4" t="s">
        <v>1926</v>
      </c>
      <c r="E504">
        <v>1</v>
      </c>
      <c r="F504" s="4" t="str">
        <f t="shared" si="7"/>
        <v>选CPU!$M$504#</v>
      </c>
      <c r="G504" s="4" t="str" cm="1">
        <f t="array" ref="G504">_xlfn.LET(_xlpm.x, M504,
         _xlpm.cellAddress, "【 选CPU!" &amp; ADDRESS(ROW(选CPU[[#This Row],[X自检]]),COLUMN(选CPU[[#This Row],[X自检]])) &amp; "】",
         _xlfn.IFS(ISBLANK(_xlpm.x),   "error:右侧选项不足:" &amp;  _xlpm.cellAddress,
               ISERROR(_xlpm.x),   "error:右侧选项执行失败:" &amp; _xlpm.cellAddress,
               TRUE,             "ok")
)</f>
        <v>ok</v>
      </c>
      <c r="M504" cm="1">
        <f t="array" ref="M504">IFERROR(_xlfn._xlws.SORT(
    _xlfn.UNIQUE(
        TRANSPOSE(
            _xlfn.FILTERXML("&lt;select&gt;&lt;x&gt;"&amp;SUBSTITUTE(选CPU[[#This Row],[选项表]],",","&lt;/x&gt;&lt;x&gt;") &amp;"&lt;/x&gt;&lt;/select&gt;","//x")
        )
    )
),"无合适选项，请联系作者更新数据")</f>
        <v>1</v>
      </c>
    </row>
    <row r="505" spans="1:14" x14ac:dyDescent="0.4">
      <c r="A505" s="4" t="s">
        <v>59</v>
      </c>
      <c r="B505" s="4" t="s">
        <v>1868</v>
      </c>
      <c r="C505" s="4" t="s">
        <v>2041</v>
      </c>
      <c r="D505" s="4" t="s">
        <v>1926</v>
      </c>
      <c r="E505">
        <v>2</v>
      </c>
      <c r="F505" s="4" t="str">
        <f t="shared" si="7"/>
        <v>选CPU!$M$505#</v>
      </c>
      <c r="G505" s="4" t="str" cm="1">
        <f t="array" ref="G505">_xlfn.LET(_xlpm.x, M505,
         _xlpm.cellAddress, "【 选CPU!" &amp; ADDRESS(ROW(选CPU[[#This Row],[X自检]]),COLUMN(选CPU[[#This Row],[X自检]])) &amp; "】",
         _xlfn.IFS(ISBLANK(_xlpm.x),   "error:右侧选项不足:" &amp;  _xlpm.cellAddress,
               ISERROR(_xlpm.x),   "error:右侧选项执行失败:" &amp; _xlpm.cellAddress,
               TRUE,             "ok")
)</f>
        <v>ok</v>
      </c>
      <c r="M505" cm="1">
        <f t="array" ref="M505:N505">IFERROR(_xlfn._xlws.SORT(
    _xlfn.UNIQUE(
        TRANSPOSE(
            _xlfn.FILTERXML("&lt;select&gt;&lt;x&gt;"&amp;SUBSTITUTE(选CPU[[#This Row],[选项表]],",","&lt;/x&gt;&lt;x&gt;") &amp;"&lt;/x&gt;&lt;/select&gt;","//x")
        )
    )
),"无合适选项，请联系作者更新数据")</f>
        <v>1</v>
      </c>
      <c r="N505">
        <v>2</v>
      </c>
    </row>
    <row r="506" spans="1:14" x14ac:dyDescent="0.4">
      <c r="A506" s="4" t="s">
        <v>59</v>
      </c>
      <c r="B506" s="4" t="s">
        <v>1868</v>
      </c>
      <c r="C506" s="4" t="s">
        <v>2041</v>
      </c>
      <c r="D506" s="4" t="s">
        <v>1926</v>
      </c>
      <c r="E506">
        <v>4</v>
      </c>
      <c r="F506" s="4" t="str">
        <f t="shared" si="7"/>
        <v>选CPU!$M$506#</v>
      </c>
      <c r="G506" s="4" t="str" cm="1">
        <f t="array" ref="G506">_xlfn.LET(_xlpm.x, M506,
         _xlpm.cellAddress, "【 选CPU!" &amp; ADDRESS(ROW(选CPU[[#This Row],[X自检]]),COLUMN(选CPU[[#This Row],[X自检]])) &amp; "】",
         _xlfn.IFS(ISBLANK(_xlpm.x),   "error:右侧选项不足:" &amp;  _xlpm.cellAddress,
               ISERROR(_xlpm.x),   "error:右侧选项执行失败:" &amp; _xlpm.cellAddress,
               TRUE,             "ok")
)</f>
        <v>ok</v>
      </c>
      <c r="M506" cm="1">
        <f t="array" ref="M506:N506">IFERROR(_xlfn._xlws.SORT(
    _xlfn.UNIQUE(
        TRANSPOSE(
            _xlfn.FILTERXML("&lt;select&gt;&lt;x&gt;"&amp;SUBSTITUTE(选CPU[[#This Row],[选项表]],",","&lt;/x&gt;&lt;x&gt;") &amp;"&lt;/x&gt;&lt;/select&gt;","//x")
        )
    )
),"无合适选项，请联系作者更新数据")</f>
        <v>1</v>
      </c>
      <c r="N506">
        <v>2</v>
      </c>
    </row>
    <row r="507" spans="1:14" x14ac:dyDescent="0.4">
      <c r="A507" s="4" t="s">
        <v>59</v>
      </c>
      <c r="B507" s="4" t="s">
        <v>1868</v>
      </c>
      <c r="C507" s="4" t="s">
        <v>2065</v>
      </c>
      <c r="D507" s="4" t="s">
        <v>1926</v>
      </c>
      <c r="E507">
        <v>8</v>
      </c>
      <c r="F507" s="4" t="str">
        <f t="shared" si="7"/>
        <v>选CPU!$M$507#</v>
      </c>
      <c r="G507" s="4" t="str" cm="1">
        <f t="array" ref="G507">_xlfn.LET(_xlpm.x, M507,
         _xlpm.cellAddress, "【 选CPU!" &amp; ADDRESS(ROW(选CPU[[#This Row],[X自检]]),COLUMN(选CPU[[#This Row],[X自检]])) &amp; "】",
         _xlfn.IFS(ISBLANK(_xlpm.x),   "error:右侧选项不足:" &amp;  _xlpm.cellAddress,
               ISERROR(_xlpm.x),   "error:右侧选项执行失败:" &amp; _xlpm.cellAddress,
               TRUE,             "ok")
)</f>
        <v>ok</v>
      </c>
      <c r="M507" cm="1">
        <f t="array" ref="M507:N507">IFERROR(_xlfn._xlws.SORT(
    _xlfn.UNIQUE(
        TRANSPOSE(
            _xlfn.FILTERXML("&lt;select&gt;&lt;x&gt;"&amp;SUBSTITUTE(选CPU[[#This Row],[选项表]],",","&lt;/x&gt;&lt;x&gt;") &amp;"&lt;/x&gt;&lt;/select&gt;","//x")
        )
    )
),"无合适选项，请联系作者更新数据")</f>
        <v>2</v>
      </c>
      <c r="N507">
        <v>4</v>
      </c>
    </row>
    <row r="508" spans="1:14" x14ac:dyDescent="0.4">
      <c r="A508" s="4" t="s">
        <v>59</v>
      </c>
      <c r="B508" s="4" t="s">
        <v>1868</v>
      </c>
      <c r="C508" s="4" t="s">
        <v>1965</v>
      </c>
      <c r="D508" s="4" t="s">
        <v>1926</v>
      </c>
      <c r="E508">
        <v>16</v>
      </c>
      <c r="F508" s="4" t="str">
        <f t="shared" si="7"/>
        <v>选CPU!$M$508#</v>
      </c>
      <c r="G508" s="4" t="str" cm="1">
        <f t="array" ref="G508">_xlfn.LET(_xlpm.x, M508,
         _xlpm.cellAddress, "【 选CPU!" &amp; ADDRESS(ROW(选CPU[[#This Row],[X自检]]),COLUMN(选CPU[[#This Row],[X自检]])) &amp; "】",
         _xlfn.IFS(ISBLANK(_xlpm.x),   "error:右侧选项不足:" &amp;  _xlpm.cellAddress,
               ISERROR(_xlpm.x),   "error:右侧选项执行失败:" &amp; _xlpm.cellAddress,
               TRUE,             "ok")
)</f>
        <v>ok</v>
      </c>
      <c r="M508" cm="1">
        <f t="array" ref="M508:N508">IFERROR(_xlfn._xlws.SORT(
    _xlfn.UNIQUE(
        TRANSPOSE(
            _xlfn.FILTERXML("&lt;select&gt;&lt;x&gt;"&amp;SUBSTITUTE(选CPU[[#This Row],[选项表]],",","&lt;/x&gt;&lt;x&gt;") &amp;"&lt;/x&gt;&lt;/select&gt;","//x")
        )
    )
),"无合适选项，请联系作者更新数据")</f>
        <v>4</v>
      </c>
      <c r="N508">
        <v>8</v>
      </c>
    </row>
    <row r="509" spans="1:14" x14ac:dyDescent="0.4">
      <c r="A509" s="4" t="s">
        <v>59</v>
      </c>
      <c r="B509" s="4" t="s">
        <v>1868</v>
      </c>
      <c r="C509" s="4" t="s">
        <v>2061</v>
      </c>
      <c r="D509" s="4" t="s">
        <v>1926</v>
      </c>
      <c r="E509">
        <v>32</v>
      </c>
      <c r="F509" s="4" t="str">
        <f t="shared" si="7"/>
        <v>选CPU!$M$509#</v>
      </c>
      <c r="G509" s="4" t="str" cm="1">
        <f t="array" ref="G509">_xlfn.LET(_xlpm.x, M509,
         _xlpm.cellAddress, "【 选CPU!" &amp; ADDRESS(ROW(选CPU[[#This Row],[X自检]]),COLUMN(选CPU[[#This Row],[X自检]])) &amp; "】",
         _xlfn.IFS(ISBLANK(_xlpm.x),   "error:右侧选项不足:" &amp;  _xlpm.cellAddress,
               ISERROR(_xlpm.x),   "error:右侧选项执行失败:" &amp; _xlpm.cellAddress,
               TRUE,             "ok")
)</f>
        <v>ok</v>
      </c>
      <c r="M509" cm="1">
        <f t="array" ref="M509:N509">IFERROR(_xlfn._xlws.SORT(
    _xlfn.UNIQUE(
        TRANSPOSE(
            _xlfn.FILTERXML("&lt;select&gt;&lt;x&gt;"&amp;SUBSTITUTE(选CPU[[#This Row],[选项表]],",","&lt;/x&gt;&lt;x&gt;") &amp;"&lt;/x&gt;&lt;/select&gt;","//x")
        )
    )
),"无合适选项，请联系作者更新数据")</f>
        <v>8</v>
      </c>
      <c r="N509">
        <v>16</v>
      </c>
    </row>
    <row r="510" spans="1:14" x14ac:dyDescent="0.4">
      <c r="A510" s="4" t="s">
        <v>59</v>
      </c>
      <c r="B510" s="4" t="s">
        <v>1868</v>
      </c>
      <c r="C510" s="4" t="s">
        <v>1981</v>
      </c>
      <c r="D510" s="4" t="s">
        <v>1926</v>
      </c>
      <c r="E510">
        <v>24</v>
      </c>
      <c r="F510" s="4" t="str">
        <f t="shared" si="7"/>
        <v>选CPU!$M$510#</v>
      </c>
      <c r="G510" s="4" t="str" cm="1">
        <f t="array" ref="G510">_xlfn.LET(_xlpm.x, M510,
         _xlpm.cellAddress, "【 选CPU!" &amp; ADDRESS(ROW(选CPU[[#This Row],[X自检]]),COLUMN(选CPU[[#This Row],[X自检]])) &amp; "】",
         _xlfn.IFS(ISBLANK(_xlpm.x),   "error:右侧选项不足:" &amp;  _xlpm.cellAddress,
               ISERROR(_xlpm.x),   "error:右侧选项执行失败:" &amp; _xlpm.cellAddress,
               TRUE,             "ok")
)</f>
        <v>ok</v>
      </c>
      <c r="M510" cm="1">
        <f t="array" ref="M510">IFERROR(_xlfn._xlws.SORT(
    _xlfn.UNIQUE(
        TRANSPOSE(
            _xlfn.FILTERXML("&lt;select&gt;&lt;x&gt;"&amp;SUBSTITUTE(选CPU[[#This Row],[选项表]],",","&lt;/x&gt;&lt;x&gt;") &amp;"&lt;/x&gt;&lt;/select&gt;","//x")
        )
    )
),"无合适选项，请联系作者更新数据")</f>
        <v>12</v>
      </c>
    </row>
    <row r="511" spans="1:14" x14ac:dyDescent="0.4">
      <c r="A511" s="4" t="s">
        <v>59</v>
      </c>
      <c r="B511" s="4" t="s">
        <v>1868</v>
      </c>
      <c r="C511" s="4" t="s">
        <v>2286</v>
      </c>
      <c r="D511" s="4" t="s">
        <v>1926</v>
      </c>
      <c r="E511">
        <v>48</v>
      </c>
      <c r="F511" s="4" t="str">
        <f t="shared" si="7"/>
        <v>选CPU!$M$511#</v>
      </c>
      <c r="G511" s="4" t="str" cm="1">
        <f t="array" ref="G511">_xlfn.LET(_xlpm.x, M511,
         _xlpm.cellAddress, "【 选CPU!" &amp; ADDRESS(ROW(选CPU[[#This Row],[X自检]]),COLUMN(选CPU[[#This Row],[X自检]])) &amp; "】",
         _xlfn.IFS(ISBLANK(_xlpm.x),   "error:右侧选项不足:" &amp;  _xlpm.cellAddress,
               ISERROR(_xlpm.x),   "error:右侧选项执行失败:" &amp; _xlpm.cellAddress,
               TRUE,             "ok")
)</f>
        <v>ok</v>
      </c>
      <c r="M511" cm="1">
        <f t="array" ref="M511:N511">IFERROR(_xlfn._xlws.SORT(
    _xlfn.UNIQUE(
        TRANSPOSE(
            _xlfn.FILTERXML("&lt;select&gt;&lt;x&gt;"&amp;SUBSTITUTE(选CPU[[#This Row],[选项表]],",","&lt;/x&gt;&lt;x&gt;") &amp;"&lt;/x&gt;&lt;/select&gt;","//x")
        )
    )
),"无合适选项，请联系作者更新数据")</f>
        <v>12</v>
      </c>
      <c r="N511">
        <v>24</v>
      </c>
    </row>
    <row r="512" spans="1:14" x14ac:dyDescent="0.4">
      <c r="A512" s="4" t="s">
        <v>59</v>
      </c>
      <c r="B512" s="4" t="s">
        <v>1868</v>
      </c>
      <c r="C512" s="4" t="s">
        <v>2062</v>
      </c>
      <c r="D512" s="4" t="s">
        <v>1926</v>
      </c>
      <c r="E512">
        <v>64</v>
      </c>
      <c r="F512" s="4" t="str">
        <f t="shared" si="7"/>
        <v>选CPU!$M$512#</v>
      </c>
      <c r="G512" s="4" t="str" cm="1">
        <f t="array" ref="G512">_xlfn.LET(_xlpm.x, M512,
         _xlpm.cellAddress, "【 选CPU!" &amp; ADDRESS(ROW(选CPU[[#This Row],[X自检]]),COLUMN(选CPU[[#This Row],[X自检]])) &amp; "】",
         _xlfn.IFS(ISBLANK(_xlpm.x),   "error:右侧选项不足:" &amp;  _xlpm.cellAddress,
               ISERROR(_xlpm.x),   "error:右侧选项执行失败:" &amp; _xlpm.cellAddress,
               TRUE,             "ok")
)</f>
        <v>ok</v>
      </c>
      <c r="M512" cm="1">
        <f t="array" ref="M512:N512">IFERROR(_xlfn._xlws.SORT(
    _xlfn.UNIQUE(
        TRANSPOSE(
            _xlfn.FILTERXML("&lt;select&gt;&lt;x&gt;"&amp;SUBSTITUTE(选CPU[[#This Row],[选项表]],",","&lt;/x&gt;&lt;x&gt;") &amp;"&lt;/x&gt;&lt;/select&gt;","//x")
        )
    )
),"无合适选项，请联系作者更新数据")</f>
        <v>16</v>
      </c>
      <c r="N512">
        <v>32</v>
      </c>
    </row>
    <row r="513" spans="1:15" x14ac:dyDescent="0.4">
      <c r="A513" s="4" t="s">
        <v>59</v>
      </c>
      <c r="B513" s="4" t="s">
        <v>1868</v>
      </c>
      <c r="C513" s="4" t="s">
        <v>1974</v>
      </c>
      <c r="D513" s="4" t="s">
        <v>1926</v>
      </c>
      <c r="E513">
        <v>96</v>
      </c>
      <c r="F513" s="4" t="str">
        <f t="shared" si="7"/>
        <v>选CPU!$M$513#</v>
      </c>
      <c r="G513" s="4" t="str" cm="1">
        <f t="array" ref="G513">_xlfn.LET(_xlpm.x, M513,
         _xlpm.cellAddress, "【 选CPU!" &amp; ADDRESS(ROW(选CPU[[#This Row],[X自检]]),COLUMN(选CPU[[#This Row],[X自检]])) &amp; "】",
         _xlfn.IFS(ISBLANK(_xlpm.x),   "error:右侧选项不足:" &amp;  _xlpm.cellAddress,
               ISERROR(_xlpm.x),   "error:右侧选项执行失败:" &amp; _xlpm.cellAddress,
               TRUE,             "ok")
)</f>
        <v>ok</v>
      </c>
      <c r="M513" cm="1">
        <f t="array" ref="M513">IFERROR(_xlfn._xlws.SORT(
    _xlfn.UNIQUE(
        TRANSPOSE(
            _xlfn.FILTERXML("&lt;select&gt;&lt;x&gt;"&amp;SUBSTITUTE(选CPU[[#This Row],[选项表]],",","&lt;/x&gt;&lt;x&gt;") &amp;"&lt;/x&gt;&lt;/select&gt;","//x")
        )
    )
),"无合适选项，请联系作者更新数据")</f>
        <v>24</v>
      </c>
    </row>
    <row r="514" spans="1:15" x14ac:dyDescent="0.4">
      <c r="A514" s="4" t="s">
        <v>59</v>
      </c>
      <c r="B514" s="4" t="s">
        <v>1868</v>
      </c>
      <c r="C514" s="4" t="s">
        <v>1966</v>
      </c>
      <c r="D514" s="4" t="s">
        <v>1926</v>
      </c>
      <c r="E514">
        <v>128</v>
      </c>
      <c r="F514" s="4" t="str">
        <f t="shared" ref="F514:F577" si="8">"选CPU!" &amp; ADDRESS(ROW(M514),COLUMN(M514)) &amp; "#"</f>
        <v>选CPU!$M$514#</v>
      </c>
      <c r="G514" s="4" t="str" cm="1">
        <f t="array" ref="G514">_xlfn.LET(_xlpm.x, M514,
         _xlpm.cellAddress, "【 选CPU!" &amp; ADDRESS(ROW(选CPU[[#This Row],[X自检]]),COLUMN(选CPU[[#This Row],[X自检]])) &amp; "】",
         _xlfn.IFS(ISBLANK(_xlpm.x),   "error:右侧选项不足:" &amp;  _xlpm.cellAddress,
               ISERROR(_xlpm.x),   "error:右侧选项执行失败:" &amp; _xlpm.cellAddress,
               TRUE,             "ok")
)</f>
        <v>ok</v>
      </c>
      <c r="M514" cm="1">
        <f t="array" ref="M514">IFERROR(_xlfn._xlws.SORT(
    _xlfn.UNIQUE(
        TRANSPOSE(
            _xlfn.FILTERXML("&lt;select&gt;&lt;x&gt;"&amp;SUBSTITUTE(选CPU[[#This Row],[选项表]],",","&lt;/x&gt;&lt;x&gt;") &amp;"&lt;/x&gt;&lt;/select&gt;","//x")
        )
    )
),"无合适选项，请联系作者更新数据")</f>
        <v>32</v>
      </c>
    </row>
    <row r="515" spans="1:15" x14ac:dyDescent="0.4">
      <c r="A515" s="4" t="s">
        <v>59</v>
      </c>
      <c r="B515" s="4" t="s">
        <v>1868</v>
      </c>
      <c r="C515" s="4" t="s">
        <v>1968</v>
      </c>
      <c r="D515" s="4" t="s">
        <v>1926</v>
      </c>
      <c r="E515">
        <v>224</v>
      </c>
      <c r="F515" s="4" t="str">
        <f t="shared" si="8"/>
        <v>选CPU!$M$515#</v>
      </c>
      <c r="G515" s="4" t="str" cm="1">
        <f t="array" ref="G515">_xlfn.LET(_xlpm.x, M515,
         _xlpm.cellAddress, "【 选CPU!" &amp; ADDRESS(ROW(选CPU[[#This Row],[X自检]]),COLUMN(选CPU[[#This Row],[X自检]])) &amp; "】",
         _xlfn.IFS(ISBLANK(_xlpm.x),   "error:右侧选项不足:" &amp;  _xlpm.cellAddress,
               ISERROR(_xlpm.x),   "error:右侧选项执行失败:" &amp; _xlpm.cellAddress,
               TRUE,             "ok")
)</f>
        <v>ok</v>
      </c>
      <c r="M515" cm="1">
        <f t="array" ref="M515">IFERROR(_xlfn._xlws.SORT(
    _xlfn.UNIQUE(
        TRANSPOSE(
            _xlfn.FILTERXML("&lt;select&gt;&lt;x&gt;"&amp;SUBSTITUTE(选CPU[[#This Row],[选项表]],",","&lt;/x&gt;&lt;x&gt;") &amp;"&lt;/x&gt;&lt;/select&gt;","//x")
        )
    )
),"无合适选项，请联系作者更新数据")</f>
        <v>56</v>
      </c>
    </row>
    <row r="516" spans="1:15" x14ac:dyDescent="0.4">
      <c r="A516" s="4" t="s">
        <v>59</v>
      </c>
      <c r="B516" s="4" t="s">
        <v>1868</v>
      </c>
      <c r="C516" s="4" t="s">
        <v>1979</v>
      </c>
      <c r="D516" s="4" t="s">
        <v>1927</v>
      </c>
      <c r="E516">
        <v>1</v>
      </c>
      <c r="F516" s="4" t="str">
        <f t="shared" si="8"/>
        <v>选CPU!$M$516#</v>
      </c>
      <c r="G516" s="4" t="str" cm="1">
        <f t="array" ref="G516">_xlfn.LET(_xlpm.x, M516,
         _xlpm.cellAddress, "【 选CPU!" &amp; ADDRESS(ROW(选CPU[[#This Row],[X自检]]),COLUMN(选CPU[[#This Row],[X自检]])) &amp; "】",
         _xlfn.IFS(ISBLANK(_xlpm.x),   "error:右侧选项不足:" &amp;  _xlpm.cellAddress,
               ISERROR(_xlpm.x),   "error:右侧选项执行失败:" &amp; _xlpm.cellAddress,
               TRUE,             "ok")
)</f>
        <v>ok</v>
      </c>
      <c r="M516" cm="1">
        <f t="array" ref="M516">IFERROR(_xlfn._xlws.SORT(
    _xlfn.UNIQUE(
        TRANSPOSE(
            _xlfn.FILTERXML("&lt;select&gt;&lt;x&gt;"&amp;SUBSTITUTE(选CPU[[#This Row],[选项表]],",","&lt;/x&gt;&lt;x&gt;") &amp;"&lt;/x&gt;&lt;/select&gt;","//x")
        )
    )
),"无合适选项，请联系作者更新数据")</f>
        <v>1</v>
      </c>
    </row>
    <row r="517" spans="1:15" x14ac:dyDescent="0.4">
      <c r="A517" s="4" t="s">
        <v>59</v>
      </c>
      <c r="B517" s="4" t="s">
        <v>1868</v>
      </c>
      <c r="C517" s="4" t="s">
        <v>2041</v>
      </c>
      <c r="D517" s="4" t="s">
        <v>1927</v>
      </c>
      <c r="E517">
        <v>2</v>
      </c>
      <c r="F517" s="4" t="str">
        <f t="shared" si="8"/>
        <v>选CPU!$M$517#</v>
      </c>
      <c r="G517" s="4" t="str" cm="1">
        <f t="array" ref="G517">_xlfn.LET(_xlpm.x, M517,
         _xlpm.cellAddress, "【 选CPU!" &amp; ADDRESS(ROW(选CPU[[#This Row],[X自检]]),COLUMN(选CPU[[#This Row],[X自检]])) &amp; "】",
         _xlfn.IFS(ISBLANK(_xlpm.x),   "error:右侧选项不足:" &amp;  _xlpm.cellAddress,
               ISERROR(_xlpm.x),   "error:右侧选项执行失败:" &amp; _xlpm.cellAddress,
               TRUE,             "ok")
)</f>
        <v>ok</v>
      </c>
      <c r="M517" cm="1">
        <f t="array" ref="M517:N517">IFERROR(_xlfn._xlws.SORT(
    _xlfn.UNIQUE(
        TRANSPOSE(
            _xlfn.FILTERXML("&lt;select&gt;&lt;x&gt;"&amp;SUBSTITUTE(选CPU[[#This Row],[选项表]],",","&lt;/x&gt;&lt;x&gt;") &amp;"&lt;/x&gt;&lt;/select&gt;","//x")
        )
    )
),"无合适选项，请联系作者更新数据")</f>
        <v>1</v>
      </c>
      <c r="N517">
        <v>2</v>
      </c>
    </row>
    <row r="518" spans="1:15" x14ac:dyDescent="0.4">
      <c r="A518" s="4" t="s">
        <v>59</v>
      </c>
      <c r="B518" s="4" t="s">
        <v>1868</v>
      </c>
      <c r="C518" s="4" t="s">
        <v>2055</v>
      </c>
      <c r="D518" s="4" t="s">
        <v>1927</v>
      </c>
      <c r="E518">
        <v>4</v>
      </c>
      <c r="F518" s="4" t="str">
        <f t="shared" si="8"/>
        <v>选CPU!$M$518#</v>
      </c>
      <c r="G518" s="4" t="str" cm="1">
        <f t="array" ref="G518">_xlfn.LET(_xlpm.x, M518,
         _xlpm.cellAddress, "【 选CPU!" &amp; ADDRESS(ROW(选CPU[[#This Row],[X自检]]),COLUMN(选CPU[[#This Row],[X自检]])) &amp; "】",
         _xlfn.IFS(ISBLANK(_xlpm.x),   "error:右侧选项不足:" &amp;  _xlpm.cellAddress,
               ISERROR(_xlpm.x),   "error:右侧选项执行失败:" &amp; _xlpm.cellAddress,
               TRUE,             "ok")
)</f>
        <v>ok</v>
      </c>
      <c r="M518" cm="1">
        <f t="array" ref="M518:O518">IFERROR(_xlfn._xlws.SORT(
    _xlfn.UNIQUE(
        TRANSPOSE(
            _xlfn.FILTERXML("&lt;select&gt;&lt;x&gt;"&amp;SUBSTITUTE(选CPU[[#This Row],[选项表]],",","&lt;/x&gt;&lt;x&gt;") &amp;"&lt;/x&gt;&lt;/select&gt;","//x")
        )
    )
),"无合适选项，请联系作者更新数据")</f>
        <v>1</v>
      </c>
      <c r="N518">
        <v>2</v>
      </c>
      <c r="O518">
        <v>4</v>
      </c>
    </row>
    <row r="519" spans="1:15" x14ac:dyDescent="0.4">
      <c r="A519" s="4" t="s">
        <v>59</v>
      </c>
      <c r="B519" s="4" t="s">
        <v>1868</v>
      </c>
      <c r="C519" s="4" t="s">
        <v>2067</v>
      </c>
      <c r="D519" s="4" t="s">
        <v>1927</v>
      </c>
      <c r="E519">
        <v>8</v>
      </c>
      <c r="F519" s="4" t="str">
        <f t="shared" si="8"/>
        <v>选CPU!$M$519#</v>
      </c>
      <c r="G519" s="4" t="str" cm="1">
        <f t="array" ref="G519">_xlfn.LET(_xlpm.x, M519,
         _xlpm.cellAddress, "【 选CPU!" &amp; ADDRESS(ROW(选CPU[[#This Row],[X自检]]),COLUMN(选CPU[[#This Row],[X自检]])) &amp; "】",
         _xlfn.IFS(ISBLANK(_xlpm.x),   "error:右侧选项不足:" &amp;  _xlpm.cellAddress,
               ISERROR(_xlpm.x),   "error:右侧选项执行失败:" &amp; _xlpm.cellAddress,
               TRUE,             "ok")
)</f>
        <v>ok</v>
      </c>
      <c r="M519" cm="1">
        <f t="array" ref="M519:O519">IFERROR(_xlfn._xlws.SORT(
    _xlfn.UNIQUE(
        TRANSPOSE(
            _xlfn.FILTERXML("&lt;select&gt;&lt;x&gt;"&amp;SUBSTITUTE(选CPU[[#This Row],[选项表]],",","&lt;/x&gt;&lt;x&gt;") &amp;"&lt;/x&gt;&lt;/select&gt;","//x")
        )
    )
),"无合适选项，请联系作者更新数据")</f>
        <v>2</v>
      </c>
      <c r="N519">
        <v>4</v>
      </c>
      <c r="O519">
        <v>8</v>
      </c>
    </row>
    <row r="520" spans="1:15" x14ac:dyDescent="0.4">
      <c r="A520" s="4" t="s">
        <v>59</v>
      </c>
      <c r="B520" s="4" t="s">
        <v>1868</v>
      </c>
      <c r="C520" s="4" t="s">
        <v>1965</v>
      </c>
      <c r="D520" s="4" t="s">
        <v>1927</v>
      </c>
      <c r="E520">
        <v>16</v>
      </c>
      <c r="F520" s="4" t="str">
        <f t="shared" si="8"/>
        <v>选CPU!$M$520#</v>
      </c>
      <c r="G520" s="4" t="str" cm="1">
        <f t="array" ref="G520">_xlfn.LET(_xlpm.x, M520,
         _xlpm.cellAddress, "【 选CPU!" &amp; ADDRESS(ROW(选CPU[[#This Row],[X自检]]),COLUMN(选CPU[[#This Row],[X自检]])) &amp; "】",
         _xlfn.IFS(ISBLANK(_xlpm.x),   "error:右侧选项不足:" &amp;  _xlpm.cellAddress,
               ISERROR(_xlpm.x),   "error:右侧选项执行失败:" &amp; _xlpm.cellAddress,
               TRUE,             "ok")
)</f>
        <v>ok</v>
      </c>
      <c r="M520" cm="1">
        <f t="array" ref="M520:N520">IFERROR(_xlfn._xlws.SORT(
    _xlfn.UNIQUE(
        TRANSPOSE(
            _xlfn.FILTERXML("&lt;select&gt;&lt;x&gt;"&amp;SUBSTITUTE(选CPU[[#This Row],[选项表]],",","&lt;/x&gt;&lt;x&gt;") &amp;"&lt;/x&gt;&lt;/select&gt;","//x")
        )
    )
),"无合适选项，请联系作者更新数据")</f>
        <v>4</v>
      </c>
      <c r="N520">
        <v>8</v>
      </c>
    </row>
    <row r="521" spans="1:15" x14ac:dyDescent="0.4">
      <c r="A521" s="4" t="s">
        <v>59</v>
      </c>
      <c r="B521" s="4" t="s">
        <v>1868</v>
      </c>
      <c r="C521" s="4" t="s">
        <v>2061</v>
      </c>
      <c r="D521" s="4" t="s">
        <v>1927</v>
      </c>
      <c r="E521">
        <v>32</v>
      </c>
      <c r="F521" s="4" t="str">
        <f t="shared" si="8"/>
        <v>选CPU!$M$521#</v>
      </c>
      <c r="G521" s="4" t="str" cm="1">
        <f t="array" ref="G521">_xlfn.LET(_xlpm.x, M521,
         _xlpm.cellAddress, "【 选CPU!" &amp; ADDRESS(ROW(选CPU[[#This Row],[X自检]]),COLUMN(选CPU[[#This Row],[X自检]])) &amp; "】",
         _xlfn.IFS(ISBLANK(_xlpm.x),   "error:右侧选项不足:" &amp;  _xlpm.cellAddress,
               ISERROR(_xlpm.x),   "error:右侧选项执行失败:" &amp; _xlpm.cellAddress,
               TRUE,             "ok")
)</f>
        <v>ok</v>
      </c>
      <c r="M521" cm="1">
        <f t="array" ref="M521:N521">IFERROR(_xlfn._xlws.SORT(
    _xlfn.UNIQUE(
        TRANSPOSE(
            _xlfn.FILTERXML("&lt;select&gt;&lt;x&gt;"&amp;SUBSTITUTE(选CPU[[#This Row],[选项表]],",","&lt;/x&gt;&lt;x&gt;") &amp;"&lt;/x&gt;&lt;/select&gt;","//x")
        )
    )
),"无合适选项，请联系作者更新数据")</f>
        <v>8</v>
      </c>
      <c r="N521">
        <v>16</v>
      </c>
    </row>
    <row r="522" spans="1:15" x14ac:dyDescent="0.4">
      <c r="A522" s="4" t="s">
        <v>59</v>
      </c>
      <c r="B522" s="4" t="s">
        <v>1868</v>
      </c>
      <c r="C522" s="4" t="s">
        <v>1981</v>
      </c>
      <c r="D522" s="4" t="s">
        <v>1927</v>
      </c>
      <c r="E522">
        <v>24</v>
      </c>
      <c r="F522" s="4" t="str">
        <f t="shared" si="8"/>
        <v>选CPU!$M$522#</v>
      </c>
      <c r="G522" s="4" t="str" cm="1">
        <f t="array" ref="G522">_xlfn.LET(_xlpm.x, M522,
         _xlpm.cellAddress, "【 选CPU!" &amp; ADDRESS(ROW(选CPU[[#This Row],[X自检]]),COLUMN(选CPU[[#This Row],[X自检]])) &amp; "】",
         _xlfn.IFS(ISBLANK(_xlpm.x),   "error:右侧选项不足:" &amp;  _xlpm.cellAddress,
               ISERROR(_xlpm.x),   "error:右侧选项执行失败:" &amp; _xlpm.cellAddress,
               TRUE,             "ok")
)</f>
        <v>ok</v>
      </c>
      <c r="M522" cm="1">
        <f t="array" ref="M522">IFERROR(_xlfn._xlws.SORT(
    _xlfn.UNIQUE(
        TRANSPOSE(
            _xlfn.FILTERXML("&lt;select&gt;&lt;x&gt;"&amp;SUBSTITUTE(选CPU[[#This Row],[选项表]],",","&lt;/x&gt;&lt;x&gt;") &amp;"&lt;/x&gt;&lt;/select&gt;","//x")
        )
    )
),"无合适选项，请联系作者更新数据")</f>
        <v>12</v>
      </c>
    </row>
    <row r="523" spans="1:15" x14ac:dyDescent="0.4">
      <c r="A523" s="4" t="s">
        <v>59</v>
      </c>
      <c r="B523" s="4" t="s">
        <v>1868</v>
      </c>
      <c r="C523" s="4" t="s">
        <v>2286</v>
      </c>
      <c r="D523" s="4" t="s">
        <v>1927</v>
      </c>
      <c r="E523">
        <v>48</v>
      </c>
      <c r="F523" s="4" t="str">
        <f t="shared" si="8"/>
        <v>选CPU!$M$523#</v>
      </c>
      <c r="G523" s="4" t="str" cm="1">
        <f t="array" ref="G523">_xlfn.LET(_xlpm.x, M523,
         _xlpm.cellAddress, "【 选CPU!" &amp; ADDRESS(ROW(选CPU[[#This Row],[X自检]]),COLUMN(选CPU[[#This Row],[X自检]])) &amp; "】",
         _xlfn.IFS(ISBLANK(_xlpm.x),   "error:右侧选项不足:" &amp;  _xlpm.cellAddress,
               ISERROR(_xlpm.x),   "error:右侧选项执行失败:" &amp; _xlpm.cellAddress,
               TRUE,             "ok")
)</f>
        <v>ok</v>
      </c>
      <c r="M523" cm="1">
        <f t="array" ref="M523:N523">IFERROR(_xlfn._xlws.SORT(
    _xlfn.UNIQUE(
        TRANSPOSE(
            _xlfn.FILTERXML("&lt;select&gt;&lt;x&gt;"&amp;SUBSTITUTE(选CPU[[#This Row],[选项表]],",","&lt;/x&gt;&lt;x&gt;") &amp;"&lt;/x&gt;&lt;/select&gt;","//x")
        )
    )
),"无合适选项，请联系作者更新数据")</f>
        <v>12</v>
      </c>
      <c r="N523">
        <v>24</v>
      </c>
    </row>
    <row r="524" spans="1:15" x14ac:dyDescent="0.4">
      <c r="A524" s="4" t="s">
        <v>59</v>
      </c>
      <c r="B524" s="4" t="s">
        <v>1868</v>
      </c>
      <c r="C524" s="4" t="s">
        <v>1966</v>
      </c>
      <c r="D524" s="4" t="s">
        <v>1927</v>
      </c>
      <c r="E524">
        <v>64</v>
      </c>
      <c r="F524" s="4" t="str">
        <f t="shared" si="8"/>
        <v>选CPU!$M$524#</v>
      </c>
      <c r="G524" s="4" t="str" cm="1">
        <f t="array" ref="G524">_xlfn.LET(_xlpm.x, M524,
         _xlpm.cellAddress, "【 选CPU!" &amp; ADDRESS(ROW(选CPU[[#This Row],[X自检]]),COLUMN(选CPU[[#This Row],[X自检]])) &amp; "】",
         _xlfn.IFS(ISBLANK(_xlpm.x),   "error:右侧选项不足:" &amp;  _xlpm.cellAddress,
               ISERROR(_xlpm.x),   "error:右侧选项执行失败:" &amp; _xlpm.cellAddress,
               TRUE,             "ok")
)</f>
        <v>ok</v>
      </c>
      <c r="M524" cm="1">
        <f t="array" ref="M524">IFERROR(_xlfn._xlws.SORT(
    _xlfn.UNIQUE(
        TRANSPOSE(
            _xlfn.FILTERXML("&lt;select&gt;&lt;x&gt;"&amp;SUBSTITUTE(选CPU[[#This Row],[选项表]],",","&lt;/x&gt;&lt;x&gt;") &amp;"&lt;/x&gt;&lt;/select&gt;","//x")
        )
    )
),"无合适选项，请联系作者更新数据")</f>
        <v>32</v>
      </c>
    </row>
    <row r="525" spans="1:15" x14ac:dyDescent="0.4">
      <c r="A525" s="4" t="s">
        <v>59</v>
      </c>
      <c r="B525" s="4" t="s">
        <v>1868</v>
      </c>
      <c r="C525" s="4" t="s">
        <v>1976</v>
      </c>
      <c r="D525" s="4" t="s">
        <v>1927</v>
      </c>
      <c r="E525">
        <v>96</v>
      </c>
      <c r="F525" s="4" t="str">
        <f t="shared" si="8"/>
        <v>选CPU!$M$525#</v>
      </c>
      <c r="G525" s="4" t="str" cm="1">
        <f t="array" ref="G525">_xlfn.LET(_xlpm.x, M525,
         _xlpm.cellAddress, "【 选CPU!" &amp; ADDRESS(ROW(选CPU[[#This Row],[X自检]]),COLUMN(选CPU[[#This Row],[X自检]])) &amp; "】",
         _xlfn.IFS(ISBLANK(_xlpm.x),   "error:右侧选项不足:" &amp;  _xlpm.cellAddress,
               ISERROR(_xlpm.x),   "error:右侧选项执行失败:" &amp; _xlpm.cellAddress,
               TRUE,             "ok")
)</f>
        <v>ok</v>
      </c>
      <c r="M525" cm="1">
        <f t="array" ref="M525">IFERROR(_xlfn._xlws.SORT(
    _xlfn.UNIQUE(
        TRANSPOSE(
            _xlfn.FILTERXML("&lt;select&gt;&lt;x&gt;"&amp;SUBSTITUTE(选CPU[[#This Row],[选项表]],",","&lt;/x&gt;&lt;x&gt;") &amp;"&lt;/x&gt;&lt;/select&gt;","//x")
        )
    )
),"无合适选项，请联系作者更新数据")</f>
        <v>48</v>
      </c>
    </row>
    <row r="526" spans="1:15" x14ac:dyDescent="0.4">
      <c r="A526" s="4" t="s">
        <v>59</v>
      </c>
      <c r="B526" s="4" t="s">
        <v>1868</v>
      </c>
      <c r="C526" s="4" t="s">
        <v>1970</v>
      </c>
      <c r="D526" s="4" t="s">
        <v>1907</v>
      </c>
      <c r="E526">
        <v>64</v>
      </c>
      <c r="F526" s="4" t="str">
        <f t="shared" si="8"/>
        <v>选CPU!$M$526#</v>
      </c>
      <c r="G526" s="4" t="str" cm="1">
        <f t="array" ref="G526">_xlfn.LET(_xlpm.x, M526,
         _xlpm.cellAddress, "【 选CPU!" &amp; ADDRESS(ROW(选CPU[[#This Row],[X自检]]),COLUMN(选CPU[[#This Row],[X自检]])) &amp; "】",
         _xlfn.IFS(ISBLANK(_xlpm.x),   "error:右侧选项不足:" &amp;  _xlpm.cellAddress,
               ISERROR(_xlpm.x),   "error:右侧选项执行失败:" &amp; _xlpm.cellAddress,
               TRUE,             "ok")
)</f>
        <v>ok</v>
      </c>
      <c r="M526" cm="1">
        <f t="array" ref="M526">IFERROR(_xlfn._xlws.SORT(
    _xlfn.UNIQUE(
        TRANSPOSE(
            _xlfn.FILTERXML("&lt;select&gt;&lt;x&gt;"&amp;SUBSTITUTE(选CPU[[#This Row],[选项表]],",","&lt;/x&gt;&lt;x&gt;") &amp;"&lt;/x&gt;&lt;/select&gt;","//x")
        )
    )
),"无合适选项，请联系作者更新数据")</f>
        <v>16</v>
      </c>
    </row>
    <row r="527" spans="1:15" x14ac:dyDescent="0.4">
      <c r="A527" s="4" t="s">
        <v>59</v>
      </c>
      <c r="B527" s="4" t="s">
        <v>1868</v>
      </c>
      <c r="C527" s="4" t="s">
        <v>1966</v>
      </c>
      <c r="D527" s="4" t="s">
        <v>1907</v>
      </c>
      <c r="E527">
        <v>128</v>
      </c>
      <c r="F527" s="4" t="str">
        <f t="shared" si="8"/>
        <v>选CPU!$M$527#</v>
      </c>
      <c r="G527" s="4" t="str" cm="1">
        <f t="array" ref="G527">_xlfn.LET(_xlpm.x, M527,
         _xlpm.cellAddress, "【 选CPU!" &amp; ADDRESS(ROW(选CPU[[#This Row],[X自检]]),COLUMN(选CPU[[#This Row],[X自检]])) &amp; "】",
         _xlfn.IFS(ISBLANK(_xlpm.x),   "error:右侧选项不足:" &amp;  _xlpm.cellAddress,
               ISERROR(_xlpm.x),   "error:右侧选项执行失败:" &amp; _xlpm.cellAddress,
               TRUE,             "ok")
)</f>
        <v>ok</v>
      </c>
      <c r="M527" cm="1">
        <f t="array" ref="M527">IFERROR(_xlfn._xlws.SORT(
    _xlfn.UNIQUE(
        TRANSPOSE(
            _xlfn.FILTERXML("&lt;select&gt;&lt;x&gt;"&amp;SUBSTITUTE(选CPU[[#This Row],[选项表]],",","&lt;/x&gt;&lt;x&gt;") &amp;"&lt;/x&gt;&lt;/select&gt;","//x")
        )
    )
),"无合适选项，请联系作者更新数据")</f>
        <v>32</v>
      </c>
    </row>
    <row r="528" spans="1:15" x14ac:dyDescent="0.4">
      <c r="A528" s="4" t="s">
        <v>59</v>
      </c>
      <c r="B528" s="4" t="s">
        <v>1868</v>
      </c>
      <c r="C528" s="4" t="s">
        <v>1967</v>
      </c>
      <c r="D528" s="4" t="s">
        <v>1907</v>
      </c>
      <c r="E528">
        <v>256</v>
      </c>
      <c r="F528" s="4" t="str">
        <f t="shared" si="8"/>
        <v>选CPU!$M$528#</v>
      </c>
      <c r="G528" s="4" t="str" cm="1">
        <f t="array" ref="G528">_xlfn.LET(_xlpm.x, M528,
         _xlpm.cellAddress, "【 选CPU!" &amp; ADDRESS(ROW(选CPU[[#This Row],[X自检]]),COLUMN(选CPU[[#This Row],[X自检]])) &amp; "】",
         _xlfn.IFS(ISBLANK(_xlpm.x),   "error:右侧选项不足:" &amp;  _xlpm.cellAddress,
               ISERROR(_xlpm.x),   "error:右侧选项执行失败:" &amp; _xlpm.cellAddress,
               TRUE,             "ok")
)</f>
        <v>ok</v>
      </c>
      <c r="M528" cm="1">
        <f t="array" ref="M528">IFERROR(_xlfn._xlws.SORT(
    _xlfn.UNIQUE(
        TRANSPOSE(
            _xlfn.FILTERXML("&lt;select&gt;&lt;x&gt;"&amp;SUBSTITUTE(选CPU[[#This Row],[选项表]],",","&lt;/x&gt;&lt;x&gt;") &amp;"&lt;/x&gt;&lt;/select&gt;","//x")
        )
    )
),"无合适选项，请联系作者更新数据")</f>
        <v>64</v>
      </c>
    </row>
    <row r="529" spans="1:13" x14ac:dyDescent="0.4">
      <c r="A529" s="4" t="s">
        <v>59</v>
      </c>
      <c r="B529" s="4" t="s">
        <v>1868</v>
      </c>
      <c r="C529" s="4" t="s">
        <v>1971</v>
      </c>
      <c r="D529" s="4" t="s">
        <v>1907</v>
      </c>
      <c r="E529">
        <v>320</v>
      </c>
      <c r="F529" s="4" t="str">
        <f t="shared" si="8"/>
        <v>选CPU!$M$529#</v>
      </c>
      <c r="G529" s="4" t="str" cm="1">
        <f t="array" ref="G529">_xlfn.LET(_xlpm.x, M529,
         _xlpm.cellAddress, "【 选CPU!" &amp; ADDRESS(ROW(选CPU[[#This Row],[X自检]]),COLUMN(选CPU[[#This Row],[X自检]])) &amp; "】",
         _xlfn.IFS(ISBLANK(_xlpm.x),   "error:右侧选项不足:" &amp;  _xlpm.cellAddress,
               ISERROR(_xlpm.x),   "error:右侧选项执行失败:" &amp; _xlpm.cellAddress,
               TRUE,             "ok")
)</f>
        <v>ok</v>
      </c>
      <c r="M529" cm="1">
        <f t="array" ref="M529">IFERROR(_xlfn._xlws.SORT(
    _xlfn.UNIQUE(
        TRANSPOSE(
            _xlfn.FILTERXML("&lt;select&gt;&lt;x&gt;"&amp;SUBSTITUTE(选CPU[[#This Row],[选项表]],",","&lt;/x&gt;&lt;x&gt;") &amp;"&lt;/x&gt;&lt;/select&gt;","//x")
        )
    )
),"无合适选项，请联系作者更新数据")</f>
        <v>84</v>
      </c>
    </row>
    <row r="530" spans="1:13" x14ac:dyDescent="0.4">
      <c r="A530" s="4" t="s">
        <v>59</v>
      </c>
      <c r="B530" s="4" t="s">
        <v>1868</v>
      </c>
      <c r="C530" s="4" t="s">
        <v>1970</v>
      </c>
      <c r="D530" s="4" t="s">
        <v>1908</v>
      </c>
      <c r="E530">
        <v>64</v>
      </c>
      <c r="F530" s="4" t="str">
        <f t="shared" si="8"/>
        <v>选CPU!$M$530#</v>
      </c>
      <c r="G530" s="4" t="str" cm="1">
        <f t="array" ref="G530">_xlfn.LET(_xlpm.x, M530,
         _xlpm.cellAddress, "【 选CPU!" &amp; ADDRESS(ROW(选CPU[[#This Row],[X自检]]),COLUMN(选CPU[[#This Row],[X自检]])) &amp; "】",
         _xlfn.IFS(ISBLANK(_xlpm.x),   "error:右侧选项不足:" &amp;  _xlpm.cellAddress,
               ISERROR(_xlpm.x),   "error:右侧选项执行失败:" &amp; _xlpm.cellAddress,
               TRUE,             "ok")
)</f>
        <v>ok</v>
      </c>
      <c r="M530" cm="1">
        <f t="array" ref="M530">IFERROR(_xlfn._xlws.SORT(
    _xlfn.UNIQUE(
        TRANSPOSE(
            _xlfn.FILTERXML("&lt;select&gt;&lt;x&gt;"&amp;SUBSTITUTE(选CPU[[#This Row],[选项表]],",","&lt;/x&gt;&lt;x&gt;") &amp;"&lt;/x&gt;&lt;/select&gt;","//x")
        )
    )
),"无合适选项，请联系作者更新数据")</f>
        <v>16</v>
      </c>
    </row>
    <row r="531" spans="1:13" x14ac:dyDescent="0.4">
      <c r="A531" s="4" t="s">
        <v>59</v>
      </c>
      <c r="B531" s="4" t="s">
        <v>1868</v>
      </c>
      <c r="C531" s="4" t="s">
        <v>1966</v>
      </c>
      <c r="D531" s="4" t="s">
        <v>1908</v>
      </c>
      <c r="E531">
        <v>128</v>
      </c>
      <c r="F531" s="4" t="str">
        <f t="shared" si="8"/>
        <v>选CPU!$M$531#</v>
      </c>
      <c r="G531" s="4" t="str" cm="1">
        <f t="array" ref="G531">_xlfn.LET(_xlpm.x, M531,
         _xlpm.cellAddress, "【 选CPU!" &amp; ADDRESS(ROW(选CPU[[#This Row],[X自检]]),COLUMN(选CPU[[#This Row],[X自检]])) &amp; "】",
         _xlfn.IFS(ISBLANK(_xlpm.x),   "error:右侧选项不足:" &amp;  _xlpm.cellAddress,
               ISERROR(_xlpm.x),   "error:右侧选项执行失败:" &amp; _xlpm.cellAddress,
               TRUE,             "ok")
)</f>
        <v>ok</v>
      </c>
      <c r="M531" cm="1">
        <f t="array" ref="M531">IFERROR(_xlfn._xlws.SORT(
    _xlfn.UNIQUE(
        TRANSPOSE(
            _xlfn.FILTERXML("&lt;select&gt;&lt;x&gt;"&amp;SUBSTITUTE(选CPU[[#This Row],[选项表]],",","&lt;/x&gt;&lt;x&gt;") &amp;"&lt;/x&gt;&lt;/select&gt;","//x")
        )
    )
),"无合适选项，请联系作者更新数据")</f>
        <v>32</v>
      </c>
    </row>
    <row r="532" spans="1:13" x14ac:dyDescent="0.4">
      <c r="A532" s="4" t="s">
        <v>59</v>
      </c>
      <c r="B532" s="4" t="s">
        <v>1868</v>
      </c>
      <c r="C532" s="4" t="s">
        <v>1967</v>
      </c>
      <c r="D532" s="4" t="s">
        <v>1908</v>
      </c>
      <c r="E532">
        <v>256</v>
      </c>
      <c r="F532" s="4" t="str">
        <f t="shared" si="8"/>
        <v>选CPU!$M$532#</v>
      </c>
      <c r="G532" s="4" t="str" cm="1">
        <f t="array" ref="G532">_xlfn.LET(_xlpm.x, M532,
         _xlpm.cellAddress, "【 选CPU!" &amp; ADDRESS(ROW(选CPU[[#This Row],[X自检]]),COLUMN(选CPU[[#This Row],[X自检]])) &amp; "】",
         _xlfn.IFS(ISBLANK(_xlpm.x),   "error:右侧选项不足:" &amp;  _xlpm.cellAddress,
               ISERROR(_xlpm.x),   "error:右侧选项执行失败:" &amp; _xlpm.cellAddress,
               TRUE,             "ok")
)</f>
        <v>ok</v>
      </c>
      <c r="M532" cm="1">
        <f t="array" ref="M532">IFERROR(_xlfn._xlws.SORT(
    _xlfn.UNIQUE(
        TRANSPOSE(
            _xlfn.FILTERXML("&lt;select&gt;&lt;x&gt;"&amp;SUBSTITUTE(选CPU[[#This Row],[选项表]],",","&lt;/x&gt;&lt;x&gt;") &amp;"&lt;/x&gt;&lt;/select&gt;","//x")
        )
    )
),"无合适选项，请联系作者更新数据")</f>
        <v>64</v>
      </c>
    </row>
    <row r="533" spans="1:13" x14ac:dyDescent="0.4">
      <c r="A533" s="4" t="s">
        <v>59</v>
      </c>
      <c r="B533" s="4" t="s">
        <v>1868</v>
      </c>
      <c r="C533" s="4" t="s">
        <v>1973</v>
      </c>
      <c r="D533" s="4" t="s">
        <v>1909</v>
      </c>
      <c r="E533">
        <v>32</v>
      </c>
      <c r="F533" s="4" t="str">
        <f t="shared" si="8"/>
        <v>选CPU!$M$533#</v>
      </c>
      <c r="G533" s="4" t="str" cm="1">
        <f t="array" ref="G533">_xlfn.LET(_xlpm.x, M533,
         _xlpm.cellAddress, "【 选CPU!" &amp; ADDRESS(ROW(选CPU[[#This Row],[X自检]]),COLUMN(选CPU[[#This Row],[X自检]])) &amp; "】",
         _xlfn.IFS(ISBLANK(_xlpm.x),   "error:右侧选项不足:" &amp;  _xlpm.cellAddress,
               ISERROR(_xlpm.x),   "error:右侧选项执行失败:" &amp; _xlpm.cellAddress,
               TRUE,             "ok")
)</f>
        <v>ok</v>
      </c>
      <c r="M533" cm="1">
        <f t="array" ref="M533">IFERROR(_xlfn._xlws.SORT(
    _xlfn.UNIQUE(
        TRANSPOSE(
            _xlfn.FILTERXML("&lt;select&gt;&lt;x&gt;"&amp;SUBSTITUTE(选CPU[[#This Row],[选项表]],",","&lt;/x&gt;&lt;x&gt;") &amp;"&lt;/x&gt;&lt;/select&gt;","//x")
        )
    )
),"无合适选项，请联系作者更新数据")</f>
        <v>8</v>
      </c>
    </row>
    <row r="534" spans="1:13" x14ac:dyDescent="0.4">
      <c r="A534" s="4" t="s">
        <v>59</v>
      </c>
      <c r="B534" s="4" t="s">
        <v>1868</v>
      </c>
      <c r="C534" s="4" t="s">
        <v>1970</v>
      </c>
      <c r="D534" s="4" t="s">
        <v>1909</v>
      </c>
      <c r="E534">
        <v>64</v>
      </c>
      <c r="F534" s="4" t="str">
        <f t="shared" si="8"/>
        <v>选CPU!$M$534#</v>
      </c>
      <c r="G534" s="4" t="str" cm="1">
        <f t="array" ref="G534">_xlfn.LET(_xlpm.x, M534,
         _xlpm.cellAddress, "【 选CPU!" &amp; ADDRESS(ROW(选CPU[[#This Row],[X自检]]),COLUMN(选CPU[[#This Row],[X自检]])) &amp; "】",
         _xlfn.IFS(ISBLANK(_xlpm.x),   "error:右侧选项不足:" &amp;  _xlpm.cellAddress,
               ISERROR(_xlpm.x),   "error:右侧选项执行失败:" &amp; _xlpm.cellAddress,
               TRUE,             "ok")
)</f>
        <v>ok</v>
      </c>
      <c r="M534" cm="1">
        <f t="array" ref="M534">IFERROR(_xlfn._xlws.SORT(
    _xlfn.UNIQUE(
        TRANSPOSE(
            _xlfn.FILTERXML("&lt;select&gt;&lt;x&gt;"&amp;SUBSTITUTE(选CPU[[#This Row],[选项表]],",","&lt;/x&gt;&lt;x&gt;") &amp;"&lt;/x&gt;&lt;/select&gt;","//x")
        )
    )
),"无合适选项，请联系作者更新数据")</f>
        <v>16</v>
      </c>
    </row>
    <row r="535" spans="1:13" x14ac:dyDescent="0.4">
      <c r="A535" s="4" t="s">
        <v>59</v>
      </c>
      <c r="B535" s="4" t="s">
        <v>1868</v>
      </c>
      <c r="C535" s="4" t="s">
        <v>1974</v>
      </c>
      <c r="D535" s="4" t="s">
        <v>1909</v>
      </c>
      <c r="E535">
        <v>96</v>
      </c>
      <c r="F535" s="4" t="str">
        <f t="shared" si="8"/>
        <v>选CPU!$M$535#</v>
      </c>
      <c r="G535" s="4" t="str" cm="1">
        <f t="array" ref="G535">_xlfn.LET(_xlpm.x, M535,
         _xlpm.cellAddress, "【 选CPU!" &amp; ADDRESS(ROW(选CPU[[#This Row],[X自检]]),COLUMN(选CPU[[#This Row],[X自检]])) &amp; "】",
         _xlfn.IFS(ISBLANK(_xlpm.x),   "error:右侧选项不足:" &amp;  _xlpm.cellAddress,
               ISERROR(_xlpm.x),   "error:右侧选项执行失败:" &amp; _xlpm.cellAddress,
               TRUE,             "ok")
)</f>
        <v>ok</v>
      </c>
      <c r="M535" cm="1">
        <f t="array" ref="M535">IFERROR(_xlfn._xlws.SORT(
    _xlfn.UNIQUE(
        TRANSPOSE(
            _xlfn.FILTERXML("&lt;select&gt;&lt;x&gt;"&amp;SUBSTITUTE(选CPU[[#This Row],[选项表]],",","&lt;/x&gt;&lt;x&gt;") &amp;"&lt;/x&gt;&lt;/select&gt;","//x")
        )
    )
),"无合适选项，请联系作者更新数据")</f>
        <v>24</v>
      </c>
    </row>
    <row r="536" spans="1:13" x14ac:dyDescent="0.4">
      <c r="A536" s="4" t="s">
        <v>59</v>
      </c>
      <c r="B536" s="4" t="s">
        <v>1868</v>
      </c>
      <c r="C536" s="4" t="s">
        <v>1966</v>
      </c>
      <c r="D536" s="4" t="s">
        <v>1909</v>
      </c>
      <c r="E536">
        <v>128</v>
      </c>
      <c r="F536" s="4" t="str">
        <f t="shared" si="8"/>
        <v>选CPU!$M$536#</v>
      </c>
      <c r="G536" s="4" t="str" cm="1">
        <f t="array" ref="G536">_xlfn.LET(_xlpm.x, M536,
         _xlpm.cellAddress, "【 选CPU!" &amp; ADDRESS(ROW(选CPU[[#This Row],[X自检]]),COLUMN(选CPU[[#This Row],[X自检]])) &amp; "】",
         _xlfn.IFS(ISBLANK(_xlpm.x),   "error:右侧选项不足:" &amp;  _xlpm.cellAddress,
               ISERROR(_xlpm.x),   "error:右侧选项执行失败:" &amp; _xlpm.cellAddress,
               TRUE,             "ok")
)</f>
        <v>ok</v>
      </c>
      <c r="M536" cm="1">
        <f t="array" ref="M536">IFERROR(_xlfn._xlws.SORT(
    _xlfn.UNIQUE(
        TRANSPOSE(
            _xlfn.FILTERXML("&lt;select&gt;&lt;x&gt;"&amp;SUBSTITUTE(选CPU[[#This Row],[选项表]],",","&lt;/x&gt;&lt;x&gt;") &amp;"&lt;/x&gt;&lt;/select&gt;","//x")
        )
    )
),"无合适选项，请联系作者更新数据")</f>
        <v>32</v>
      </c>
    </row>
    <row r="537" spans="1:13" x14ac:dyDescent="0.4">
      <c r="A537" s="4" t="s">
        <v>59</v>
      </c>
      <c r="B537" s="4" t="s">
        <v>1868</v>
      </c>
      <c r="C537" s="4" t="s">
        <v>1967</v>
      </c>
      <c r="D537" s="4" t="s">
        <v>1909</v>
      </c>
      <c r="E537">
        <v>256</v>
      </c>
      <c r="F537" s="4" t="str">
        <f t="shared" si="8"/>
        <v>选CPU!$M$537#</v>
      </c>
      <c r="G537" s="4" t="str" cm="1">
        <f t="array" ref="G537">_xlfn.LET(_xlpm.x, M537,
         _xlpm.cellAddress, "【 选CPU!" &amp; ADDRESS(ROW(选CPU[[#This Row],[X自检]]),COLUMN(选CPU[[#This Row],[X自检]])) &amp; "】",
         _xlfn.IFS(ISBLANK(_xlpm.x),   "error:右侧选项不足:" &amp;  _xlpm.cellAddress,
               ISERROR(_xlpm.x),   "error:右侧选项执行失败:" &amp; _xlpm.cellAddress,
               TRUE,             "ok")
)</f>
        <v>ok</v>
      </c>
      <c r="M537" cm="1">
        <f t="array" ref="M537">IFERROR(_xlfn._xlws.SORT(
    _xlfn.UNIQUE(
        TRANSPOSE(
            _xlfn.FILTERXML("&lt;select&gt;&lt;x&gt;"&amp;SUBSTITUTE(选CPU[[#This Row],[选项表]],",","&lt;/x&gt;&lt;x&gt;") &amp;"&lt;/x&gt;&lt;/select&gt;","//x")
        )
    )
),"无合适选项，请联系作者更新数据")</f>
        <v>64</v>
      </c>
    </row>
    <row r="538" spans="1:13" x14ac:dyDescent="0.4">
      <c r="A538" s="4" t="s">
        <v>59</v>
      </c>
      <c r="B538" s="4" t="s">
        <v>1868</v>
      </c>
      <c r="C538" s="4" t="s">
        <v>1979</v>
      </c>
      <c r="D538" s="4" t="s">
        <v>1932</v>
      </c>
      <c r="E538">
        <v>8</v>
      </c>
      <c r="F538" s="4" t="str">
        <f t="shared" si="8"/>
        <v>选CPU!$M$538#</v>
      </c>
      <c r="G538" s="4" t="str" cm="1">
        <f t="array" ref="G538">_xlfn.LET(_xlpm.x, M538,
         _xlpm.cellAddress, "【 选CPU!" &amp; ADDRESS(ROW(选CPU[[#This Row],[X自检]]),COLUMN(选CPU[[#This Row],[X自检]])) &amp; "】",
         _xlfn.IFS(ISBLANK(_xlpm.x),   "error:右侧选项不足:" &amp;  _xlpm.cellAddress,
               ISERROR(_xlpm.x),   "error:右侧选项执行失败:" &amp; _xlpm.cellAddress,
               TRUE,             "ok")
)</f>
        <v>ok</v>
      </c>
      <c r="M538" cm="1">
        <f t="array" ref="M538">IFERROR(_xlfn._xlws.SORT(
    _xlfn.UNIQUE(
        TRANSPOSE(
            _xlfn.FILTERXML("&lt;select&gt;&lt;x&gt;"&amp;SUBSTITUTE(选CPU[[#This Row],[选项表]],",","&lt;/x&gt;&lt;x&gt;") &amp;"&lt;/x&gt;&lt;/select&gt;","//x")
        )
    )
),"无合适选项，请联系作者更新数据")</f>
        <v>1</v>
      </c>
    </row>
    <row r="539" spans="1:13" x14ac:dyDescent="0.4">
      <c r="A539" s="4" t="s">
        <v>59</v>
      </c>
      <c r="B539" s="4" t="s">
        <v>1868</v>
      </c>
      <c r="C539" s="4" t="s">
        <v>1980</v>
      </c>
      <c r="D539" s="4" t="s">
        <v>1932</v>
      </c>
      <c r="E539">
        <v>12</v>
      </c>
      <c r="F539" s="4" t="str">
        <f t="shared" si="8"/>
        <v>选CPU!$M$539#</v>
      </c>
      <c r="G539" s="4" t="str" cm="1">
        <f t="array" ref="G539">_xlfn.LET(_xlpm.x, M539,
         _xlpm.cellAddress, "【 选CPU!" &amp; ADDRESS(ROW(选CPU[[#This Row],[X自检]]),COLUMN(选CPU[[#This Row],[X自检]])) &amp; "】",
         _xlfn.IFS(ISBLANK(_xlpm.x),   "error:右侧选项不足:" &amp;  _xlpm.cellAddress,
               ISERROR(_xlpm.x),   "error:右侧选项执行失败:" &amp; _xlpm.cellAddress,
               TRUE,             "ok")
)</f>
        <v>ok</v>
      </c>
      <c r="M539" cm="1">
        <f t="array" ref="M539">IFERROR(_xlfn._xlws.SORT(
    _xlfn.UNIQUE(
        TRANSPOSE(
            _xlfn.FILTERXML("&lt;select&gt;&lt;x&gt;"&amp;SUBSTITUTE(选CPU[[#This Row],[选项表]],",","&lt;/x&gt;&lt;x&gt;") &amp;"&lt;/x&gt;&lt;/select&gt;","//x")
        )
    )
),"无合适选项，请联系作者更新数据")</f>
        <v>2</v>
      </c>
    </row>
    <row r="540" spans="1:13" x14ac:dyDescent="0.4">
      <c r="A540" s="4" t="s">
        <v>59</v>
      </c>
      <c r="B540" s="4" t="s">
        <v>1868</v>
      </c>
      <c r="C540" s="4" t="s">
        <v>1975</v>
      </c>
      <c r="D540" s="4" t="s">
        <v>1932</v>
      </c>
      <c r="E540">
        <v>32</v>
      </c>
      <c r="F540" s="4" t="str">
        <f t="shared" si="8"/>
        <v>选CPU!$M$540#</v>
      </c>
      <c r="G540" s="4" t="str" cm="1">
        <f t="array" ref="G540">_xlfn.LET(_xlpm.x, M540,
         _xlpm.cellAddress, "【 选CPU!" &amp; ADDRESS(ROW(选CPU[[#This Row],[X自检]]),COLUMN(选CPU[[#This Row],[X自检]])) &amp; "】",
         _xlfn.IFS(ISBLANK(_xlpm.x),   "error:右侧选项不足:" &amp;  _xlpm.cellAddress,
               ISERROR(_xlpm.x),   "error:右侧选项执行失败:" &amp; _xlpm.cellAddress,
               TRUE,             "ok")
)</f>
        <v>ok</v>
      </c>
      <c r="M540" cm="1">
        <f t="array" ref="M540">IFERROR(_xlfn._xlws.SORT(
    _xlfn.UNIQUE(
        TRANSPOSE(
            _xlfn.FILTERXML("&lt;select&gt;&lt;x&gt;"&amp;SUBSTITUTE(选CPU[[#This Row],[选项表]],",","&lt;/x&gt;&lt;x&gt;") &amp;"&lt;/x&gt;&lt;/select&gt;","//x")
        )
    )
),"无合适选项，请联系作者更新数据")</f>
        <v>4</v>
      </c>
    </row>
    <row r="541" spans="1:13" x14ac:dyDescent="0.4">
      <c r="A541" s="4" t="s">
        <v>59</v>
      </c>
      <c r="B541" s="4" t="s">
        <v>1868</v>
      </c>
      <c r="C541" s="4" t="s">
        <v>1973</v>
      </c>
      <c r="D541" s="4" t="s">
        <v>1932</v>
      </c>
      <c r="E541">
        <v>64</v>
      </c>
      <c r="F541" s="4" t="str">
        <f t="shared" si="8"/>
        <v>选CPU!$M$541#</v>
      </c>
      <c r="G541" s="4" t="str" cm="1">
        <f t="array" ref="G541">_xlfn.LET(_xlpm.x, M541,
         _xlpm.cellAddress, "【 选CPU!" &amp; ADDRESS(ROW(选CPU[[#This Row],[X自检]]),COLUMN(选CPU[[#This Row],[X自检]])) &amp; "】",
         _xlfn.IFS(ISBLANK(_xlpm.x),   "error:右侧选项不足:" &amp;  _xlpm.cellAddress,
               ISERROR(_xlpm.x),   "error:右侧选项执行失败:" &amp; _xlpm.cellAddress,
               TRUE,             "ok")
)</f>
        <v>ok</v>
      </c>
      <c r="M541" cm="1">
        <f t="array" ref="M541">IFERROR(_xlfn._xlws.SORT(
    _xlfn.UNIQUE(
        TRANSPOSE(
            _xlfn.FILTERXML("&lt;select&gt;&lt;x&gt;"&amp;SUBSTITUTE(选CPU[[#This Row],[选项表]],",","&lt;/x&gt;&lt;x&gt;") &amp;"&lt;/x&gt;&lt;/select&gt;","//x")
        )
    )
),"无合适选项，请联系作者更新数据")</f>
        <v>8</v>
      </c>
    </row>
    <row r="542" spans="1:13" x14ac:dyDescent="0.4">
      <c r="A542" s="4" t="s">
        <v>59</v>
      </c>
      <c r="B542" s="4" t="s">
        <v>1868</v>
      </c>
      <c r="C542" s="4" t="s">
        <v>1970</v>
      </c>
      <c r="D542" s="4" t="s">
        <v>1932</v>
      </c>
      <c r="E542">
        <v>128</v>
      </c>
      <c r="F542" s="4" t="str">
        <f t="shared" si="8"/>
        <v>选CPU!$M$542#</v>
      </c>
      <c r="G542" s="4" t="str" cm="1">
        <f t="array" ref="G542">_xlfn.LET(_xlpm.x, M542,
         _xlpm.cellAddress, "【 选CPU!" &amp; ADDRESS(ROW(选CPU[[#This Row],[X自检]]),COLUMN(选CPU[[#This Row],[X自检]])) &amp; "】",
         _xlfn.IFS(ISBLANK(_xlpm.x),   "error:右侧选项不足:" &amp;  _xlpm.cellAddress,
               ISERROR(_xlpm.x),   "error:右侧选项执行失败:" &amp; _xlpm.cellAddress,
               TRUE,             "ok")
)</f>
        <v>ok</v>
      </c>
      <c r="M542" cm="1">
        <f t="array" ref="M542">IFERROR(_xlfn._xlws.SORT(
    _xlfn.UNIQUE(
        TRANSPOSE(
            _xlfn.FILTERXML("&lt;select&gt;&lt;x&gt;"&amp;SUBSTITUTE(选CPU[[#This Row],[选项表]],",","&lt;/x&gt;&lt;x&gt;") &amp;"&lt;/x&gt;&lt;/select&gt;","//x")
        )
    )
),"无合适选项，请联系作者更新数据")</f>
        <v>16</v>
      </c>
    </row>
    <row r="543" spans="1:13" x14ac:dyDescent="0.4">
      <c r="A543" s="4" t="s">
        <v>59</v>
      </c>
      <c r="B543" s="4" t="s">
        <v>1868</v>
      </c>
      <c r="C543" s="4" t="s">
        <v>1966</v>
      </c>
      <c r="D543" s="4" t="s">
        <v>1932</v>
      </c>
      <c r="E543">
        <v>256</v>
      </c>
      <c r="F543" s="4" t="str">
        <f t="shared" si="8"/>
        <v>选CPU!$M$543#</v>
      </c>
      <c r="G543" s="4" t="str" cm="1">
        <f t="array" ref="G543">_xlfn.LET(_xlpm.x, M543,
         _xlpm.cellAddress, "【 选CPU!" &amp; ADDRESS(ROW(选CPU[[#This Row],[X自检]]),COLUMN(选CPU[[#This Row],[X自检]])) &amp; "】",
         _xlfn.IFS(ISBLANK(_xlpm.x),   "error:右侧选项不足:" &amp;  _xlpm.cellAddress,
               ISERROR(_xlpm.x),   "error:右侧选项执行失败:" &amp; _xlpm.cellAddress,
               TRUE,             "ok")
)</f>
        <v>ok</v>
      </c>
      <c r="M543" cm="1">
        <f t="array" ref="M543">IFERROR(_xlfn._xlws.SORT(
    _xlfn.UNIQUE(
        TRANSPOSE(
            _xlfn.FILTERXML("&lt;select&gt;&lt;x&gt;"&amp;SUBSTITUTE(选CPU[[#This Row],[选项表]],",","&lt;/x&gt;&lt;x&gt;") &amp;"&lt;/x&gt;&lt;/select&gt;","//x")
        )
    )
),"无合适选项，请联系作者更新数据")</f>
        <v>32</v>
      </c>
    </row>
    <row r="544" spans="1:13" x14ac:dyDescent="0.4">
      <c r="A544" s="4" t="s">
        <v>59</v>
      </c>
      <c r="B544" s="4" t="s">
        <v>1868</v>
      </c>
      <c r="C544" s="4" t="s">
        <v>2150</v>
      </c>
      <c r="D544" s="4" t="s">
        <v>1932</v>
      </c>
      <c r="E544">
        <v>470</v>
      </c>
      <c r="F544" s="4" t="str">
        <f t="shared" si="8"/>
        <v>选CPU!$M$544#</v>
      </c>
      <c r="G544" s="4" t="str" cm="1">
        <f t="array" ref="G544">_xlfn.LET(_xlpm.x, M544,
         _xlpm.cellAddress, "【 选CPU!" &amp; ADDRESS(ROW(选CPU[[#This Row],[X自检]]),COLUMN(选CPU[[#This Row],[X自检]])) &amp; "】",
         _xlfn.IFS(ISBLANK(_xlpm.x),   "error:右侧选项不足:" &amp;  _xlpm.cellAddress,
               ISERROR(_xlpm.x),   "error:右侧选项执行失败:" &amp; _xlpm.cellAddress,
               TRUE,             "ok")
)</f>
        <v>ok</v>
      </c>
      <c r="M544" cm="1">
        <f t="array" ref="M544">IFERROR(_xlfn._xlws.SORT(
    _xlfn.UNIQUE(
        TRANSPOSE(
            _xlfn.FILTERXML("&lt;select&gt;&lt;x&gt;"&amp;SUBSTITUTE(选CPU[[#This Row],[选项表]],",","&lt;/x&gt;&lt;x&gt;") &amp;"&lt;/x&gt;&lt;/select&gt;","//x")
        )
    )
),"无合适选项，请联系作者更新数据")</f>
        <v>62</v>
      </c>
    </row>
    <row r="545" spans="1:13" x14ac:dyDescent="0.4">
      <c r="A545" s="4" t="s">
        <v>59</v>
      </c>
      <c r="B545" s="4" t="s">
        <v>1868</v>
      </c>
      <c r="C545" s="4" t="s">
        <v>1967</v>
      </c>
      <c r="D545" s="4" t="s">
        <v>1932</v>
      </c>
      <c r="E545">
        <v>512</v>
      </c>
      <c r="F545" s="4" t="str">
        <f t="shared" si="8"/>
        <v>选CPU!$M$545#</v>
      </c>
      <c r="G545" s="4" t="str" cm="1">
        <f t="array" ref="G545">_xlfn.LET(_xlpm.x, M545,
         _xlpm.cellAddress, "【 选CPU!" &amp; ADDRESS(ROW(选CPU[[#This Row],[X自检]]),COLUMN(选CPU[[#This Row],[X自检]])) &amp; "】",
         _xlfn.IFS(ISBLANK(_xlpm.x),   "error:右侧选项不足:" &amp;  _xlpm.cellAddress,
               ISERROR(_xlpm.x),   "error:右侧选项执行失败:" &amp; _xlpm.cellAddress,
               TRUE,             "ok")
)</f>
        <v>ok</v>
      </c>
      <c r="M545" cm="1">
        <f t="array" ref="M545">IFERROR(_xlfn._xlws.SORT(
    _xlfn.UNIQUE(
        TRANSPOSE(
            _xlfn.FILTERXML("&lt;select&gt;&lt;x&gt;"&amp;SUBSTITUTE(选CPU[[#This Row],[选项表]],",","&lt;/x&gt;&lt;x&gt;") &amp;"&lt;/x&gt;&lt;/select&gt;","//x")
        )
    )
),"无合适选项，请联系作者更新数据")</f>
        <v>64</v>
      </c>
    </row>
    <row r="546" spans="1:13" x14ac:dyDescent="0.4">
      <c r="A546" s="4" t="s">
        <v>59</v>
      </c>
      <c r="B546" s="4" t="s">
        <v>1868</v>
      </c>
      <c r="C546" s="4" t="s">
        <v>2152</v>
      </c>
      <c r="D546" s="4" t="s">
        <v>1932</v>
      </c>
      <c r="E546">
        <v>940</v>
      </c>
      <c r="F546" s="4" t="str">
        <f t="shared" si="8"/>
        <v>选CPU!$M$546#</v>
      </c>
      <c r="G546" s="4" t="str" cm="1">
        <f t="array" ref="G546">_xlfn.LET(_xlpm.x, M546,
         _xlpm.cellAddress, "【 选CPU!" &amp; ADDRESS(ROW(选CPU[[#This Row],[X自检]]),COLUMN(选CPU[[#This Row],[X自检]])) &amp; "】",
         _xlfn.IFS(ISBLANK(_xlpm.x),   "error:右侧选项不足:" &amp;  _xlpm.cellAddress,
               ISERROR(_xlpm.x),   "error:右侧选项执行失败:" &amp; _xlpm.cellAddress,
               TRUE,             "ok")
)</f>
        <v>ok</v>
      </c>
      <c r="M546" cm="1">
        <f t="array" ref="M546">IFERROR(_xlfn._xlws.SORT(
    _xlfn.UNIQUE(
        TRANSPOSE(
            _xlfn.FILTERXML("&lt;select&gt;&lt;x&gt;"&amp;SUBSTITUTE(选CPU[[#This Row],[选项表]],",","&lt;/x&gt;&lt;x&gt;") &amp;"&lt;/x&gt;&lt;/select&gt;","//x")
        )
    )
),"无合适选项，请联系作者更新数据")</f>
        <v>124</v>
      </c>
    </row>
    <row r="547" spans="1:13" x14ac:dyDescent="0.4">
      <c r="A547" s="4" t="s">
        <v>59</v>
      </c>
      <c r="B547" s="4" t="s">
        <v>1868</v>
      </c>
      <c r="C547" s="4" t="s">
        <v>1979</v>
      </c>
      <c r="D547" s="4" t="s">
        <v>1931</v>
      </c>
      <c r="E547">
        <v>8</v>
      </c>
      <c r="F547" s="4" t="str">
        <f t="shared" si="8"/>
        <v>选CPU!$M$547#</v>
      </c>
      <c r="G547" s="4" t="str" cm="1">
        <f t="array" ref="G547">_xlfn.LET(_xlpm.x, M547,
         _xlpm.cellAddress, "【 选CPU!" &amp; ADDRESS(ROW(选CPU[[#This Row],[X自检]]),COLUMN(选CPU[[#This Row],[X自检]])) &amp; "】",
         _xlfn.IFS(ISBLANK(_xlpm.x),   "error:右侧选项不足:" &amp;  _xlpm.cellAddress,
               ISERROR(_xlpm.x),   "error:右侧选项执行失败:" &amp; _xlpm.cellAddress,
               TRUE,             "ok")
)</f>
        <v>ok</v>
      </c>
      <c r="M547" cm="1">
        <f t="array" ref="M547">IFERROR(_xlfn._xlws.SORT(
    _xlfn.UNIQUE(
        TRANSPOSE(
            _xlfn.FILTERXML("&lt;select&gt;&lt;x&gt;"&amp;SUBSTITUTE(选CPU[[#This Row],[选项表]],",","&lt;/x&gt;&lt;x&gt;") &amp;"&lt;/x&gt;&lt;/select&gt;","//x")
        )
    )
),"无合适选项，请联系作者更新数据")</f>
        <v>1</v>
      </c>
    </row>
    <row r="548" spans="1:13" x14ac:dyDescent="0.4">
      <c r="A548" s="4" t="s">
        <v>59</v>
      </c>
      <c r="B548" s="4" t="s">
        <v>1868</v>
      </c>
      <c r="C548" s="4" t="s">
        <v>1975</v>
      </c>
      <c r="D548" s="4" t="s">
        <v>1931</v>
      </c>
      <c r="E548">
        <v>32</v>
      </c>
      <c r="F548" s="4" t="str">
        <f t="shared" si="8"/>
        <v>选CPU!$M$548#</v>
      </c>
      <c r="G548" s="4" t="str" cm="1">
        <f t="array" ref="G548">_xlfn.LET(_xlpm.x, M548,
         _xlpm.cellAddress, "【 选CPU!" &amp; ADDRESS(ROW(选CPU[[#This Row],[X自检]]),COLUMN(选CPU[[#This Row],[X自检]])) &amp; "】",
         _xlfn.IFS(ISBLANK(_xlpm.x),   "error:右侧选项不足:" &amp;  _xlpm.cellAddress,
               ISERROR(_xlpm.x),   "error:右侧选项执行失败:" &amp; _xlpm.cellAddress,
               TRUE,             "ok")
)</f>
        <v>ok</v>
      </c>
      <c r="M548" cm="1">
        <f t="array" ref="M548">IFERROR(_xlfn._xlws.SORT(
    _xlfn.UNIQUE(
        TRANSPOSE(
            _xlfn.FILTERXML("&lt;select&gt;&lt;x&gt;"&amp;SUBSTITUTE(选CPU[[#This Row],[选项表]],",","&lt;/x&gt;&lt;x&gt;") &amp;"&lt;/x&gt;&lt;/select&gt;","//x")
        )
    )
),"无合适选项，请联系作者更新数据")</f>
        <v>4</v>
      </c>
    </row>
    <row r="549" spans="1:13" x14ac:dyDescent="0.4">
      <c r="A549" s="4" t="s">
        <v>59</v>
      </c>
      <c r="B549" s="4" t="s">
        <v>1868</v>
      </c>
      <c r="C549" s="4" t="s">
        <v>1973</v>
      </c>
      <c r="D549" s="4" t="s">
        <v>1931</v>
      </c>
      <c r="E549">
        <v>64</v>
      </c>
      <c r="F549" s="4" t="str">
        <f t="shared" si="8"/>
        <v>选CPU!$M$549#</v>
      </c>
      <c r="G549" s="4" t="str" cm="1">
        <f t="array" ref="G549">_xlfn.LET(_xlpm.x, M549,
         _xlpm.cellAddress, "【 选CPU!" &amp; ADDRESS(ROW(选CPU[[#This Row],[X自检]]),COLUMN(选CPU[[#This Row],[X自检]])) &amp; "】",
         _xlfn.IFS(ISBLANK(_xlpm.x),   "error:右侧选项不足:" &amp;  _xlpm.cellAddress,
               ISERROR(_xlpm.x),   "error:右侧选项执行失败:" &amp; _xlpm.cellAddress,
               TRUE,             "ok")
)</f>
        <v>ok</v>
      </c>
      <c r="M549" cm="1">
        <f t="array" ref="M549">IFERROR(_xlfn._xlws.SORT(
    _xlfn.UNIQUE(
        TRANSPOSE(
            _xlfn.FILTERXML("&lt;select&gt;&lt;x&gt;"&amp;SUBSTITUTE(选CPU[[#This Row],[选项表]],",","&lt;/x&gt;&lt;x&gt;") &amp;"&lt;/x&gt;&lt;/select&gt;","//x")
        )
    )
),"无合适选项，请联系作者更新数据")</f>
        <v>8</v>
      </c>
    </row>
    <row r="550" spans="1:13" x14ac:dyDescent="0.4">
      <c r="A550" s="4" t="s">
        <v>59</v>
      </c>
      <c r="B550" s="4" t="s">
        <v>1868</v>
      </c>
      <c r="C550" s="4" t="s">
        <v>1970</v>
      </c>
      <c r="D550" s="4" t="s">
        <v>1931</v>
      </c>
      <c r="E550">
        <v>128</v>
      </c>
      <c r="F550" s="4" t="str">
        <f t="shared" si="8"/>
        <v>选CPU!$M$550#</v>
      </c>
      <c r="G550" s="4" t="str" cm="1">
        <f t="array" ref="G550">_xlfn.LET(_xlpm.x, M550,
         _xlpm.cellAddress, "【 选CPU!" &amp; ADDRESS(ROW(选CPU[[#This Row],[X自检]]),COLUMN(选CPU[[#This Row],[X自检]])) &amp; "】",
         _xlfn.IFS(ISBLANK(_xlpm.x),   "error:右侧选项不足:" &amp;  _xlpm.cellAddress,
               ISERROR(_xlpm.x),   "error:右侧选项执行失败:" &amp; _xlpm.cellAddress,
               TRUE,             "ok")
)</f>
        <v>ok</v>
      </c>
      <c r="M550" cm="1">
        <f t="array" ref="M550">IFERROR(_xlfn._xlws.SORT(
    _xlfn.UNIQUE(
        TRANSPOSE(
            _xlfn.FILTERXML("&lt;select&gt;&lt;x&gt;"&amp;SUBSTITUTE(选CPU[[#This Row],[选项表]],",","&lt;/x&gt;&lt;x&gt;") &amp;"&lt;/x&gt;&lt;/select&gt;","//x")
        )
    )
),"无合适选项，请联系作者更新数据")</f>
        <v>16</v>
      </c>
    </row>
    <row r="551" spans="1:13" x14ac:dyDescent="0.4">
      <c r="A551" s="4" t="s">
        <v>59</v>
      </c>
      <c r="B551" s="4" t="s">
        <v>1868</v>
      </c>
      <c r="C551" s="4" t="s">
        <v>1966</v>
      </c>
      <c r="D551" s="4" t="s">
        <v>1931</v>
      </c>
      <c r="E551">
        <v>256</v>
      </c>
      <c r="F551" s="4" t="str">
        <f t="shared" si="8"/>
        <v>选CPU!$M$551#</v>
      </c>
      <c r="G551" s="4" t="str" cm="1">
        <f t="array" ref="G551">_xlfn.LET(_xlpm.x, M551,
         _xlpm.cellAddress, "【 选CPU!" &amp; ADDRESS(ROW(选CPU[[#This Row],[X自检]]),COLUMN(选CPU[[#This Row],[X自检]])) &amp; "】",
         _xlfn.IFS(ISBLANK(_xlpm.x),   "error:右侧选项不足:" &amp;  _xlpm.cellAddress,
               ISERROR(_xlpm.x),   "error:右侧选项执行失败:" &amp; _xlpm.cellAddress,
               TRUE,             "ok")
)</f>
        <v>ok</v>
      </c>
      <c r="M551" cm="1">
        <f t="array" ref="M551">IFERROR(_xlfn._xlws.SORT(
    _xlfn.UNIQUE(
        TRANSPOSE(
            _xlfn.FILTERXML("&lt;select&gt;&lt;x&gt;"&amp;SUBSTITUTE(选CPU[[#This Row],[选项表]],",","&lt;/x&gt;&lt;x&gt;") &amp;"&lt;/x&gt;&lt;/select&gt;","//x")
        )
    )
),"无合适选项，请联系作者更新数据")</f>
        <v>32</v>
      </c>
    </row>
    <row r="552" spans="1:13" x14ac:dyDescent="0.4">
      <c r="A552" s="4" t="s">
        <v>59</v>
      </c>
      <c r="B552" s="4" t="s">
        <v>1868</v>
      </c>
      <c r="C552" s="4" t="s">
        <v>1976</v>
      </c>
      <c r="D552" s="4" t="s">
        <v>1931</v>
      </c>
      <c r="E552">
        <v>384</v>
      </c>
      <c r="F552" s="4" t="str">
        <f t="shared" si="8"/>
        <v>选CPU!$M$552#</v>
      </c>
      <c r="G552" s="4" t="str" cm="1">
        <f t="array" ref="G552">_xlfn.LET(_xlpm.x, M552,
         _xlpm.cellAddress, "【 选CPU!" &amp; ADDRESS(ROW(选CPU[[#This Row],[X自检]]),COLUMN(选CPU[[#This Row],[X自检]])) &amp; "】",
         _xlfn.IFS(ISBLANK(_xlpm.x),   "error:右侧选项不足:" &amp;  _xlpm.cellAddress,
               ISERROR(_xlpm.x),   "error:右侧选项执行失败:" &amp; _xlpm.cellAddress,
               TRUE,             "ok")
)</f>
        <v>ok</v>
      </c>
      <c r="M552" cm="1">
        <f t="array" ref="M552">IFERROR(_xlfn._xlws.SORT(
    _xlfn.UNIQUE(
        TRANSPOSE(
            _xlfn.FILTERXML("&lt;select&gt;&lt;x&gt;"&amp;SUBSTITUTE(选CPU[[#This Row],[选项表]],",","&lt;/x&gt;&lt;x&gt;") &amp;"&lt;/x&gt;&lt;/select&gt;","//x")
        )
    )
),"无合适选项，请联系作者更新数据")</f>
        <v>48</v>
      </c>
    </row>
    <row r="553" spans="1:13" x14ac:dyDescent="0.4">
      <c r="A553" s="4" t="s">
        <v>59</v>
      </c>
      <c r="B553" s="4" t="s">
        <v>1868</v>
      </c>
      <c r="C553" s="4" t="s">
        <v>1979</v>
      </c>
      <c r="D553" s="4" t="s">
        <v>1933</v>
      </c>
      <c r="E553">
        <v>8</v>
      </c>
      <c r="F553" s="4" t="str">
        <f t="shared" si="8"/>
        <v>选CPU!$M$553#</v>
      </c>
      <c r="G553" s="4" t="str" cm="1">
        <f t="array" ref="G553">_xlfn.LET(_xlpm.x, M553,
         _xlpm.cellAddress, "【 选CPU!" &amp; ADDRESS(ROW(选CPU[[#This Row],[X自检]]),COLUMN(选CPU[[#This Row],[X自检]])) &amp; "】",
         _xlfn.IFS(ISBLANK(_xlpm.x),   "error:右侧选项不足:" &amp;  _xlpm.cellAddress,
               ISERROR(_xlpm.x),   "error:右侧选项执行失败:" &amp; _xlpm.cellAddress,
               TRUE,             "ok")
)</f>
        <v>ok</v>
      </c>
      <c r="M553" cm="1">
        <f t="array" ref="M553">IFERROR(_xlfn._xlws.SORT(
    _xlfn.UNIQUE(
        TRANSPOSE(
            _xlfn.FILTERXML("&lt;select&gt;&lt;x&gt;"&amp;SUBSTITUTE(选CPU[[#This Row],[选项表]],",","&lt;/x&gt;&lt;x&gt;") &amp;"&lt;/x&gt;&lt;/select&gt;","//x")
        )
    )
),"无合适选项，请联系作者更新数据")</f>
        <v>1</v>
      </c>
    </row>
    <row r="554" spans="1:13" x14ac:dyDescent="0.4">
      <c r="A554" s="4" t="s">
        <v>59</v>
      </c>
      <c r="B554" s="4" t="s">
        <v>1868</v>
      </c>
      <c r="C554" s="4" t="s">
        <v>1980</v>
      </c>
      <c r="D554" s="4" t="s">
        <v>1933</v>
      </c>
      <c r="E554">
        <v>16</v>
      </c>
      <c r="F554" s="4" t="str">
        <f t="shared" si="8"/>
        <v>选CPU!$M$554#</v>
      </c>
      <c r="G554" s="4" t="str" cm="1">
        <f t="array" ref="G554">_xlfn.LET(_xlpm.x, M554,
         _xlpm.cellAddress, "【 选CPU!" &amp; ADDRESS(ROW(选CPU[[#This Row],[X自检]]),COLUMN(选CPU[[#This Row],[X自检]])) &amp; "】",
         _xlfn.IFS(ISBLANK(_xlpm.x),   "error:右侧选项不足:" &amp;  _xlpm.cellAddress,
               ISERROR(_xlpm.x),   "error:右侧选项执行失败:" &amp; _xlpm.cellAddress,
               TRUE,             "ok")
)</f>
        <v>ok</v>
      </c>
      <c r="M554" cm="1">
        <f t="array" ref="M554">IFERROR(_xlfn._xlws.SORT(
    _xlfn.UNIQUE(
        TRANSPOSE(
            _xlfn.FILTERXML("&lt;select&gt;&lt;x&gt;"&amp;SUBSTITUTE(选CPU[[#This Row],[选项表]],",","&lt;/x&gt;&lt;x&gt;") &amp;"&lt;/x&gt;&lt;/select&gt;","//x")
        )
    )
),"无合适选项，请联系作者更新数据")</f>
        <v>2</v>
      </c>
    </row>
    <row r="555" spans="1:13" x14ac:dyDescent="0.4">
      <c r="A555" s="4" t="s">
        <v>59</v>
      </c>
      <c r="B555" s="4" t="s">
        <v>1868</v>
      </c>
      <c r="C555" s="4" t="s">
        <v>1975</v>
      </c>
      <c r="D555" s="4" t="s">
        <v>1933</v>
      </c>
      <c r="E555">
        <v>32</v>
      </c>
      <c r="F555" s="4" t="str">
        <f t="shared" si="8"/>
        <v>选CPU!$M$555#</v>
      </c>
      <c r="G555" s="4" t="str" cm="1">
        <f t="array" ref="G555">_xlfn.LET(_xlpm.x, M555,
         _xlpm.cellAddress, "【 选CPU!" &amp; ADDRESS(ROW(选CPU[[#This Row],[X自检]]),COLUMN(选CPU[[#This Row],[X自检]])) &amp; "】",
         _xlfn.IFS(ISBLANK(_xlpm.x),   "error:右侧选项不足:" &amp;  _xlpm.cellAddress,
               ISERROR(_xlpm.x),   "error:右侧选项执行失败:" &amp; _xlpm.cellAddress,
               TRUE,             "ok")
)</f>
        <v>ok</v>
      </c>
      <c r="M555" cm="1">
        <f t="array" ref="M555">IFERROR(_xlfn._xlws.SORT(
    _xlfn.UNIQUE(
        TRANSPOSE(
            _xlfn.FILTERXML("&lt;select&gt;&lt;x&gt;"&amp;SUBSTITUTE(选CPU[[#This Row],[选项表]],",","&lt;/x&gt;&lt;x&gt;") &amp;"&lt;/x&gt;&lt;/select&gt;","//x")
        )
    )
),"无合适选项，请联系作者更新数据")</f>
        <v>4</v>
      </c>
    </row>
    <row r="556" spans="1:13" x14ac:dyDescent="0.4">
      <c r="A556" s="4" t="s">
        <v>59</v>
      </c>
      <c r="B556" s="4" t="s">
        <v>1868</v>
      </c>
      <c r="C556" s="4" t="s">
        <v>1973</v>
      </c>
      <c r="D556" s="4" t="s">
        <v>1933</v>
      </c>
      <c r="E556">
        <v>64</v>
      </c>
      <c r="F556" s="4" t="str">
        <f t="shared" si="8"/>
        <v>选CPU!$M$556#</v>
      </c>
      <c r="G556" s="4" t="str" cm="1">
        <f t="array" ref="G556">_xlfn.LET(_xlpm.x, M556,
         _xlpm.cellAddress, "【 选CPU!" &amp; ADDRESS(ROW(选CPU[[#This Row],[X自检]]),COLUMN(选CPU[[#This Row],[X自检]])) &amp; "】",
         _xlfn.IFS(ISBLANK(_xlpm.x),   "error:右侧选项不足:" &amp;  _xlpm.cellAddress,
               ISERROR(_xlpm.x),   "error:右侧选项执行失败:" &amp; _xlpm.cellAddress,
               TRUE,             "ok")
)</f>
        <v>ok</v>
      </c>
      <c r="M556" cm="1">
        <f t="array" ref="M556">IFERROR(_xlfn._xlws.SORT(
    _xlfn.UNIQUE(
        TRANSPOSE(
            _xlfn.FILTERXML("&lt;select&gt;&lt;x&gt;"&amp;SUBSTITUTE(选CPU[[#This Row],[选项表]],",","&lt;/x&gt;&lt;x&gt;") &amp;"&lt;/x&gt;&lt;/select&gt;","//x")
        )
    )
),"无合适选项，请联系作者更新数据")</f>
        <v>8</v>
      </c>
    </row>
    <row r="557" spans="1:13" x14ac:dyDescent="0.4">
      <c r="A557" s="4" t="s">
        <v>59</v>
      </c>
      <c r="B557" s="4" t="s">
        <v>1868</v>
      </c>
      <c r="C557" s="4" t="s">
        <v>1981</v>
      </c>
      <c r="D557" s="4" t="s">
        <v>1933</v>
      </c>
      <c r="E557">
        <v>96</v>
      </c>
      <c r="F557" s="4" t="str">
        <f t="shared" si="8"/>
        <v>选CPU!$M$557#</v>
      </c>
      <c r="G557" s="4" t="str" cm="1">
        <f t="array" ref="G557">_xlfn.LET(_xlpm.x, M557,
         _xlpm.cellAddress, "【 选CPU!" &amp; ADDRESS(ROW(选CPU[[#This Row],[X自检]]),COLUMN(选CPU[[#This Row],[X自检]])) &amp; "】",
         _xlfn.IFS(ISBLANK(_xlpm.x),   "error:右侧选项不足:" &amp;  _xlpm.cellAddress,
               ISERROR(_xlpm.x),   "error:右侧选项执行失败:" &amp; _xlpm.cellAddress,
               TRUE,             "ok")
)</f>
        <v>ok</v>
      </c>
      <c r="M557" cm="1">
        <f t="array" ref="M557">IFERROR(_xlfn._xlws.SORT(
    _xlfn.UNIQUE(
        TRANSPOSE(
            _xlfn.FILTERXML("&lt;select&gt;&lt;x&gt;"&amp;SUBSTITUTE(选CPU[[#This Row],[选项表]],",","&lt;/x&gt;&lt;x&gt;") &amp;"&lt;/x&gt;&lt;/select&gt;","//x")
        )
    )
),"无合适选项，请联系作者更新数据")</f>
        <v>12</v>
      </c>
    </row>
    <row r="558" spans="1:13" x14ac:dyDescent="0.4">
      <c r="A558" s="4" t="s">
        <v>59</v>
      </c>
      <c r="B558" s="4" t="s">
        <v>1868</v>
      </c>
      <c r="C558" s="4" t="s">
        <v>1970</v>
      </c>
      <c r="D558" s="4" t="s">
        <v>1933</v>
      </c>
      <c r="E558">
        <v>128</v>
      </c>
      <c r="F558" s="4" t="str">
        <f t="shared" si="8"/>
        <v>选CPU!$M$558#</v>
      </c>
      <c r="G558" s="4" t="str" cm="1">
        <f t="array" ref="G558">_xlfn.LET(_xlpm.x, M558,
         _xlpm.cellAddress, "【 选CPU!" &amp; ADDRESS(ROW(选CPU[[#This Row],[X自检]]),COLUMN(选CPU[[#This Row],[X自检]])) &amp; "】",
         _xlfn.IFS(ISBLANK(_xlpm.x),   "error:右侧选项不足:" &amp;  _xlpm.cellAddress,
               ISERROR(_xlpm.x),   "error:右侧选项执行失败:" &amp; _xlpm.cellAddress,
               TRUE,             "ok")
)</f>
        <v>ok</v>
      </c>
      <c r="M558" cm="1">
        <f t="array" ref="M558">IFERROR(_xlfn._xlws.SORT(
    _xlfn.UNIQUE(
        TRANSPOSE(
            _xlfn.FILTERXML("&lt;select&gt;&lt;x&gt;"&amp;SUBSTITUTE(选CPU[[#This Row],[选项表]],",","&lt;/x&gt;&lt;x&gt;") &amp;"&lt;/x&gt;&lt;/select&gt;","//x")
        )
    )
),"无合适选项，请联系作者更新数据")</f>
        <v>16</v>
      </c>
    </row>
    <row r="559" spans="1:13" x14ac:dyDescent="0.4">
      <c r="A559" s="4" t="s">
        <v>59</v>
      </c>
      <c r="B559" s="4" t="s">
        <v>1868</v>
      </c>
      <c r="C559" s="4" t="s">
        <v>1966</v>
      </c>
      <c r="D559" s="4" t="s">
        <v>1933</v>
      </c>
      <c r="E559">
        <v>256</v>
      </c>
      <c r="F559" s="4" t="str">
        <f t="shared" si="8"/>
        <v>选CPU!$M$559#</v>
      </c>
      <c r="G559" s="4" t="str" cm="1">
        <f t="array" ref="G559">_xlfn.LET(_xlpm.x, M559,
         _xlpm.cellAddress, "【 选CPU!" &amp; ADDRESS(ROW(选CPU[[#This Row],[X自检]]),COLUMN(选CPU[[#This Row],[X自检]])) &amp; "】",
         _xlfn.IFS(ISBLANK(_xlpm.x),   "error:右侧选项不足:" &amp;  _xlpm.cellAddress,
               ISERROR(_xlpm.x),   "error:右侧选项执行失败:" &amp; _xlpm.cellAddress,
               TRUE,             "ok")
)</f>
        <v>ok</v>
      </c>
      <c r="M559" cm="1">
        <f t="array" ref="M559">IFERROR(_xlfn._xlws.SORT(
    _xlfn.UNIQUE(
        TRANSPOSE(
            _xlfn.FILTERXML("&lt;select&gt;&lt;x&gt;"&amp;SUBSTITUTE(选CPU[[#This Row],[选项表]],",","&lt;/x&gt;&lt;x&gt;") &amp;"&lt;/x&gt;&lt;/select&gt;","//x")
        )
    )
),"无合适选项，请联系作者更新数据")</f>
        <v>32</v>
      </c>
    </row>
    <row r="560" spans="1:13" x14ac:dyDescent="0.4">
      <c r="A560" s="4" t="s">
        <v>59</v>
      </c>
      <c r="B560" s="4" t="s">
        <v>1868</v>
      </c>
      <c r="C560" s="4" t="s">
        <v>1967</v>
      </c>
      <c r="D560" s="4" t="s">
        <v>1933</v>
      </c>
      <c r="E560">
        <v>512</v>
      </c>
      <c r="F560" s="4" t="str">
        <f t="shared" si="8"/>
        <v>选CPU!$M$560#</v>
      </c>
      <c r="G560" s="4" t="str" cm="1">
        <f t="array" ref="G560">_xlfn.LET(_xlpm.x, M560,
         _xlpm.cellAddress, "【 选CPU!" &amp; ADDRESS(ROW(选CPU[[#This Row],[X自检]]),COLUMN(选CPU[[#This Row],[X自检]])) &amp; "】",
         _xlfn.IFS(ISBLANK(_xlpm.x),   "error:右侧选项不足:" &amp;  _xlpm.cellAddress,
               ISERROR(_xlpm.x),   "error:右侧选项执行失败:" &amp; _xlpm.cellAddress,
               TRUE,             "ok")
)</f>
        <v>ok</v>
      </c>
      <c r="M560" cm="1">
        <f t="array" ref="M560">IFERROR(_xlfn._xlws.SORT(
    _xlfn.UNIQUE(
        TRANSPOSE(
            _xlfn.FILTERXML("&lt;select&gt;&lt;x&gt;"&amp;SUBSTITUTE(选CPU[[#This Row],[选项表]],",","&lt;/x&gt;&lt;x&gt;") &amp;"&lt;/x&gt;&lt;/select&gt;","//x")
        )
    )
),"无合适选项，请联系作者更新数据")</f>
        <v>64</v>
      </c>
    </row>
    <row r="561" spans="1:13" x14ac:dyDescent="0.4">
      <c r="A561" s="4" t="s">
        <v>59</v>
      </c>
      <c r="B561" s="4" t="s">
        <v>1868</v>
      </c>
      <c r="C561" s="4" t="s">
        <v>1979</v>
      </c>
      <c r="D561" s="4" t="s">
        <v>1934</v>
      </c>
      <c r="E561">
        <v>8</v>
      </c>
      <c r="F561" s="4" t="str">
        <f t="shared" si="8"/>
        <v>选CPU!$M$561#</v>
      </c>
      <c r="G561" s="4" t="str" cm="1">
        <f t="array" ref="G561">_xlfn.LET(_xlpm.x, M561,
         _xlpm.cellAddress, "【 选CPU!" &amp; ADDRESS(ROW(选CPU[[#This Row],[X自检]]),COLUMN(选CPU[[#This Row],[X自检]])) &amp; "】",
         _xlfn.IFS(ISBLANK(_xlpm.x),   "error:右侧选项不足:" &amp;  _xlpm.cellAddress,
               ISERROR(_xlpm.x),   "error:右侧选项执行失败:" &amp; _xlpm.cellAddress,
               TRUE,             "ok")
)</f>
        <v>ok</v>
      </c>
      <c r="M561" cm="1">
        <f t="array" ref="M561">IFERROR(_xlfn._xlws.SORT(
    _xlfn.UNIQUE(
        TRANSPOSE(
            _xlfn.FILTERXML("&lt;select&gt;&lt;x&gt;"&amp;SUBSTITUTE(选CPU[[#This Row],[选项表]],",","&lt;/x&gt;&lt;x&gt;") &amp;"&lt;/x&gt;&lt;/select&gt;","//x")
        )
    )
),"无合适选项，请联系作者更新数据")</f>
        <v>1</v>
      </c>
    </row>
    <row r="562" spans="1:13" x14ac:dyDescent="0.4">
      <c r="A562" s="4" t="s">
        <v>59</v>
      </c>
      <c r="B562" s="4" t="s">
        <v>1868</v>
      </c>
      <c r="C562" s="4" t="s">
        <v>1980</v>
      </c>
      <c r="D562" s="4" t="s">
        <v>1934</v>
      </c>
      <c r="E562">
        <v>16</v>
      </c>
      <c r="F562" s="4" t="str">
        <f t="shared" si="8"/>
        <v>选CPU!$M$562#</v>
      </c>
      <c r="G562" s="4" t="str" cm="1">
        <f t="array" ref="G562">_xlfn.LET(_xlpm.x, M562,
         _xlpm.cellAddress, "【 选CPU!" &amp; ADDRESS(ROW(选CPU[[#This Row],[X自检]]),COLUMN(选CPU[[#This Row],[X自检]])) &amp; "】",
         _xlfn.IFS(ISBLANK(_xlpm.x),   "error:右侧选项不足:" &amp;  _xlpm.cellAddress,
               ISERROR(_xlpm.x),   "error:右侧选项执行失败:" &amp; _xlpm.cellAddress,
               TRUE,             "ok")
)</f>
        <v>ok</v>
      </c>
      <c r="M562" cm="1">
        <f t="array" ref="M562">IFERROR(_xlfn._xlws.SORT(
    _xlfn.UNIQUE(
        TRANSPOSE(
            _xlfn.FILTERXML("&lt;select&gt;&lt;x&gt;"&amp;SUBSTITUTE(选CPU[[#This Row],[选项表]],",","&lt;/x&gt;&lt;x&gt;") &amp;"&lt;/x&gt;&lt;/select&gt;","//x")
        )
    )
),"无合适选项，请联系作者更新数据")</f>
        <v>2</v>
      </c>
    </row>
    <row r="563" spans="1:13" x14ac:dyDescent="0.4">
      <c r="A563" s="4" t="s">
        <v>59</v>
      </c>
      <c r="B563" s="4" t="s">
        <v>1868</v>
      </c>
      <c r="C563" s="4" t="s">
        <v>1975</v>
      </c>
      <c r="D563" s="4" t="s">
        <v>1934</v>
      </c>
      <c r="E563">
        <v>32</v>
      </c>
      <c r="F563" s="4" t="str">
        <f t="shared" si="8"/>
        <v>选CPU!$M$563#</v>
      </c>
      <c r="G563" s="4" t="str" cm="1">
        <f t="array" ref="G563">_xlfn.LET(_xlpm.x, M563,
         _xlpm.cellAddress, "【 选CPU!" &amp; ADDRESS(ROW(选CPU[[#This Row],[X自检]]),COLUMN(选CPU[[#This Row],[X自检]])) &amp; "】",
         _xlfn.IFS(ISBLANK(_xlpm.x),   "error:右侧选项不足:" &amp;  _xlpm.cellAddress,
               ISERROR(_xlpm.x),   "error:右侧选项执行失败:" &amp; _xlpm.cellAddress,
               TRUE,             "ok")
)</f>
        <v>ok</v>
      </c>
      <c r="M563" cm="1">
        <f t="array" ref="M563">IFERROR(_xlfn._xlws.SORT(
    _xlfn.UNIQUE(
        TRANSPOSE(
            _xlfn.FILTERXML("&lt;select&gt;&lt;x&gt;"&amp;SUBSTITUTE(选CPU[[#This Row],[选项表]],",","&lt;/x&gt;&lt;x&gt;") &amp;"&lt;/x&gt;&lt;/select&gt;","//x")
        )
    )
),"无合适选项，请联系作者更新数据")</f>
        <v>4</v>
      </c>
    </row>
    <row r="564" spans="1:13" x14ac:dyDescent="0.4">
      <c r="A564" s="4" t="s">
        <v>59</v>
      </c>
      <c r="B564" s="4" t="s">
        <v>1868</v>
      </c>
      <c r="C564" s="4" t="s">
        <v>1973</v>
      </c>
      <c r="D564" s="4" t="s">
        <v>1934</v>
      </c>
      <c r="E564">
        <v>64</v>
      </c>
      <c r="F564" s="4" t="str">
        <f t="shared" si="8"/>
        <v>选CPU!$M$564#</v>
      </c>
      <c r="G564" s="4" t="str" cm="1">
        <f t="array" ref="G564">_xlfn.LET(_xlpm.x, M564,
         _xlpm.cellAddress, "【 选CPU!" &amp; ADDRESS(ROW(选CPU[[#This Row],[X自检]]),COLUMN(选CPU[[#This Row],[X自检]])) &amp; "】",
         _xlfn.IFS(ISBLANK(_xlpm.x),   "error:右侧选项不足:" &amp;  _xlpm.cellAddress,
               ISERROR(_xlpm.x),   "error:右侧选项执行失败:" &amp; _xlpm.cellAddress,
               TRUE,             "ok")
)</f>
        <v>ok</v>
      </c>
      <c r="M564" cm="1">
        <f t="array" ref="M564">IFERROR(_xlfn._xlws.SORT(
    _xlfn.UNIQUE(
        TRANSPOSE(
            _xlfn.FILTERXML("&lt;select&gt;&lt;x&gt;"&amp;SUBSTITUTE(选CPU[[#This Row],[选项表]],",","&lt;/x&gt;&lt;x&gt;") &amp;"&lt;/x&gt;&lt;/select&gt;","//x")
        )
    )
),"无合适选项，请联系作者更新数据")</f>
        <v>8</v>
      </c>
    </row>
    <row r="565" spans="1:13" x14ac:dyDescent="0.4">
      <c r="A565" s="4" t="s">
        <v>59</v>
      </c>
      <c r="B565" s="4" t="s">
        <v>1868</v>
      </c>
      <c r="C565" s="4" t="s">
        <v>1981</v>
      </c>
      <c r="D565" s="4" t="s">
        <v>1934</v>
      </c>
      <c r="E565">
        <v>96</v>
      </c>
      <c r="F565" s="4" t="str">
        <f t="shared" si="8"/>
        <v>选CPU!$M$565#</v>
      </c>
      <c r="G565" s="4" t="str" cm="1">
        <f t="array" ref="G565">_xlfn.LET(_xlpm.x, M565,
         _xlpm.cellAddress, "【 选CPU!" &amp; ADDRESS(ROW(选CPU[[#This Row],[X自检]]),COLUMN(选CPU[[#This Row],[X自检]])) &amp; "】",
         _xlfn.IFS(ISBLANK(_xlpm.x),   "error:右侧选项不足:" &amp;  _xlpm.cellAddress,
               ISERROR(_xlpm.x),   "error:右侧选项执行失败:" &amp; _xlpm.cellAddress,
               TRUE,             "ok")
)</f>
        <v>ok</v>
      </c>
      <c r="M565" cm="1">
        <f t="array" ref="M565">IFERROR(_xlfn._xlws.SORT(
    _xlfn.UNIQUE(
        TRANSPOSE(
            _xlfn.FILTERXML("&lt;select&gt;&lt;x&gt;"&amp;SUBSTITUTE(选CPU[[#This Row],[选项表]],",","&lt;/x&gt;&lt;x&gt;") &amp;"&lt;/x&gt;&lt;/select&gt;","//x")
        )
    )
),"无合适选项，请联系作者更新数据")</f>
        <v>12</v>
      </c>
    </row>
    <row r="566" spans="1:13" x14ac:dyDescent="0.4">
      <c r="A566" s="4" t="s">
        <v>59</v>
      </c>
      <c r="B566" s="4" t="s">
        <v>1868</v>
      </c>
      <c r="C566" s="4" t="s">
        <v>1981</v>
      </c>
      <c r="D566" s="4" t="s">
        <v>1934</v>
      </c>
      <c r="E566">
        <v>144</v>
      </c>
      <c r="F566" s="4" t="str">
        <f t="shared" si="8"/>
        <v>选CPU!$M$566#</v>
      </c>
      <c r="G566" s="4" t="str" cm="1">
        <f t="array" ref="G566">_xlfn.LET(_xlpm.x, M566,
         _xlpm.cellAddress, "【 选CPU!" &amp; ADDRESS(ROW(选CPU[[#This Row],[X自检]]),COLUMN(选CPU[[#This Row],[X自检]])) &amp; "】",
         _xlfn.IFS(ISBLANK(_xlpm.x),   "error:右侧选项不足:" &amp;  _xlpm.cellAddress,
               ISERROR(_xlpm.x),   "error:右侧选项执行失败:" &amp; _xlpm.cellAddress,
               TRUE,             "ok")
)</f>
        <v>ok</v>
      </c>
      <c r="M566" cm="1">
        <f t="array" ref="M566">IFERROR(_xlfn._xlws.SORT(
    _xlfn.UNIQUE(
        TRANSPOSE(
            _xlfn.FILTERXML("&lt;select&gt;&lt;x&gt;"&amp;SUBSTITUTE(选CPU[[#This Row],[选项表]],",","&lt;/x&gt;&lt;x&gt;") &amp;"&lt;/x&gt;&lt;/select&gt;","//x")
        )
    )
),"无合适选项，请联系作者更新数据")</f>
        <v>12</v>
      </c>
    </row>
    <row r="567" spans="1:13" x14ac:dyDescent="0.4">
      <c r="A567" s="4" t="s">
        <v>59</v>
      </c>
      <c r="B567" s="4" t="s">
        <v>1868</v>
      </c>
      <c r="C567" s="4" t="s">
        <v>1970</v>
      </c>
      <c r="D567" s="4" t="s">
        <v>1934</v>
      </c>
      <c r="E567">
        <v>128</v>
      </c>
      <c r="F567" s="4" t="str">
        <f t="shared" si="8"/>
        <v>选CPU!$M$567#</v>
      </c>
      <c r="G567" s="4" t="str" cm="1">
        <f t="array" ref="G567">_xlfn.LET(_xlpm.x, M567,
         _xlpm.cellAddress, "【 选CPU!" &amp; ADDRESS(ROW(选CPU[[#This Row],[X自检]]),COLUMN(选CPU[[#This Row],[X自检]])) &amp; "】",
         _xlfn.IFS(ISBLANK(_xlpm.x),   "error:右侧选项不足:" &amp;  _xlpm.cellAddress,
               ISERROR(_xlpm.x),   "error:右侧选项执行失败:" &amp; _xlpm.cellAddress,
               TRUE,             "ok")
)</f>
        <v>ok</v>
      </c>
      <c r="M567" cm="1">
        <f t="array" ref="M567">IFERROR(_xlfn._xlws.SORT(
    _xlfn.UNIQUE(
        TRANSPOSE(
            _xlfn.FILTERXML("&lt;select&gt;&lt;x&gt;"&amp;SUBSTITUTE(选CPU[[#This Row],[选项表]],",","&lt;/x&gt;&lt;x&gt;") &amp;"&lt;/x&gt;&lt;/select&gt;","//x")
        )
    )
),"无合适选项，请联系作者更新数据")</f>
        <v>16</v>
      </c>
    </row>
    <row r="568" spans="1:13" x14ac:dyDescent="0.4">
      <c r="A568" s="4" t="s">
        <v>59</v>
      </c>
      <c r="B568" s="4" t="s">
        <v>1868</v>
      </c>
      <c r="C568" s="4" t="s">
        <v>1970</v>
      </c>
      <c r="D568" s="4" t="s">
        <v>1934</v>
      </c>
      <c r="E568">
        <v>192</v>
      </c>
      <c r="F568" s="4" t="str">
        <f t="shared" si="8"/>
        <v>选CPU!$M$568#</v>
      </c>
      <c r="G568" s="4" t="str" cm="1">
        <f t="array" ref="G568">_xlfn.LET(_xlpm.x, M568,
         _xlpm.cellAddress, "【 选CPU!" &amp; ADDRESS(ROW(选CPU[[#This Row],[X自检]]),COLUMN(选CPU[[#This Row],[X自检]])) &amp; "】",
         _xlfn.IFS(ISBLANK(_xlpm.x),   "error:右侧选项不足:" &amp;  _xlpm.cellAddress,
               ISERROR(_xlpm.x),   "error:右侧选项执行失败:" &amp; _xlpm.cellAddress,
               TRUE,             "ok")
)</f>
        <v>ok</v>
      </c>
      <c r="M568" cm="1">
        <f t="array" ref="M568">IFERROR(_xlfn._xlws.SORT(
    _xlfn.UNIQUE(
        TRANSPOSE(
            _xlfn.FILTERXML("&lt;select&gt;&lt;x&gt;"&amp;SUBSTITUTE(选CPU[[#This Row],[选项表]],",","&lt;/x&gt;&lt;x&gt;") &amp;"&lt;/x&gt;&lt;/select&gt;","//x")
        )
    )
),"无合适选项，请联系作者更新数据")</f>
        <v>16</v>
      </c>
    </row>
    <row r="569" spans="1:13" x14ac:dyDescent="0.4">
      <c r="A569" s="4" t="s">
        <v>59</v>
      </c>
      <c r="B569" s="4" t="s">
        <v>1868</v>
      </c>
      <c r="C569" s="4" t="s">
        <v>1966</v>
      </c>
      <c r="D569" s="4" t="s">
        <v>1934</v>
      </c>
      <c r="E569">
        <v>256</v>
      </c>
      <c r="F569" s="4" t="str">
        <f t="shared" si="8"/>
        <v>选CPU!$M$569#</v>
      </c>
      <c r="G569" s="4" t="str" cm="1">
        <f t="array" ref="G569">_xlfn.LET(_xlpm.x, M569,
         _xlpm.cellAddress, "【 选CPU!" &amp; ADDRESS(ROW(选CPU[[#This Row],[X自检]]),COLUMN(选CPU[[#This Row],[X自检]])) &amp; "】",
         _xlfn.IFS(ISBLANK(_xlpm.x),   "error:右侧选项不足:" &amp;  _xlpm.cellAddress,
               ISERROR(_xlpm.x),   "error:右侧选项执行失败:" &amp; _xlpm.cellAddress,
               TRUE,             "ok")
)</f>
        <v>ok</v>
      </c>
      <c r="M569" cm="1">
        <f t="array" ref="M569">IFERROR(_xlfn._xlws.SORT(
    _xlfn.UNIQUE(
        TRANSPOSE(
            _xlfn.FILTERXML("&lt;select&gt;&lt;x&gt;"&amp;SUBSTITUTE(选CPU[[#This Row],[选项表]],",","&lt;/x&gt;&lt;x&gt;") &amp;"&lt;/x&gt;&lt;/select&gt;","//x")
        )
    )
),"无合适选项，请联系作者更新数据")</f>
        <v>32</v>
      </c>
    </row>
    <row r="570" spans="1:13" x14ac:dyDescent="0.4">
      <c r="A570" s="4" t="s">
        <v>59</v>
      </c>
      <c r="B570" s="4" t="s">
        <v>1868</v>
      </c>
      <c r="C570" s="4" t="s">
        <v>1966</v>
      </c>
      <c r="D570" s="4" t="s">
        <v>1934</v>
      </c>
      <c r="E570">
        <v>384</v>
      </c>
      <c r="F570" s="4" t="str">
        <f t="shared" si="8"/>
        <v>选CPU!$M$570#</v>
      </c>
      <c r="G570" s="4" t="str" cm="1">
        <f t="array" ref="G570">_xlfn.LET(_xlpm.x, M570,
         _xlpm.cellAddress, "【 选CPU!" &amp; ADDRESS(ROW(选CPU[[#This Row],[X自检]]),COLUMN(选CPU[[#This Row],[X自检]])) &amp; "】",
         _xlfn.IFS(ISBLANK(_xlpm.x),   "error:右侧选项不足:" &amp;  _xlpm.cellAddress,
               ISERROR(_xlpm.x),   "error:右侧选项执行失败:" &amp; _xlpm.cellAddress,
               TRUE,             "ok")
)</f>
        <v>ok</v>
      </c>
      <c r="M570" cm="1">
        <f t="array" ref="M570">IFERROR(_xlfn._xlws.SORT(
    _xlfn.UNIQUE(
        TRANSPOSE(
            _xlfn.FILTERXML("&lt;select&gt;&lt;x&gt;"&amp;SUBSTITUTE(选CPU[[#This Row],[选项表]],",","&lt;/x&gt;&lt;x&gt;") &amp;"&lt;/x&gt;&lt;/select&gt;","//x")
        )
    )
),"无合适选项，请联系作者更新数据")</f>
        <v>32</v>
      </c>
    </row>
    <row r="571" spans="1:13" x14ac:dyDescent="0.4">
      <c r="A571" s="4" t="s">
        <v>59</v>
      </c>
      <c r="B571" s="4" t="s">
        <v>1868</v>
      </c>
      <c r="C571" s="4" t="s">
        <v>1967</v>
      </c>
      <c r="D571" s="4" t="s">
        <v>1934</v>
      </c>
      <c r="E571">
        <v>512</v>
      </c>
      <c r="F571" s="4" t="str">
        <f t="shared" si="8"/>
        <v>选CPU!$M$571#</v>
      </c>
      <c r="G571" s="4" t="str" cm="1">
        <f t="array" ref="G571">_xlfn.LET(_xlpm.x, M571,
         _xlpm.cellAddress, "【 选CPU!" &amp; ADDRESS(ROW(选CPU[[#This Row],[X自检]]),COLUMN(选CPU[[#This Row],[X自检]])) &amp; "】",
         _xlfn.IFS(ISBLANK(_xlpm.x),   "error:右侧选项不足:" &amp;  _xlpm.cellAddress,
               ISERROR(_xlpm.x),   "error:右侧选项执行失败:" &amp; _xlpm.cellAddress,
               TRUE,             "ok")
)</f>
        <v>ok</v>
      </c>
      <c r="M571" cm="1">
        <f t="array" ref="M571">IFERROR(_xlfn._xlws.SORT(
    _xlfn.UNIQUE(
        TRANSPOSE(
            _xlfn.FILTERXML("&lt;select&gt;&lt;x&gt;"&amp;SUBSTITUTE(选CPU[[#This Row],[选项表]],",","&lt;/x&gt;&lt;x&gt;") &amp;"&lt;/x&gt;&lt;/select&gt;","//x")
        )
    )
),"无合适选项，请联系作者更新数据")</f>
        <v>64</v>
      </c>
    </row>
    <row r="572" spans="1:13" x14ac:dyDescent="0.4">
      <c r="A572" s="4" t="s">
        <v>59</v>
      </c>
      <c r="B572" s="4" t="s">
        <v>1868</v>
      </c>
      <c r="C572" s="4" t="s">
        <v>1982</v>
      </c>
      <c r="D572" s="4" t="s">
        <v>1934</v>
      </c>
      <c r="E572">
        <v>648</v>
      </c>
      <c r="F572" s="4" t="str">
        <f t="shared" si="8"/>
        <v>选CPU!$M$572#</v>
      </c>
      <c r="G572" s="4" t="str" cm="1">
        <f t="array" ref="G572">_xlfn.LET(_xlpm.x, M572,
         _xlpm.cellAddress, "【 选CPU!" &amp; ADDRESS(ROW(选CPU[[#This Row],[X自检]]),COLUMN(选CPU[[#This Row],[X自检]])) &amp; "】",
         _xlfn.IFS(ISBLANK(_xlpm.x),   "error:右侧选项不足:" &amp;  _xlpm.cellAddress,
               ISERROR(_xlpm.x),   "error:右侧选项执行失败:" &amp; _xlpm.cellAddress,
               TRUE,             "ok")
)</f>
        <v>ok</v>
      </c>
      <c r="M572" cm="1">
        <f t="array" ref="M572">IFERROR(_xlfn._xlws.SORT(
    _xlfn.UNIQUE(
        TRANSPOSE(
            _xlfn.FILTERXML("&lt;select&gt;&lt;x&gt;"&amp;SUBSTITUTE(选CPU[[#This Row],[选项表]],",","&lt;/x&gt;&lt;x&gt;") &amp;"&lt;/x&gt;&lt;/select&gt;","//x")
        )
    )
),"无合适选项，请联系作者更新数据")</f>
        <v>72</v>
      </c>
    </row>
    <row r="573" spans="1:13" x14ac:dyDescent="0.4">
      <c r="A573" s="4" t="s">
        <v>59</v>
      </c>
      <c r="B573" s="4" t="s">
        <v>1868</v>
      </c>
      <c r="C573" s="4" t="s">
        <v>1979</v>
      </c>
      <c r="D573" s="4" t="s">
        <v>1935</v>
      </c>
      <c r="E573">
        <v>8</v>
      </c>
      <c r="F573" s="4" t="str">
        <f t="shared" si="8"/>
        <v>选CPU!$M$573#</v>
      </c>
      <c r="G573" s="4" t="str" cm="1">
        <f t="array" ref="G573">_xlfn.LET(_xlpm.x, M573,
         _xlpm.cellAddress, "【 选CPU!" &amp; ADDRESS(ROW(选CPU[[#This Row],[X自检]]),COLUMN(选CPU[[#This Row],[X自检]])) &amp; "】",
         _xlfn.IFS(ISBLANK(_xlpm.x),   "error:右侧选项不足:" &amp;  _xlpm.cellAddress,
               ISERROR(_xlpm.x),   "error:右侧选项执行失败:" &amp; _xlpm.cellAddress,
               TRUE,             "ok")
)</f>
        <v>ok</v>
      </c>
      <c r="M573" cm="1">
        <f t="array" ref="M573">IFERROR(_xlfn._xlws.SORT(
    _xlfn.UNIQUE(
        TRANSPOSE(
            _xlfn.FILTERXML("&lt;select&gt;&lt;x&gt;"&amp;SUBSTITUTE(选CPU[[#This Row],[选项表]],",","&lt;/x&gt;&lt;x&gt;") &amp;"&lt;/x&gt;&lt;/select&gt;","//x")
        )
    )
),"无合适选项，请联系作者更新数据")</f>
        <v>1</v>
      </c>
    </row>
    <row r="574" spans="1:13" x14ac:dyDescent="0.4">
      <c r="A574" s="4" t="s">
        <v>59</v>
      </c>
      <c r="B574" s="4" t="s">
        <v>1868</v>
      </c>
      <c r="C574" s="4" t="s">
        <v>1980</v>
      </c>
      <c r="D574" s="4" t="s">
        <v>1935</v>
      </c>
      <c r="E574">
        <v>16</v>
      </c>
      <c r="F574" s="4" t="str">
        <f t="shared" si="8"/>
        <v>选CPU!$M$574#</v>
      </c>
      <c r="G574" s="4" t="str" cm="1">
        <f t="array" ref="G574">_xlfn.LET(_xlpm.x, M574,
         _xlpm.cellAddress, "【 选CPU!" &amp; ADDRESS(ROW(选CPU[[#This Row],[X自检]]),COLUMN(选CPU[[#This Row],[X自检]])) &amp; "】",
         _xlfn.IFS(ISBLANK(_xlpm.x),   "error:右侧选项不足:" &amp;  _xlpm.cellAddress,
               ISERROR(_xlpm.x),   "error:右侧选项执行失败:" &amp; _xlpm.cellAddress,
               TRUE,             "ok")
)</f>
        <v>ok</v>
      </c>
      <c r="M574" cm="1">
        <f t="array" ref="M574">IFERROR(_xlfn._xlws.SORT(
    _xlfn.UNIQUE(
        TRANSPOSE(
            _xlfn.FILTERXML("&lt;select&gt;&lt;x&gt;"&amp;SUBSTITUTE(选CPU[[#This Row],[选项表]],",","&lt;/x&gt;&lt;x&gt;") &amp;"&lt;/x&gt;&lt;/select&gt;","//x")
        )
    )
),"无合适选项，请联系作者更新数据")</f>
        <v>2</v>
      </c>
    </row>
    <row r="575" spans="1:13" x14ac:dyDescent="0.4">
      <c r="A575" s="4" t="s">
        <v>59</v>
      </c>
      <c r="B575" s="4" t="s">
        <v>1868</v>
      </c>
      <c r="C575" s="4" t="s">
        <v>1975</v>
      </c>
      <c r="D575" s="4" t="s">
        <v>1935</v>
      </c>
      <c r="E575">
        <v>32</v>
      </c>
      <c r="F575" s="4" t="str">
        <f t="shared" si="8"/>
        <v>选CPU!$M$575#</v>
      </c>
      <c r="G575" s="4" t="str" cm="1">
        <f t="array" ref="G575">_xlfn.LET(_xlpm.x, M575,
         _xlpm.cellAddress, "【 选CPU!" &amp; ADDRESS(ROW(选CPU[[#This Row],[X自检]]),COLUMN(选CPU[[#This Row],[X自检]])) &amp; "】",
         _xlfn.IFS(ISBLANK(_xlpm.x),   "error:右侧选项不足:" &amp;  _xlpm.cellAddress,
               ISERROR(_xlpm.x),   "error:右侧选项执行失败:" &amp; _xlpm.cellAddress,
               TRUE,             "ok")
)</f>
        <v>ok</v>
      </c>
      <c r="M575" cm="1">
        <f t="array" ref="M575">IFERROR(_xlfn._xlws.SORT(
    _xlfn.UNIQUE(
        TRANSPOSE(
            _xlfn.FILTERXML("&lt;select&gt;&lt;x&gt;"&amp;SUBSTITUTE(选CPU[[#This Row],[选项表]],",","&lt;/x&gt;&lt;x&gt;") &amp;"&lt;/x&gt;&lt;/select&gt;","//x")
        )
    )
),"无合适选项，请联系作者更新数据")</f>
        <v>4</v>
      </c>
    </row>
    <row r="576" spans="1:13" x14ac:dyDescent="0.4">
      <c r="A576" s="4" t="s">
        <v>59</v>
      </c>
      <c r="B576" s="4" t="s">
        <v>1868</v>
      </c>
      <c r="C576" s="4" t="s">
        <v>1973</v>
      </c>
      <c r="D576" s="4" t="s">
        <v>1935</v>
      </c>
      <c r="E576">
        <v>64</v>
      </c>
      <c r="F576" s="4" t="str">
        <f t="shared" si="8"/>
        <v>选CPU!$M$576#</v>
      </c>
      <c r="G576" s="4" t="str" cm="1">
        <f t="array" ref="G576">_xlfn.LET(_xlpm.x, M576,
         _xlpm.cellAddress, "【 选CPU!" &amp; ADDRESS(ROW(选CPU[[#This Row],[X自检]]),COLUMN(选CPU[[#This Row],[X自检]])) &amp; "】",
         _xlfn.IFS(ISBLANK(_xlpm.x),   "error:右侧选项不足:" &amp;  _xlpm.cellAddress,
               ISERROR(_xlpm.x),   "error:右侧选项执行失败:" &amp; _xlpm.cellAddress,
               TRUE,             "ok")
)</f>
        <v>ok</v>
      </c>
      <c r="M576" cm="1">
        <f t="array" ref="M576">IFERROR(_xlfn._xlws.SORT(
    _xlfn.UNIQUE(
        TRANSPOSE(
            _xlfn.FILTERXML("&lt;select&gt;&lt;x&gt;"&amp;SUBSTITUTE(选CPU[[#This Row],[选项表]],",","&lt;/x&gt;&lt;x&gt;") &amp;"&lt;/x&gt;&lt;/select&gt;","//x")
        )
    )
),"无合适选项，请联系作者更新数据")</f>
        <v>8</v>
      </c>
    </row>
    <row r="577" spans="1:13" x14ac:dyDescent="0.4">
      <c r="A577" s="4" t="s">
        <v>59</v>
      </c>
      <c r="B577" s="4" t="s">
        <v>1868</v>
      </c>
      <c r="C577" s="4" t="s">
        <v>1981</v>
      </c>
      <c r="D577" s="4" t="s">
        <v>1935</v>
      </c>
      <c r="E577">
        <v>96</v>
      </c>
      <c r="F577" s="4" t="str">
        <f t="shared" si="8"/>
        <v>选CPU!$M$577#</v>
      </c>
      <c r="G577" s="4" t="str" cm="1">
        <f t="array" ref="G577">_xlfn.LET(_xlpm.x, M577,
         _xlpm.cellAddress, "【 选CPU!" &amp; ADDRESS(ROW(选CPU[[#This Row],[X自检]]),COLUMN(选CPU[[#This Row],[X自检]])) &amp; "】",
         _xlfn.IFS(ISBLANK(_xlpm.x),   "error:右侧选项不足:" &amp;  _xlpm.cellAddress,
               ISERROR(_xlpm.x),   "error:右侧选项执行失败:" &amp; _xlpm.cellAddress,
               TRUE,             "ok")
)</f>
        <v>ok</v>
      </c>
      <c r="M577" cm="1">
        <f t="array" ref="M577">IFERROR(_xlfn._xlws.SORT(
    _xlfn.UNIQUE(
        TRANSPOSE(
            _xlfn.FILTERXML("&lt;select&gt;&lt;x&gt;"&amp;SUBSTITUTE(选CPU[[#This Row],[选项表]],",","&lt;/x&gt;&lt;x&gt;") &amp;"&lt;/x&gt;&lt;/select&gt;","//x")
        )
    )
),"无合适选项，请联系作者更新数据")</f>
        <v>12</v>
      </c>
    </row>
    <row r="578" spans="1:13" x14ac:dyDescent="0.4">
      <c r="A578" s="4" t="s">
        <v>59</v>
      </c>
      <c r="B578" s="4" t="s">
        <v>1868</v>
      </c>
      <c r="C578" s="4" t="s">
        <v>1981</v>
      </c>
      <c r="D578" s="4" t="s">
        <v>1935</v>
      </c>
      <c r="E578">
        <v>144</v>
      </c>
      <c r="F578" s="4" t="str">
        <f t="shared" ref="F578:F641" si="9">"选CPU!" &amp; ADDRESS(ROW(M578),COLUMN(M578)) &amp; "#"</f>
        <v>选CPU!$M$578#</v>
      </c>
      <c r="G578" s="4" t="str" cm="1">
        <f t="array" ref="G578">_xlfn.LET(_xlpm.x, M578,
         _xlpm.cellAddress, "【 选CPU!" &amp; ADDRESS(ROW(选CPU[[#This Row],[X自检]]),COLUMN(选CPU[[#This Row],[X自检]])) &amp; "】",
         _xlfn.IFS(ISBLANK(_xlpm.x),   "error:右侧选项不足:" &amp;  _xlpm.cellAddress,
               ISERROR(_xlpm.x),   "error:右侧选项执行失败:" &amp; _xlpm.cellAddress,
               TRUE,             "ok")
)</f>
        <v>ok</v>
      </c>
      <c r="M578" cm="1">
        <f t="array" ref="M578">IFERROR(_xlfn._xlws.SORT(
    _xlfn.UNIQUE(
        TRANSPOSE(
            _xlfn.FILTERXML("&lt;select&gt;&lt;x&gt;"&amp;SUBSTITUTE(选CPU[[#This Row],[选项表]],",","&lt;/x&gt;&lt;x&gt;") &amp;"&lt;/x&gt;&lt;/select&gt;","//x")
        )
    )
),"无合适选项，请联系作者更新数据")</f>
        <v>12</v>
      </c>
    </row>
    <row r="579" spans="1:13" x14ac:dyDescent="0.4">
      <c r="A579" s="4" t="s">
        <v>59</v>
      </c>
      <c r="B579" s="4" t="s">
        <v>1868</v>
      </c>
      <c r="C579" s="4" t="s">
        <v>1970</v>
      </c>
      <c r="D579" s="4" t="s">
        <v>1935</v>
      </c>
      <c r="E579">
        <v>128</v>
      </c>
      <c r="F579" s="4" t="str">
        <f t="shared" si="9"/>
        <v>选CPU!$M$579#</v>
      </c>
      <c r="G579" s="4" t="str" cm="1">
        <f t="array" ref="G579">_xlfn.LET(_xlpm.x, M579,
         _xlpm.cellAddress, "【 选CPU!" &amp; ADDRESS(ROW(选CPU[[#This Row],[X自检]]),COLUMN(选CPU[[#This Row],[X自检]])) &amp; "】",
         _xlfn.IFS(ISBLANK(_xlpm.x),   "error:右侧选项不足:" &amp;  _xlpm.cellAddress,
               ISERROR(_xlpm.x),   "error:右侧选项执行失败:" &amp; _xlpm.cellAddress,
               TRUE,             "ok")
)</f>
        <v>ok</v>
      </c>
      <c r="M579" cm="1">
        <f t="array" ref="M579">IFERROR(_xlfn._xlws.SORT(
    _xlfn.UNIQUE(
        TRANSPOSE(
            _xlfn.FILTERXML("&lt;select&gt;&lt;x&gt;"&amp;SUBSTITUTE(选CPU[[#This Row],[选项表]],",","&lt;/x&gt;&lt;x&gt;") &amp;"&lt;/x&gt;&lt;/select&gt;","//x")
        )
    )
),"无合适选项，请联系作者更新数据")</f>
        <v>16</v>
      </c>
    </row>
    <row r="580" spans="1:13" x14ac:dyDescent="0.4">
      <c r="A580" s="4" t="s">
        <v>59</v>
      </c>
      <c r="B580" s="4" t="s">
        <v>1868</v>
      </c>
      <c r="C580" s="4" t="s">
        <v>1970</v>
      </c>
      <c r="D580" s="4" t="s">
        <v>1935</v>
      </c>
      <c r="E580">
        <v>192</v>
      </c>
      <c r="F580" s="4" t="str">
        <f t="shared" si="9"/>
        <v>选CPU!$M$580#</v>
      </c>
      <c r="G580" s="4" t="str" cm="1">
        <f t="array" ref="G580">_xlfn.LET(_xlpm.x, M580,
         _xlpm.cellAddress, "【 选CPU!" &amp; ADDRESS(ROW(选CPU[[#This Row],[X自检]]),COLUMN(选CPU[[#This Row],[X自检]])) &amp; "】",
         _xlfn.IFS(ISBLANK(_xlpm.x),   "error:右侧选项不足:" &amp;  _xlpm.cellAddress,
               ISERROR(_xlpm.x),   "error:右侧选项执行失败:" &amp; _xlpm.cellAddress,
               TRUE,             "ok")
)</f>
        <v>ok</v>
      </c>
      <c r="M580" cm="1">
        <f t="array" ref="M580">IFERROR(_xlfn._xlws.SORT(
    _xlfn.UNIQUE(
        TRANSPOSE(
            _xlfn.FILTERXML("&lt;select&gt;&lt;x&gt;"&amp;SUBSTITUTE(选CPU[[#This Row],[选项表]],",","&lt;/x&gt;&lt;x&gt;") &amp;"&lt;/x&gt;&lt;/select&gt;","//x")
        )
    )
),"无合适选项，请联系作者更新数据")</f>
        <v>16</v>
      </c>
    </row>
    <row r="581" spans="1:13" x14ac:dyDescent="0.4">
      <c r="A581" s="4" t="s">
        <v>59</v>
      </c>
      <c r="B581" s="4" t="s">
        <v>1868</v>
      </c>
      <c r="C581" s="4" t="s">
        <v>1966</v>
      </c>
      <c r="D581" s="4" t="s">
        <v>1935</v>
      </c>
      <c r="E581">
        <v>256</v>
      </c>
      <c r="F581" s="4" t="str">
        <f t="shared" si="9"/>
        <v>选CPU!$M$581#</v>
      </c>
      <c r="G581" s="4" t="str" cm="1">
        <f t="array" ref="G581">_xlfn.LET(_xlpm.x, M581,
         _xlpm.cellAddress, "【 选CPU!" &amp; ADDRESS(ROW(选CPU[[#This Row],[X自检]]),COLUMN(选CPU[[#This Row],[X自检]])) &amp; "】",
         _xlfn.IFS(ISBLANK(_xlpm.x),   "error:右侧选项不足:" &amp;  _xlpm.cellAddress,
               ISERROR(_xlpm.x),   "error:右侧选项执行失败:" &amp; _xlpm.cellAddress,
               TRUE,             "ok")
)</f>
        <v>ok</v>
      </c>
      <c r="M581" cm="1">
        <f t="array" ref="M581">IFERROR(_xlfn._xlws.SORT(
    _xlfn.UNIQUE(
        TRANSPOSE(
            _xlfn.FILTERXML("&lt;select&gt;&lt;x&gt;"&amp;SUBSTITUTE(选CPU[[#This Row],[选项表]],",","&lt;/x&gt;&lt;x&gt;") &amp;"&lt;/x&gt;&lt;/select&gt;","//x")
        )
    )
),"无合适选项，请联系作者更新数据")</f>
        <v>32</v>
      </c>
    </row>
    <row r="582" spans="1:13" x14ac:dyDescent="0.4">
      <c r="A582" s="4" t="s">
        <v>59</v>
      </c>
      <c r="B582" s="4" t="s">
        <v>1868</v>
      </c>
      <c r="C582" s="4" t="s">
        <v>1966</v>
      </c>
      <c r="D582" s="4" t="s">
        <v>1935</v>
      </c>
      <c r="E582">
        <v>384</v>
      </c>
      <c r="F582" s="4" t="str">
        <f t="shared" si="9"/>
        <v>选CPU!$M$582#</v>
      </c>
      <c r="G582" s="4" t="str" cm="1">
        <f t="array" ref="G582">_xlfn.LET(_xlpm.x, M582,
         _xlpm.cellAddress, "【 选CPU!" &amp; ADDRESS(ROW(选CPU[[#This Row],[X自检]]),COLUMN(选CPU[[#This Row],[X自检]])) &amp; "】",
         _xlfn.IFS(ISBLANK(_xlpm.x),   "error:右侧选项不足:" &amp;  _xlpm.cellAddress,
               ISERROR(_xlpm.x),   "error:右侧选项执行失败:" &amp; _xlpm.cellAddress,
               TRUE,             "ok")
)</f>
        <v>ok</v>
      </c>
      <c r="M582" cm="1">
        <f t="array" ref="M582">IFERROR(_xlfn._xlws.SORT(
    _xlfn.UNIQUE(
        TRANSPOSE(
            _xlfn.FILTERXML("&lt;select&gt;&lt;x&gt;"&amp;SUBSTITUTE(选CPU[[#This Row],[选项表]],",","&lt;/x&gt;&lt;x&gt;") &amp;"&lt;/x&gt;&lt;/select&gt;","//x")
        )
    )
),"无合适选项，请联系作者更新数据")</f>
        <v>32</v>
      </c>
    </row>
    <row r="583" spans="1:13" x14ac:dyDescent="0.4">
      <c r="A583" s="4" t="s">
        <v>59</v>
      </c>
      <c r="B583" s="4" t="s">
        <v>1868</v>
      </c>
      <c r="C583" s="4" t="s">
        <v>1967</v>
      </c>
      <c r="D583" s="4" t="s">
        <v>1935</v>
      </c>
      <c r="E583">
        <v>512</v>
      </c>
      <c r="F583" s="4" t="str">
        <f t="shared" si="9"/>
        <v>选CPU!$M$583#</v>
      </c>
      <c r="G583" s="4" t="str" cm="1">
        <f t="array" ref="G583">_xlfn.LET(_xlpm.x, M583,
         _xlpm.cellAddress, "【 选CPU!" &amp; ADDRESS(ROW(选CPU[[#This Row],[X自检]]),COLUMN(选CPU[[#This Row],[X自检]])) &amp; "】",
         _xlfn.IFS(ISBLANK(_xlpm.x),   "error:右侧选项不足:" &amp;  _xlpm.cellAddress,
               ISERROR(_xlpm.x),   "error:右侧选项执行失败:" &amp; _xlpm.cellAddress,
               TRUE,             "ok")
)</f>
        <v>ok</v>
      </c>
      <c r="M583" cm="1">
        <f t="array" ref="M583">IFERROR(_xlfn._xlws.SORT(
    _xlfn.UNIQUE(
        TRANSPOSE(
            _xlfn.FILTERXML("&lt;select&gt;&lt;x&gt;"&amp;SUBSTITUTE(选CPU[[#This Row],[选项表]],",","&lt;/x&gt;&lt;x&gt;") &amp;"&lt;/x&gt;&lt;/select&gt;","//x")
        )
    )
),"无合适选项，请联系作者更新数据")</f>
        <v>64</v>
      </c>
    </row>
    <row r="584" spans="1:13" x14ac:dyDescent="0.4">
      <c r="A584" s="4" t="s">
        <v>59</v>
      </c>
      <c r="B584" s="4" t="s">
        <v>1868</v>
      </c>
      <c r="C584" s="4" t="s">
        <v>1979</v>
      </c>
      <c r="D584" s="4" t="s">
        <v>1936</v>
      </c>
      <c r="E584">
        <v>8</v>
      </c>
      <c r="F584" s="4" t="str">
        <f t="shared" si="9"/>
        <v>选CPU!$M$584#</v>
      </c>
      <c r="G584" s="4" t="str" cm="1">
        <f t="array" ref="G584">_xlfn.LET(_xlpm.x, M584,
         _xlpm.cellAddress, "【 选CPU!" &amp; ADDRESS(ROW(选CPU[[#This Row],[X自检]]),COLUMN(选CPU[[#This Row],[X自检]])) &amp; "】",
         _xlfn.IFS(ISBLANK(_xlpm.x),   "error:右侧选项不足:" &amp;  _xlpm.cellAddress,
               ISERROR(_xlpm.x),   "error:右侧选项执行失败:" &amp; _xlpm.cellAddress,
               TRUE,             "ok")
)</f>
        <v>ok</v>
      </c>
      <c r="M584" cm="1">
        <f t="array" ref="M584">IFERROR(_xlfn._xlws.SORT(
    _xlfn.UNIQUE(
        TRANSPOSE(
            _xlfn.FILTERXML("&lt;select&gt;&lt;x&gt;"&amp;SUBSTITUTE(选CPU[[#This Row],[选项表]],",","&lt;/x&gt;&lt;x&gt;") &amp;"&lt;/x&gt;&lt;/select&gt;","//x")
        )
    )
),"无合适选项，请联系作者更新数据")</f>
        <v>1</v>
      </c>
    </row>
    <row r="585" spans="1:13" x14ac:dyDescent="0.4">
      <c r="A585" s="4" t="s">
        <v>59</v>
      </c>
      <c r="B585" s="4" t="s">
        <v>1868</v>
      </c>
      <c r="C585" s="4" t="s">
        <v>1980</v>
      </c>
      <c r="D585" s="4" t="s">
        <v>1936</v>
      </c>
      <c r="E585">
        <v>16</v>
      </c>
      <c r="F585" s="4" t="str">
        <f t="shared" si="9"/>
        <v>选CPU!$M$585#</v>
      </c>
      <c r="G585" s="4" t="str" cm="1">
        <f t="array" ref="G585">_xlfn.LET(_xlpm.x, M585,
         _xlpm.cellAddress, "【 选CPU!" &amp; ADDRESS(ROW(选CPU[[#This Row],[X自检]]),COLUMN(选CPU[[#This Row],[X自检]])) &amp; "】",
         _xlfn.IFS(ISBLANK(_xlpm.x),   "error:右侧选项不足:" &amp;  _xlpm.cellAddress,
               ISERROR(_xlpm.x),   "error:右侧选项执行失败:" &amp; _xlpm.cellAddress,
               TRUE,             "ok")
)</f>
        <v>ok</v>
      </c>
      <c r="M585" cm="1">
        <f t="array" ref="M585">IFERROR(_xlfn._xlws.SORT(
    _xlfn.UNIQUE(
        TRANSPOSE(
            _xlfn.FILTERXML("&lt;select&gt;&lt;x&gt;"&amp;SUBSTITUTE(选CPU[[#This Row],[选项表]],",","&lt;/x&gt;&lt;x&gt;") &amp;"&lt;/x&gt;&lt;/select&gt;","//x")
        )
    )
),"无合适选项，请联系作者更新数据")</f>
        <v>2</v>
      </c>
    </row>
    <row r="586" spans="1:13" x14ac:dyDescent="0.4">
      <c r="A586" s="4" t="s">
        <v>59</v>
      </c>
      <c r="B586" s="4" t="s">
        <v>1868</v>
      </c>
      <c r="C586" s="4" t="s">
        <v>1975</v>
      </c>
      <c r="D586" s="4" t="s">
        <v>1936</v>
      </c>
      <c r="E586">
        <v>32</v>
      </c>
      <c r="F586" s="4" t="str">
        <f t="shared" si="9"/>
        <v>选CPU!$M$586#</v>
      </c>
      <c r="G586" s="4" t="str" cm="1">
        <f t="array" ref="G586">_xlfn.LET(_xlpm.x, M586,
         _xlpm.cellAddress, "【 选CPU!" &amp; ADDRESS(ROW(选CPU[[#This Row],[X自检]]),COLUMN(选CPU[[#This Row],[X自检]])) &amp; "】",
         _xlfn.IFS(ISBLANK(_xlpm.x),   "error:右侧选项不足:" &amp;  _xlpm.cellAddress,
               ISERROR(_xlpm.x),   "error:右侧选项执行失败:" &amp; _xlpm.cellAddress,
               TRUE,             "ok")
)</f>
        <v>ok</v>
      </c>
      <c r="M586" cm="1">
        <f t="array" ref="M586">IFERROR(_xlfn._xlws.SORT(
    _xlfn.UNIQUE(
        TRANSPOSE(
            _xlfn.FILTERXML("&lt;select&gt;&lt;x&gt;"&amp;SUBSTITUTE(选CPU[[#This Row],[选项表]],",","&lt;/x&gt;&lt;x&gt;") &amp;"&lt;/x&gt;&lt;/select&gt;","//x")
        )
    )
),"无合适选项，请联系作者更新数据")</f>
        <v>4</v>
      </c>
    </row>
    <row r="587" spans="1:13" x14ac:dyDescent="0.4">
      <c r="A587" s="4" t="s">
        <v>59</v>
      </c>
      <c r="B587" s="4" t="s">
        <v>1868</v>
      </c>
      <c r="C587" s="4" t="s">
        <v>1973</v>
      </c>
      <c r="D587" s="4" t="s">
        <v>1936</v>
      </c>
      <c r="E587">
        <v>64</v>
      </c>
      <c r="F587" s="4" t="str">
        <f t="shared" si="9"/>
        <v>选CPU!$M$587#</v>
      </c>
      <c r="G587" s="4" t="str" cm="1">
        <f t="array" ref="G587">_xlfn.LET(_xlpm.x, M587,
         _xlpm.cellAddress, "【 选CPU!" &amp; ADDRESS(ROW(选CPU[[#This Row],[X自检]]),COLUMN(选CPU[[#This Row],[X自检]])) &amp; "】",
         _xlfn.IFS(ISBLANK(_xlpm.x),   "error:右侧选项不足:" &amp;  _xlpm.cellAddress,
               ISERROR(_xlpm.x),   "error:右侧选项执行失败:" &amp; _xlpm.cellAddress,
               TRUE,             "ok")
)</f>
        <v>ok</v>
      </c>
      <c r="M587" cm="1">
        <f t="array" ref="M587">IFERROR(_xlfn._xlws.SORT(
    _xlfn.UNIQUE(
        TRANSPOSE(
            _xlfn.FILTERXML("&lt;select&gt;&lt;x&gt;"&amp;SUBSTITUTE(选CPU[[#This Row],[选项表]],",","&lt;/x&gt;&lt;x&gt;") &amp;"&lt;/x&gt;&lt;/select&gt;","//x")
        )
    )
),"无合适选项，请联系作者更新数据")</f>
        <v>8</v>
      </c>
    </row>
    <row r="588" spans="1:13" x14ac:dyDescent="0.4">
      <c r="A588" s="4" t="s">
        <v>59</v>
      </c>
      <c r="B588" s="4" t="s">
        <v>1868</v>
      </c>
      <c r="C588" s="4" t="s">
        <v>1981</v>
      </c>
      <c r="D588" s="4" t="s">
        <v>1936</v>
      </c>
      <c r="E588">
        <v>96</v>
      </c>
      <c r="F588" s="4" t="str">
        <f t="shared" si="9"/>
        <v>选CPU!$M$588#</v>
      </c>
      <c r="G588" s="4" t="str" cm="1">
        <f t="array" ref="G588">_xlfn.LET(_xlpm.x, M588,
         _xlpm.cellAddress, "【 选CPU!" &amp; ADDRESS(ROW(选CPU[[#This Row],[X自检]]),COLUMN(选CPU[[#This Row],[X自检]])) &amp; "】",
         _xlfn.IFS(ISBLANK(_xlpm.x),   "error:右侧选项不足:" &amp;  _xlpm.cellAddress,
               ISERROR(_xlpm.x),   "error:右侧选项执行失败:" &amp; _xlpm.cellAddress,
               TRUE,             "ok")
)</f>
        <v>ok</v>
      </c>
      <c r="M588" cm="1">
        <f t="array" ref="M588">IFERROR(_xlfn._xlws.SORT(
    _xlfn.UNIQUE(
        TRANSPOSE(
            _xlfn.FILTERXML("&lt;select&gt;&lt;x&gt;"&amp;SUBSTITUTE(选CPU[[#This Row],[选项表]],",","&lt;/x&gt;&lt;x&gt;") &amp;"&lt;/x&gt;&lt;/select&gt;","//x")
        )
    )
),"无合适选项，请联系作者更新数据")</f>
        <v>12</v>
      </c>
    </row>
    <row r="589" spans="1:13" x14ac:dyDescent="0.4">
      <c r="A589" s="4" t="s">
        <v>59</v>
      </c>
      <c r="B589" s="4" t="s">
        <v>1868</v>
      </c>
      <c r="C589" s="4" t="s">
        <v>1970</v>
      </c>
      <c r="D589" s="4" t="s">
        <v>1936</v>
      </c>
      <c r="E589">
        <v>128</v>
      </c>
      <c r="F589" s="4" t="str">
        <f t="shared" si="9"/>
        <v>选CPU!$M$589#</v>
      </c>
      <c r="G589" s="4" t="str" cm="1">
        <f t="array" ref="G589">_xlfn.LET(_xlpm.x, M589,
         _xlpm.cellAddress, "【 选CPU!" &amp; ADDRESS(ROW(选CPU[[#This Row],[X自检]]),COLUMN(选CPU[[#This Row],[X自检]])) &amp; "】",
         _xlfn.IFS(ISBLANK(_xlpm.x),   "error:右侧选项不足:" &amp;  _xlpm.cellAddress,
               ISERROR(_xlpm.x),   "error:右侧选项执行失败:" &amp; _xlpm.cellAddress,
               TRUE,             "ok")
)</f>
        <v>ok</v>
      </c>
      <c r="M589" cm="1">
        <f t="array" ref="M589">IFERROR(_xlfn._xlws.SORT(
    _xlfn.UNIQUE(
        TRANSPOSE(
            _xlfn.FILTERXML("&lt;select&gt;&lt;x&gt;"&amp;SUBSTITUTE(选CPU[[#This Row],[选项表]],",","&lt;/x&gt;&lt;x&gt;") &amp;"&lt;/x&gt;&lt;/select&gt;","//x")
        )
    )
),"无合适选项，请联系作者更新数据")</f>
        <v>16</v>
      </c>
    </row>
    <row r="590" spans="1:13" x14ac:dyDescent="0.4">
      <c r="A590" s="4" t="s">
        <v>59</v>
      </c>
      <c r="B590" s="4" t="s">
        <v>1868</v>
      </c>
      <c r="C590" s="4" t="s">
        <v>1974</v>
      </c>
      <c r="D590" s="4" t="s">
        <v>1936</v>
      </c>
      <c r="E590">
        <v>192</v>
      </c>
      <c r="F590" s="4" t="str">
        <f t="shared" si="9"/>
        <v>选CPU!$M$590#</v>
      </c>
      <c r="G590" s="4" t="str" cm="1">
        <f t="array" ref="G590">_xlfn.LET(_xlpm.x, M590,
         _xlpm.cellAddress, "【 选CPU!" &amp; ADDRESS(ROW(选CPU[[#This Row],[X自检]]),COLUMN(选CPU[[#This Row],[X自检]])) &amp; "】",
         _xlfn.IFS(ISBLANK(_xlpm.x),   "error:右侧选项不足:" &amp;  _xlpm.cellAddress,
               ISERROR(_xlpm.x),   "error:右侧选项执行失败:" &amp; _xlpm.cellAddress,
               TRUE,             "ok")
)</f>
        <v>ok</v>
      </c>
      <c r="M590" cm="1">
        <f t="array" ref="M590">IFERROR(_xlfn._xlws.SORT(
    _xlfn.UNIQUE(
        TRANSPOSE(
            _xlfn.FILTERXML("&lt;select&gt;&lt;x&gt;"&amp;SUBSTITUTE(选CPU[[#This Row],[选项表]],",","&lt;/x&gt;&lt;x&gt;") &amp;"&lt;/x&gt;&lt;/select&gt;","//x")
        )
    )
),"无合适选项，请联系作者更新数据")</f>
        <v>24</v>
      </c>
    </row>
    <row r="591" spans="1:13" x14ac:dyDescent="0.4">
      <c r="A591" s="4" t="s">
        <v>59</v>
      </c>
      <c r="B591" s="4" t="s">
        <v>1868</v>
      </c>
      <c r="C591" s="4" t="s">
        <v>1966</v>
      </c>
      <c r="D591" s="4" t="s">
        <v>1936</v>
      </c>
      <c r="E591">
        <v>256</v>
      </c>
      <c r="F591" s="4" t="str">
        <f t="shared" si="9"/>
        <v>选CPU!$M$591#</v>
      </c>
      <c r="G591" s="4" t="str" cm="1">
        <f t="array" ref="G591">_xlfn.LET(_xlpm.x, M591,
         _xlpm.cellAddress, "【 选CPU!" &amp; ADDRESS(ROW(选CPU[[#This Row],[X自检]]),COLUMN(选CPU[[#This Row],[X自检]])) &amp; "】",
         _xlfn.IFS(ISBLANK(_xlpm.x),   "error:右侧选项不足:" &amp;  _xlpm.cellAddress,
               ISERROR(_xlpm.x),   "error:右侧选项执行失败:" &amp; _xlpm.cellAddress,
               TRUE,             "ok")
)</f>
        <v>ok</v>
      </c>
      <c r="M591" cm="1">
        <f t="array" ref="M591">IFERROR(_xlfn._xlws.SORT(
    _xlfn.UNIQUE(
        TRANSPOSE(
            _xlfn.FILTERXML("&lt;select&gt;&lt;x&gt;"&amp;SUBSTITUTE(选CPU[[#This Row],[选项表]],",","&lt;/x&gt;&lt;x&gt;") &amp;"&lt;/x&gt;&lt;/select&gt;","//x")
        )
    )
),"无合适选项，请联系作者更新数据")</f>
        <v>32</v>
      </c>
    </row>
    <row r="592" spans="1:13" x14ac:dyDescent="0.4">
      <c r="A592" s="4" t="s">
        <v>59</v>
      </c>
      <c r="B592" s="4" t="s">
        <v>1868</v>
      </c>
      <c r="C592" s="4" t="s">
        <v>1976</v>
      </c>
      <c r="D592" s="4" t="s">
        <v>1936</v>
      </c>
      <c r="E592">
        <v>384</v>
      </c>
      <c r="F592" s="4" t="str">
        <f t="shared" si="9"/>
        <v>选CPU!$M$592#</v>
      </c>
      <c r="G592" s="4" t="str" cm="1">
        <f t="array" ref="G592">_xlfn.LET(_xlpm.x, M592,
         _xlpm.cellAddress, "【 选CPU!" &amp; ADDRESS(ROW(选CPU[[#This Row],[X自检]]),COLUMN(选CPU[[#This Row],[X自检]])) &amp; "】",
         _xlfn.IFS(ISBLANK(_xlpm.x),   "error:右侧选项不足:" &amp;  _xlpm.cellAddress,
               ISERROR(_xlpm.x),   "error:右侧选项执行失败:" &amp; _xlpm.cellAddress,
               TRUE,             "ok")
)</f>
        <v>ok</v>
      </c>
      <c r="M592" cm="1">
        <f t="array" ref="M592">IFERROR(_xlfn._xlws.SORT(
    _xlfn.UNIQUE(
        TRANSPOSE(
            _xlfn.FILTERXML("&lt;select&gt;&lt;x&gt;"&amp;SUBSTITUTE(选CPU[[#This Row],[选项表]],",","&lt;/x&gt;&lt;x&gt;") &amp;"&lt;/x&gt;&lt;/select&gt;","//x")
        )
    )
),"无合适选项，请联系作者更新数据")</f>
        <v>48</v>
      </c>
    </row>
    <row r="593" spans="1:14" x14ac:dyDescent="0.4">
      <c r="A593" s="4" t="s">
        <v>59</v>
      </c>
      <c r="B593" s="4" t="s">
        <v>1868</v>
      </c>
      <c r="C593" s="4" t="s">
        <v>1968</v>
      </c>
      <c r="D593" s="4" t="s">
        <v>1936</v>
      </c>
      <c r="E593">
        <v>448</v>
      </c>
      <c r="F593" s="4" t="str">
        <f t="shared" si="9"/>
        <v>选CPU!$M$593#</v>
      </c>
      <c r="G593" s="4" t="str" cm="1">
        <f t="array" ref="G593">_xlfn.LET(_xlpm.x, M593,
         _xlpm.cellAddress, "【 选CPU!" &amp; ADDRESS(ROW(选CPU[[#This Row],[X自检]]),COLUMN(选CPU[[#This Row],[X自检]])) &amp; "】",
         _xlfn.IFS(ISBLANK(_xlpm.x),   "error:右侧选项不足:" &amp;  _xlpm.cellAddress,
               ISERROR(_xlpm.x),   "error:右侧选项执行失败:" &amp; _xlpm.cellAddress,
               TRUE,             "ok")
)</f>
        <v>ok</v>
      </c>
      <c r="M593" cm="1">
        <f t="array" ref="M593">IFERROR(_xlfn._xlws.SORT(
    _xlfn.UNIQUE(
        TRANSPOSE(
            _xlfn.FILTERXML("&lt;select&gt;&lt;x&gt;"&amp;SUBSTITUTE(选CPU[[#This Row],[选项表]],",","&lt;/x&gt;&lt;x&gt;") &amp;"&lt;/x&gt;&lt;/select&gt;","//x")
        )
    )
),"无合适选项，请联系作者更新数据")</f>
        <v>56</v>
      </c>
    </row>
    <row r="594" spans="1:14" x14ac:dyDescent="0.4">
      <c r="A594" s="4" t="s">
        <v>59</v>
      </c>
      <c r="B594" s="4" t="s">
        <v>1868</v>
      </c>
      <c r="C594" s="4" t="s">
        <v>1979</v>
      </c>
      <c r="D594" s="4" t="s">
        <v>1937</v>
      </c>
      <c r="E594">
        <v>8</v>
      </c>
      <c r="F594" s="4" t="str">
        <f t="shared" si="9"/>
        <v>选CPU!$M$594#</v>
      </c>
      <c r="G594" s="4" t="str" cm="1">
        <f t="array" ref="G594">_xlfn.LET(_xlpm.x, M594,
         _xlpm.cellAddress, "【 选CPU!" &amp; ADDRESS(ROW(选CPU[[#This Row],[X自检]]),COLUMN(选CPU[[#This Row],[X自检]])) &amp; "】",
         _xlfn.IFS(ISBLANK(_xlpm.x),   "error:右侧选项不足:" &amp;  _xlpm.cellAddress,
               ISERROR(_xlpm.x),   "error:右侧选项执行失败:" &amp; _xlpm.cellAddress,
               TRUE,             "ok")
)</f>
        <v>ok</v>
      </c>
      <c r="M594" cm="1">
        <f t="array" ref="M594">IFERROR(_xlfn._xlws.SORT(
    _xlfn.UNIQUE(
        TRANSPOSE(
            _xlfn.FILTERXML("&lt;select&gt;&lt;x&gt;"&amp;SUBSTITUTE(选CPU[[#This Row],[选项表]],",","&lt;/x&gt;&lt;x&gt;") &amp;"&lt;/x&gt;&lt;/select&gt;","//x")
        )
    )
),"无合适选项，请联系作者更新数据")</f>
        <v>1</v>
      </c>
    </row>
    <row r="595" spans="1:14" x14ac:dyDescent="0.4">
      <c r="A595" s="4" t="s">
        <v>59</v>
      </c>
      <c r="B595" s="4" t="s">
        <v>1868</v>
      </c>
      <c r="C595" s="4" t="s">
        <v>1980</v>
      </c>
      <c r="D595" s="4" t="s">
        <v>1937</v>
      </c>
      <c r="E595">
        <v>16</v>
      </c>
      <c r="F595" s="4" t="str">
        <f t="shared" si="9"/>
        <v>选CPU!$M$595#</v>
      </c>
      <c r="G595" s="4" t="str" cm="1">
        <f t="array" ref="G595">_xlfn.LET(_xlpm.x, M595,
         _xlpm.cellAddress, "【 选CPU!" &amp; ADDRESS(ROW(选CPU[[#This Row],[X自检]]),COLUMN(选CPU[[#This Row],[X自检]])) &amp; "】",
         _xlfn.IFS(ISBLANK(_xlpm.x),   "error:右侧选项不足:" &amp;  _xlpm.cellAddress,
               ISERROR(_xlpm.x),   "error:右侧选项执行失败:" &amp; _xlpm.cellAddress,
               TRUE,             "ok")
)</f>
        <v>ok</v>
      </c>
      <c r="M595" cm="1">
        <f t="array" ref="M595">IFERROR(_xlfn._xlws.SORT(
    _xlfn.UNIQUE(
        TRANSPOSE(
            _xlfn.FILTERXML("&lt;select&gt;&lt;x&gt;"&amp;SUBSTITUTE(选CPU[[#This Row],[选项表]],",","&lt;/x&gt;&lt;x&gt;") &amp;"&lt;/x&gt;&lt;/select&gt;","//x")
        )
    )
),"无合适选项，请联系作者更新数据")</f>
        <v>2</v>
      </c>
    </row>
    <row r="596" spans="1:14" x14ac:dyDescent="0.4">
      <c r="A596" s="4" t="s">
        <v>59</v>
      </c>
      <c r="B596" s="4" t="s">
        <v>1868</v>
      </c>
      <c r="C596" s="4" t="s">
        <v>1975</v>
      </c>
      <c r="D596" s="4" t="s">
        <v>1937</v>
      </c>
      <c r="E596">
        <v>32</v>
      </c>
      <c r="F596" s="4" t="str">
        <f t="shared" si="9"/>
        <v>选CPU!$M$596#</v>
      </c>
      <c r="G596" s="4" t="str" cm="1">
        <f t="array" ref="G596">_xlfn.LET(_xlpm.x, M596,
         _xlpm.cellAddress, "【 选CPU!" &amp; ADDRESS(ROW(选CPU[[#This Row],[X自检]]),COLUMN(选CPU[[#This Row],[X自检]])) &amp; "】",
         _xlfn.IFS(ISBLANK(_xlpm.x),   "error:右侧选项不足:" &amp;  _xlpm.cellAddress,
               ISERROR(_xlpm.x),   "error:右侧选项执行失败:" &amp; _xlpm.cellAddress,
               TRUE,             "ok")
)</f>
        <v>ok</v>
      </c>
      <c r="M596" cm="1">
        <f t="array" ref="M596">IFERROR(_xlfn._xlws.SORT(
    _xlfn.UNIQUE(
        TRANSPOSE(
            _xlfn.FILTERXML("&lt;select&gt;&lt;x&gt;"&amp;SUBSTITUTE(选CPU[[#This Row],[选项表]],",","&lt;/x&gt;&lt;x&gt;") &amp;"&lt;/x&gt;&lt;/select&gt;","//x")
        )
    )
),"无合适选项，请联系作者更新数据")</f>
        <v>4</v>
      </c>
    </row>
    <row r="597" spans="1:14" x14ac:dyDescent="0.4">
      <c r="A597" s="4" t="s">
        <v>59</v>
      </c>
      <c r="B597" s="4" t="s">
        <v>1868</v>
      </c>
      <c r="C597" s="4" t="s">
        <v>1973</v>
      </c>
      <c r="D597" s="4" t="s">
        <v>1937</v>
      </c>
      <c r="E597">
        <v>64</v>
      </c>
      <c r="F597" s="4" t="str">
        <f t="shared" si="9"/>
        <v>选CPU!$M$597#</v>
      </c>
      <c r="G597" s="4" t="str" cm="1">
        <f t="array" ref="G597">_xlfn.LET(_xlpm.x, M597,
         _xlpm.cellAddress, "【 选CPU!" &amp; ADDRESS(ROW(选CPU[[#This Row],[X自检]]),COLUMN(选CPU[[#This Row],[X自检]])) &amp; "】",
         _xlfn.IFS(ISBLANK(_xlpm.x),   "error:右侧选项不足:" &amp;  _xlpm.cellAddress,
               ISERROR(_xlpm.x),   "error:右侧选项执行失败:" &amp; _xlpm.cellAddress,
               TRUE,             "ok")
)</f>
        <v>ok</v>
      </c>
      <c r="M597" cm="1">
        <f t="array" ref="M597">IFERROR(_xlfn._xlws.SORT(
    _xlfn.UNIQUE(
        TRANSPOSE(
            _xlfn.FILTERXML("&lt;select&gt;&lt;x&gt;"&amp;SUBSTITUTE(选CPU[[#This Row],[选项表]],",","&lt;/x&gt;&lt;x&gt;") &amp;"&lt;/x&gt;&lt;/select&gt;","//x")
        )
    )
),"无合适选项，请联系作者更新数据")</f>
        <v>8</v>
      </c>
    </row>
    <row r="598" spans="1:14" x14ac:dyDescent="0.4">
      <c r="A598" s="4" t="s">
        <v>59</v>
      </c>
      <c r="B598" s="4" t="s">
        <v>1868</v>
      </c>
      <c r="C598" s="4" t="s">
        <v>1981</v>
      </c>
      <c r="D598" s="4" t="s">
        <v>1937</v>
      </c>
      <c r="E598">
        <v>96</v>
      </c>
      <c r="F598" s="4" t="str">
        <f t="shared" si="9"/>
        <v>选CPU!$M$598#</v>
      </c>
      <c r="G598" s="4" t="str" cm="1">
        <f t="array" ref="G598">_xlfn.LET(_xlpm.x, M598,
         _xlpm.cellAddress, "【 选CPU!" &amp; ADDRESS(ROW(选CPU[[#This Row],[X自检]]),COLUMN(选CPU[[#This Row],[X自检]])) &amp; "】",
         _xlfn.IFS(ISBLANK(_xlpm.x),   "error:右侧选项不足:" &amp;  _xlpm.cellAddress,
               ISERROR(_xlpm.x),   "error:右侧选项执行失败:" &amp; _xlpm.cellAddress,
               TRUE,             "ok")
)</f>
        <v>ok</v>
      </c>
      <c r="M598" cm="1">
        <f t="array" ref="M598">IFERROR(_xlfn._xlws.SORT(
    _xlfn.UNIQUE(
        TRANSPOSE(
            _xlfn.FILTERXML("&lt;select&gt;&lt;x&gt;"&amp;SUBSTITUTE(选CPU[[#This Row],[选项表]],",","&lt;/x&gt;&lt;x&gt;") &amp;"&lt;/x&gt;&lt;/select&gt;","//x")
        )
    )
),"无合适选项，请联系作者更新数据")</f>
        <v>12</v>
      </c>
    </row>
    <row r="599" spans="1:14" x14ac:dyDescent="0.4">
      <c r="A599" s="4" t="s">
        <v>59</v>
      </c>
      <c r="B599" s="4" t="s">
        <v>1868</v>
      </c>
      <c r="C599" s="4" t="s">
        <v>1970</v>
      </c>
      <c r="D599" s="4" t="s">
        <v>1937</v>
      </c>
      <c r="E599">
        <v>128</v>
      </c>
      <c r="F599" s="4" t="str">
        <f t="shared" si="9"/>
        <v>选CPU!$M$599#</v>
      </c>
      <c r="G599" s="4" t="str" cm="1">
        <f t="array" ref="G599">_xlfn.LET(_xlpm.x, M599,
         _xlpm.cellAddress, "【 选CPU!" &amp; ADDRESS(ROW(选CPU[[#This Row],[X自检]]),COLUMN(选CPU[[#This Row],[X自检]])) &amp; "】",
         _xlfn.IFS(ISBLANK(_xlpm.x),   "error:右侧选项不足:" &amp;  _xlpm.cellAddress,
               ISERROR(_xlpm.x),   "error:右侧选项执行失败:" &amp; _xlpm.cellAddress,
               TRUE,             "ok")
)</f>
        <v>ok</v>
      </c>
      <c r="M599" cm="1">
        <f t="array" ref="M599">IFERROR(_xlfn._xlws.SORT(
    _xlfn.UNIQUE(
        TRANSPOSE(
            _xlfn.FILTERXML("&lt;select&gt;&lt;x&gt;"&amp;SUBSTITUTE(选CPU[[#This Row],[选项表]],",","&lt;/x&gt;&lt;x&gt;") &amp;"&lt;/x&gt;&lt;/select&gt;","//x")
        )
    )
),"无合适选项，请联系作者更新数据")</f>
        <v>16</v>
      </c>
    </row>
    <row r="600" spans="1:14" x14ac:dyDescent="0.4">
      <c r="A600" s="4" t="s">
        <v>59</v>
      </c>
      <c r="B600" s="4" t="s">
        <v>1868</v>
      </c>
      <c r="C600" s="4" t="s">
        <v>1974</v>
      </c>
      <c r="D600" s="4" t="s">
        <v>1937</v>
      </c>
      <c r="E600">
        <v>192</v>
      </c>
      <c r="F600" s="4" t="str">
        <f t="shared" si="9"/>
        <v>选CPU!$M$600#</v>
      </c>
      <c r="G600" s="4" t="str" cm="1">
        <f t="array" ref="G600">_xlfn.LET(_xlpm.x, M600,
         _xlpm.cellAddress, "【 选CPU!" &amp; ADDRESS(ROW(选CPU[[#This Row],[X自检]]),COLUMN(选CPU[[#This Row],[X自检]])) &amp; "】",
         _xlfn.IFS(ISBLANK(_xlpm.x),   "error:右侧选项不足:" &amp;  _xlpm.cellAddress,
               ISERROR(_xlpm.x),   "error:右侧选项执行失败:" &amp; _xlpm.cellAddress,
               TRUE,             "ok")
)</f>
        <v>ok</v>
      </c>
      <c r="M600" cm="1">
        <f t="array" ref="M600">IFERROR(_xlfn._xlws.SORT(
    _xlfn.UNIQUE(
        TRANSPOSE(
            _xlfn.FILTERXML("&lt;select&gt;&lt;x&gt;"&amp;SUBSTITUTE(选CPU[[#This Row],[选项表]],",","&lt;/x&gt;&lt;x&gt;") &amp;"&lt;/x&gt;&lt;/select&gt;","//x")
        )
    )
),"无合适选项，请联系作者更新数据")</f>
        <v>24</v>
      </c>
    </row>
    <row r="601" spans="1:14" x14ac:dyDescent="0.4">
      <c r="A601" s="4" t="s">
        <v>59</v>
      </c>
      <c r="B601" s="4" t="s">
        <v>1868</v>
      </c>
      <c r="C601" s="4" t="s">
        <v>1966</v>
      </c>
      <c r="D601" s="4" t="s">
        <v>1937</v>
      </c>
      <c r="E601">
        <v>256</v>
      </c>
      <c r="F601" s="4" t="str">
        <f t="shared" si="9"/>
        <v>选CPU!$M$601#</v>
      </c>
      <c r="G601" s="4" t="str" cm="1">
        <f t="array" ref="G601">_xlfn.LET(_xlpm.x, M601,
         _xlpm.cellAddress, "【 选CPU!" &amp; ADDRESS(ROW(选CPU[[#This Row],[X自检]]),COLUMN(选CPU[[#This Row],[X自检]])) &amp; "】",
         _xlfn.IFS(ISBLANK(_xlpm.x),   "error:右侧选项不足:" &amp;  _xlpm.cellAddress,
               ISERROR(_xlpm.x),   "error:右侧选项执行失败:" &amp; _xlpm.cellAddress,
               TRUE,             "ok")
)</f>
        <v>ok</v>
      </c>
      <c r="M601" cm="1">
        <f t="array" ref="M601">IFERROR(_xlfn._xlws.SORT(
    _xlfn.UNIQUE(
        TRANSPOSE(
            _xlfn.FILTERXML("&lt;select&gt;&lt;x&gt;"&amp;SUBSTITUTE(选CPU[[#This Row],[选项表]],",","&lt;/x&gt;&lt;x&gt;") &amp;"&lt;/x&gt;&lt;/select&gt;","//x")
        )
    )
),"无合适选项，请联系作者更新数据")</f>
        <v>32</v>
      </c>
    </row>
    <row r="602" spans="1:14" x14ac:dyDescent="0.4">
      <c r="A602" s="4" t="s">
        <v>59</v>
      </c>
      <c r="B602" s="4" t="s">
        <v>1868</v>
      </c>
      <c r="C602" s="4" t="s">
        <v>1975</v>
      </c>
      <c r="D602" s="4" t="s">
        <v>1911</v>
      </c>
      <c r="E602">
        <v>8</v>
      </c>
      <c r="F602" s="4" t="str">
        <f t="shared" si="9"/>
        <v>选CPU!$M$602#</v>
      </c>
      <c r="G602" s="4" t="str" cm="1">
        <f t="array" ref="G602">_xlfn.LET(_xlpm.x, M602,
         _xlpm.cellAddress, "【 选CPU!" &amp; ADDRESS(ROW(选CPU[[#This Row],[X自检]]),COLUMN(选CPU[[#This Row],[X自检]])) &amp; "】",
         _xlfn.IFS(ISBLANK(_xlpm.x),   "error:右侧选项不足:" &amp;  _xlpm.cellAddress,
               ISERROR(_xlpm.x),   "error:右侧选项执行失败:" &amp; _xlpm.cellAddress,
               TRUE,             "ok")
)</f>
        <v>ok</v>
      </c>
      <c r="M602" cm="1">
        <f t="array" ref="M602">IFERROR(_xlfn._xlws.SORT(
    _xlfn.UNIQUE(
        TRANSPOSE(
            _xlfn.FILTERXML("&lt;select&gt;&lt;x&gt;"&amp;SUBSTITUTE(选CPU[[#This Row],[选项表]],",","&lt;/x&gt;&lt;x&gt;") &amp;"&lt;/x&gt;&lt;/select&gt;","//x")
        )
    )
),"无合适选项，请联系作者更新数据")</f>
        <v>4</v>
      </c>
    </row>
    <row r="603" spans="1:14" x14ac:dyDescent="0.4">
      <c r="A603" s="4" t="s">
        <v>59</v>
      </c>
      <c r="B603" s="4" t="s">
        <v>1868</v>
      </c>
      <c r="C603" s="4" t="s">
        <v>1965</v>
      </c>
      <c r="D603" s="4" t="s">
        <v>1911</v>
      </c>
      <c r="E603">
        <v>16</v>
      </c>
      <c r="F603" s="4" t="str">
        <f t="shared" si="9"/>
        <v>选CPU!$M$603#</v>
      </c>
      <c r="G603" s="4" t="str" cm="1">
        <f t="array" ref="G603">_xlfn.LET(_xlpm.x, M603,
         _xlpm.cellAddress, "【 选CPU!" &amp; ADDRESS(ROW(选CPU[[#This Row],[X自检]]),COLUMN(选CPU[[#This Row],[X自检]])) &amp; "】",
         _xlfn.IFS(ISBLANK(_xlpm.x),   "error:右侧选项不足:" &amp;  _xlpm.cellAddress,
               ISERROR(_xlpm.x),   "error:右侧选项执行失败:" &amp; _xlpm.cellAddress,
               TRUE,             "ok")
)</f>
        <v>ok</v>
      </c>
      <c r="M603" cm="1">
        <f t="array" ref="M603:N603">IFERROR(_xlfn._xlws.SORT(
    _xlfn.UNIQUE(
        TRANSPOSE(
            _xlfn.FILTERXML("&lt;select&gt;&lt;x&gt;"&amp;SUBSTITUTE(选CPU[[#This Row],[选项表]],",","&lt;/x&gt;&lt;x&gt;") &amp;"&lt;/x&gt;&lt;/select&gt;","//x")
        )
    )
),"无合适选项，请联系作者更新数据")</f>
        <v>4</v>
      </c>
      <c r="N603">
        <v>8</v>
      </c>
    </row>
    <row r="604" spans="1:14" x14ac:dyDescent="0.4">
      <c r="A604" s="4" t="s">
        <v>59</v>
      </c>
      <c r="B604" s="4" t="s">
        <v>1868</v>
      </c>
      <c r="C604" s="4" t="s">
        <v>2061</v>
      </c>
      <c r="D604" s="4" t="s">
        <v>1911</v>
      </c>
      <c r="E604">
        <v>32</v>
      </c>
      <c r="F604" s="4" t="str">
        <f t="shared" si="9"/>
        <v>选CPU!$M$604#</v>
      </c>
      <c r="G604" s="4" t="str" cm="1">
        <f t="array" ref="G604">_xlfn.LET(_xlpm.x, M604,
         _xlpm.cellAddress, "【 选CPU!" &amp; ADDRESS(ROW(选CPU[[#This Row],[X自检]]),COLUMN(选CPU[[#This Row],[X自检]])) &amp; "】",
         _xlfn.IFS(ISBLANK(_xlpm.x),   "error:右侧选项不足:" &amp;  _xlpm.cellAddress,
               ISERROR(_xlpm.x),   "error:右侧选项执行失败:" &amp; _xlpm.cellAddress,
               TRUE,             "ok")
)</f>
        <v>ok</v>
      </c>
      <c r="M604" cm="1">
        <f t="array" ref="M604:N604">IFERROR(_xlfn._xlws.SORT(
    _xlfn.UNIQUE(
        TRANSPOSE(
            _xlfn.FILTERXML("&lt;select&gt;&lt;x&gt;"&amp;SUBSTITUTE(选CPU[[#This Row],[选项表]],",","&lt;/x&gt;&lt;x&gt;") &amp;"&lt;/x&gt;&lt;/select&gt;","//x")
        )
    )
),"无合适选项，请联系作者更新数据")</f>
        <v>8</v>
      </c>
      <c r="N604">
        <v>16</v>
      </c>
    </row>
    <row r="605" spans="1:14" x14ac:dyDescent="0.4">
      <c r="A605" s="4" t="s">
        <v>59</v>
      </c>
      <c r="B605" s="4" t="s">
        <v>1868</v>
      </c>
      <c r="C605" s="4" t="s">
        <v>1970</v>
      </c>
      <c r="D605" s="4" t="s">
        <v>1911</v>
      </c>
      <c r="E605">
        <v>64</v>
      </c>
      <c r="F605" s="4" t="str">
        <f t="shared" si="9"/>
        <v>选CPU!$M$605#</v>
      </c>
      <c r="G605" s="4" t="str" cm="1">
        <f t="array" ref="G605">_xlfn.LET(_xlpm.x, M605,
         _xlpm.cellAddress, "【 选CPU!" &amp; ADDRESS(ROW(选CPU[[#This Row],[X自检]]),COLUMN(选CPU[[#This Row],[X自检]])) &amp; "】",
         _xlfn.IFS(ISBLANK(_xlpm.x),   "error:右侧选项不足:" &amp;  _xlpm.cellAddress,
               ISERROR(_xlpm.x),   "error:右侧选项执行失败:" &amp; _xlpm.cellAddress,
               TRUE,             "ok")
)</f>
        <v>ok</v>
      </c>
      <c r="M605" cm="1">
        <f t="array" ref="M605">IFERROR(_xlfn._xlws.SORT(
    _xlfn.UNIQUE(
        TRANSPOSE(
            _xlfn.FILTERXML("&lt;select&gt;&lt;x&gt;"&amp;SUBSTITUTE(选CPU[[#This Row],[选项表]],",","&lt;/x&gt;&lt;x&gt;") &amp;"&lt;/x&gt;&lt;/select&gt;","//x")
        )
    )
),"无合适选项，请联系作者更新数据")</f>
        <v>16</v>
      </c>
    </row>
    <row r="606" spans="1:14" x14ac:dyDescent="0.4">
      <c r="A606" s="4" t="s">
        <v>59</v>
      </c>
      <c r="B606" s="4" t="s">
        <v>1868</v>
      </c>
      <c r="C606" s="4" t="s">
        <v>1966</v>
      </c>
      <c r="D606" s="4" t="s">
        <v>1911</v>
      </c>
      <c r="E606">
        <v>128</v>
      </c>
      <c r="F606" s="4" t="str">
        <f t="shared" si="9"/>
        <v>选CPU!$M$606#</v>
      </c>
      <c r="G606" s="4" t="str" cm="1">
        <f t="array" ref="G606">_xlfn.LET(_xlpm.x, M606,
         _xlpm.cellAddress, "【 选CPU!" &amp; ADDRESS(ROW(选CPU[[#This Row],[X自检]]),COLUMN(选CPU[[#This Row],[X自检]])) &amp; "】",
         _xlfn.IFS(ISBLANK(_xlpm.x),   "error:右侧选项不足:" &amp;  _xlpm.cellAddress,
               ISERROR(_xlpm.x),   "error:右侧选项执行失败:" &amp; _xlpm.cellAddress,
               TRUE,             "ok")
)</f>
        <v>ok</v>
      </c>
      <c r="M606" cm="1">
        <f t="array" ref="M606">IFERROR(_xlfn._xlws.SORT(
    _xlfn.UNIQUE(
        TRANSPOSE(
            _xlfn.FILTERXML("&lt;select&gt;&lt;x&gt;"&amp;SUBSTITUTE(选CPU[[#This Row],[选项表]],",","&lt;/x&gt;&lt;x&gt;") &amp;"&lt;/x&gt;&lt;/select&gt;","//x")
        )
    )
),"无合适选项，请联系作者更新数据")</f>
        <v>32</v>
      </c>
    </row>
    <row r="607" spans="1:14" x14ac:dyDescent="0.4">
      <c r="A607" s="4" t="s">
        <v>59</v>
      </c>
      <c r="B607" s="4" t="s">
        <v>1868</v>
      </c>
      <c r="C607" s="4" t="s">
        <v>2161</v>
      </c>
      <c r="D607" s="4" t="s">
        <v>1911</v>
      </c>
      <c r="E607">
        <v>216</v>
      </c>
      <c r="F607" s="4" t="str">
        <f t="shared" si="9"/>
        <v>选CPU!$M$607#</v>
      </c>
      <c r="G607" s="4" t="str" cm="1">
        <f t="array" ref="G607">_xlfn.LET(_xlpm.x, M607,
         _xlpm.cellAddress, "【 选CPU!" &amp; ADDRESS(ROW(选CPU[[#This Row],[X自检]]),COLUMN(选CPU[[#This Row],[X自检]])) &amp; "】",
         _xlfn.IFS(ISBLANK(_xlpm.x),   "error:右侧选项不足:" &amp;  _xlpm.cellAddress,
               ISERROR(_xlpm.x),   "error:右侧选项执行失败:" &amp; _xlpm.cellAddress,
               TRUE,             "ok")
)</f>
        <v>ok</v>
      </c>
      <c r="M607" cm="1">
        <f t="array" ref="M607">IFERROR(_xlfn._xlws.SORT(
    _xlfn.UNIQUE(
        TRANSPOSE(
            _xlfn.FILTERXML("&lt;select&gt;&lt;x&gt;"&amp;SUBSTITUTE(选CPU[[#This Row],[选项表]],",","&lt;/x&gt;&lt;x&gt;") &amp;"&lt;/x&gt;&lt;/select&gt;","//x")
        )
    )
),"无合适选项，请联系作者更新数据")</f>
        <v>46</v>
      </c>
    </row>
    <row r="608" spans="1:14" x14ac:dyDescent="0.4">
      <c r="A608" s="4" t="s">
        <v>59</v>
      </c>
      <c r="B608" s="4" t="s">
        <v>1868</v>
      </c>
      <c r="C608" s="4" t="s">
        <v>1967</v>
      </c>
      <c r="D608" s="4" t="s">
        <v>1911</v>
      </c>
      <c r="E608">
        <v>256</v>
      </c>
      <c r="F608" s="4" t="str">
        <f t="shared" si="9"/>
        <v>选CPU!$M$608#</v>
      </c>
      <c r="G608" s="4" t="str" cm="1">
        <f t="array" ref="G608">_xlfn.LET(_xlpm.x, M608,
         _xlpm.cellAddress, "【 选CPU!" &amp; ADDRESS(ROW(选CPU[[#This Row],[X自检]]),COLUMN(选CPU[[#This Row],[X自检]])) &amp; "】",
         _xlfn.IFS(ISBLANK(_xlpm.x),   "error:右侧选项不足:" &amp;  _xlpm.cellAddress,
               ISERROR(_xlpm.x),   "error:右侧选项执行失败:" &amp; _xlpm.cellAddress,
               TRUE,             "ok")
)</f>
        <v>ok</v>
      </c>
      <c r="M608" cm="1">
        <f t="array" ref="M608">IFERROR(_xlfn._xlws.SORT(
    _xlfn.UNIQUE(
        TRANSPOSE(
            _xlfn.FILTERXML("&lt;select&gt;&lt;x&gt;"&amp;SUBSTITUTE(选CPU[[#This Row],[选项表]],",","&lt;/x&gt;&lt;x&gt;") &amp;"&lt;/x&gt;&lt;/select&gt;","//x")
        )
    )
),"无合适选项，请联系作者更新数据")</f>
        <v>64</v>
      </c>
    </row>
    <row r="609" spans="1:14" x14ac:dyDescent="0.4">
      <c r="A609" s="4" t="s">
        <v>59</v>
      </c>
      <c r="B609" s="4" t="s">
        <v>1868</v>
      </c>
      <c r="C609" s="4" t="s">
        <v>1964</v>
      </c>
      <c r="D609" s="4" t="s">
        <v>1911</v>
      </c>
      <c r="E609">
        <v>320</v>
      </c>
      <c r="F609" s="4" t="str">
        <f t="shared" si="9"/>
        <v>选CPU!$M$609#</v>
      </c>
      <c r="G609" s="4" t="str" cm="1">
        <f t="array" ref="G609">_xlfn.LET(_xlpm.x, M609,
         _xlpm.cellAddress, "【 选CPU!" &amp; ADDRESS(ROW(选CPU[[#This Row],[X自检]]),COLUMN(选CPU[[#This Row],[X自检]])) &amp; "】",
         _xlfn.IFS(ISBLANK(_xlpm.x),   "error:右侧选项不足:" &amp;  _xlpm.cellAddress,
               ISERROR(_xlpm.x),   "error:右侧选项执行失败:" &amp; _xlpm.cellAddress,
               TRUE,             "ok")
)</f>
        <v>ok</v>
      </c>
      <c r="M609" cm="1">
        <f t="array" ref="M609">IFERROR(_xlfn._xlws.SORT(
    _xlfn.UNIQUE(
        TRANSPOSE(
            _xlfn.FILTERXML("&lt;select&gt;&lt;x&gt;"&amp;SUBSTITUTE(选CPU[[#This Row],[选项表]],",","&lt;/x&gt;&lt;x&gt;") &amp;"&lt;/x&gt;&lt;/select&gt;","//x")
        )
    )
),"无合适选项，请联系作者更新数据")</f>
        <v>80</v>
      </c>
    </row>
    <row r="610" spans="1:14" x14ac:dyDescent="0.4">
      <c r="A610" s="4" t="s">
        <v>59</v>
      </c>
      <c r="B610" s="4" t="s">
        <v>1868</v>
      </c>
      <c r="C610" s="4" t="s">
        <v>2162</v>
      </c>
      <c r="D610" s="4" t="s">
        <v>1911</v>
      </c>
      <c r="E610">
        <v>432</v>
      </c>
      <c r="F610" s="4" t="str">
        <f t="shared" si="9"/>
        <v>选CPU!$M$610#</v>
      </c>
      <c r="G610" s="4" t="str" cm="1">
        <f t="array" ref="G610">_xlfn.LET(_xlpm.x, M610,
         _xlpm.cellAddress, "【 选CPU!" &amp; ADDRESS(ROW(选CPU[[#This Row],[X自检]]),COLUMN(选CPU[[#This Row],[X自检]])) &amp; "】",
         _xlfn.IFS(ISBLANK(_xlpm.x),   "error:右侧选项不足:" &amp;  _xlpm.cellAddress,
               ISERROR(_xlpm.x),   "error:右侧选项执行失败:" &amp; _xlpm.cellAddress,
               TRUE,             "ok")
)</f>
        <v>ok</v>
      </c>
      <c r="M610" cm="1">
        <f t="array" ref="M610">IFERROR(_xlfn._xlws.SORT(
    _xlfn.UNIQUE(
        TRANSPOSE(
            _xlfn.FILTERXML("&lt;select&gt;&lt;x&gt;"&amp;SUBSTITUTE(选CPU[[#This Row],[选项表]],",","&lt;/x&gt;&lt;x&gt;") &amp;"&lt;/x&gt;&lt;/select&gt;","//x")
        )
    )
),"无合适选项，请联系作者更新数据")</f>
        <v>92</v>
      </c>
    </row>
    <row r="611" spans="1:14" x14ac:dyDescent="0.4">
      <c r="A611" s="4" t="s">
        <v>59</v>
      </c>
      <c r="B611" s="4" t="s">
        <v>1868</v>
      </c>
      <c r="C611" s="4" t="s">
        <v>1975</v>
      </c>
      <c r="D611" s="4" t="s">
        <v>1912</v>
      </c>
      <c r="E611">
        <v>8</v>
      </c>
      <c r="F611" s="4" t="str">
        <f t="shared" si="9"/>
        <v>选CPU!$M$611#</v>
      </c>
      <c r="G611" s="4" t="str" cm="1">
        <f t="array" ref="G611">_xlfn.LET(_xlpm.x, M611,
         _xlpm.cellAddress, "【 选CPU!" &amp; ADDRESS(ROW(选CPU[[#This Row],[X自检]]),COLUMN(选CPU[[#This Row],[X自检]])) &amp; "】",
         _xlfn.IFS(ISBLANK(_xlpm.x),   "error:右侧选项不足:" &amp;  _xlpm.cellAddress,
               ISERROR(_xlpm.x),   "error:右侧选项执行失败:" &amp; _xlpm.cellAddress,
               TRUE,             "ok")
)</f>
        <v>ok</v>
      </c>
      <c r="M611" cm="1">
        <f t="array" ref="M611">IFERROR(_xlfn._xlws.SORT(
    _xlfn.UNIQUE(
        TRANSPOSE(
            _xlfn.FILTERXML("&lt;select&gt;&lt;x&gt;"&amp;SUBSTITUTE(选CPU[[#This Row],[选项表]],",","&lt;/x&gt;&lt;x&gt;") &amp;"&lt;/x&gt;&lt;/select&gt;","//x")
        )
    )
),"无合适选项，请联系作者更新数据")</f>
        <v>4</v>
      </c>
    </row>
    <row r="612" spans="1:14" x14ac:dyDescent="0.4">
      <c r="A612" s="4" t="s">
        <v>59</v>
      </c>
      <c r="B612" s="4" t="s">
        <v>1868</v>
      </c>
      <c r="C612" s="4" t="s">
        <v>1965</v>
      </c>
      <c r="D612" s="4" t="s">
        <v>1912</v>
      </c>
      <c r="E612">
        <v>16</v>
      </c>
      <c r="F612" s="4" t="str">
        <f t="shared" si="9"/>
        <v>选CPU!$M$612#</v>
      </c>
      <c r="G612" s="4" t="str" cm="1">
        <f t="array" ref="G612">_xlfn.LET(_xlpm.x, M612,
         _xlpm.cellAddress, "【 选CPU!" &amp; ADDRESS(ROW(选CPU[[#This Row],[X自检]]),COLUMN(选CPU[[#This Row],[X自检]])) &amp; "】",
         _xlfn.IFS(ISBLANK(_xlpm.x),   "error:右侧选项不足:" &amp;  _xlpm.cellAddress,
               ISERROR(_xlpm.x),   "error:右侧选项执行失败:" &amp; _xlpm.cellAddress,
               TRUE,             "ok")
)</f>
        <v>ok</v>
      </c>
      <c r="M612" cm="1">
        <f t="array" ref="M612:N612">IFERROR(_xlfn._xlws.SORT(
    _xlfn.UNIQUE(
        TRANSPOSE(
            _xlfn.FILTERXML("&lt;select&gt;&lt;x&gt;"&amp;SUBSTITUTE(选CPU[[#This Row],[选项表]],",","&lt;/x&gt;&lt;x&gt;") &amp;"&lt;/x&gt;&lt;/select&gt;","//x")
        )
    )
),"无合适选项，请联系作者更新数据")</f>
        <v>4</v>
      </c>
      <c r="N612">
        <v>8</v>
      </c>
    </row>
    <row r="613" spans="1:14" x14ac:dyDescent="0.4">
      <c r="A613" s="4" t="s">
        <v>59</v>
      </c>
      <c r="B613" s="4" t="s">
        <v>1868</v>
      </c>
      <c r="C613" s="4" t="s">
        <v>2061</v>
      </c>
      <c r="D613" s="4" t="s">
        <v>1912</v>
      </c>
      <c r="E613">
        <v>32</v>
      </c>
      <c r="F613" s="4" t="str">
        <f t="shared" si="9"/>
        <v>选CPU!$M$613#</v>
      </c>
      <c r="G613" s="4" t="str" cm="1">
        <f t="array" ref="G613">_xlfn.LET(_xlpm.x, M613,
         _xlpm.cellAddress, "【 选CPU!" &amp; ADDRESS(ROW(选CPU[[#This Row],[X自检]]),COLUMN(选CPU[[#This Row],[X自检]])) &amp; "】",
         _xlfn.IFS(ISBLANK(_xlpm.x),   "error:右侧选项不足:" &amp;  _xlpm.cellAddress,
               ISERROR(_xlpm.x),   "error:右侧选项执行失败:" &amp; _xlpm.cellAddress,
               TRUE,             "ok")
)</f>
        <v>ok</v>
      </c>
      <c r="M613" cm="1">
        <f t="array" ref="M613:N613">IFERROR(_xlfn._xlws.SORT(
    _xlfn.UNIQUE(
        TRANSPOSE(
            _xlfn.FILTERXML("&lt;select&gt;&lt;x&gt;"&amp;SUBSTITUTE(选CPU[[#This Row],[选项表]],",","&lt;/x&gt;&lt;x&gt;") &amp;"&lt;/x&gt;&lt;/select&gt;","//x")
        )
    )
),"无合适选项，请联系作者更新数据")</f>
        <v>8</v>
      </c>
      <c r="N613">
        <v>16</v>
      </c>
    </row>
    <row r="614" spans="1:14" x14ac:dyDescent="0.4">
      <c r="A614" s="4" t="s">
        <v>59</v>
      </c>
      <c r="B614" s="4" t="s">
        <v>1868</v>
      </c>
      <c r="C614" s="4" t="s">
        <v>2062</v>
      </c>
      <c r="D614" s="4" t="s">
        <v>1912</v>
      </c>
      <c r="E614">
        <v>64</v>
      </c>
      <c r="F614" s="4" t="str">
        <f t="shared" si="9"/>
        <v>选CPU!$M$614#</v>
      </c>
      <c r="G614" s="4" t="str" cm="1">
        <f t="array" ref="G614">_xlfn.LET(_xlpm.x, M614,
         _xlpm.cellAddress, "【 选CPU!" &amp; ADDRESS(ROW(选CPU[[#This Row],[X自检]]),COLUMN(选CPU[[#This Row],[X自检]])) &amp; "】",
         _xlfn.IFS(ISBLANK(_xlpm.x),   "error:右侧选项不足:" &amp;  _xlpm.cellAddress,
               ISERROR(_xlpm.x),   "error:右侧选项执行失败:" &amp; _xlpm.cellAddress,
               TRUE,             "ok")
)</f>
        <v>ok</v>
      </c>
      <c r="M614" cm="1">
        <f t="array" ref="M614:N614">IFERROR(_xlfn._xlws.SORT(
    _xlfn.UNIQUE(
        TRANSPOSE(
            _xlfn.FILTERXML("&lt;select&gt;&lt;x&gt;"&amp;SUBSTITUTE(选CPU[[#This Row],[选项表]],",","&lt;/x&gt;&lt;x&gt;") &amp;"&lt;/x&gt;&lt;/select&gt;","//x")
        )
    )
),"无合适选项，请联系作者更新数据")</f>
        <v>16</v>
      </c>
      <c r="N614">
        <v>32</v>
      </c>
    </row>
    <row r="615" spans="1:14" x14ac:dyDescent="0.4">
      <c r="A615" s="4" t="s">
        <v>59</v>
      </c>
      <c r="B615" s="4" t="s">
        <v>1868</v>
      </c>
      <c r="C615" s="4" t="s">
        <v>2063</v>
      </c>
      <c r="D615" s="4" t="s">
        <v>1912</v>
      </c>
      <c r="E615">
        <v>128</v>
      </c>
      <c r="F615" s="4" t="str">
        <f t="shared" si="9"/>
        <v>选CPU!$M$615#</v>
      </c>
      <c r="G615" s="4" t="str" cm="1">
        <f t="array" ref="G615">_xlfn.LET(_xlpm.x, M615,
         _xlpm.cellAddress, "【 选CPU!" &amp; ADDRESS(ROW(选CPU[[#This Row],[X自检]]),COLUMN(选CPU[[#This Row],[X自检]])) &amp; "】",
         _xlfn.IFS(ISBLANK(_xlpm.x),   "error:右侧选项不足:" &amp;  _xlpm.cellAddress,
               ISERROR(_xlpm.x),   "error:右侧选项执行失败:" &amp; _xlpm.cellAddress,
               TRUE,             "ok")
)</f>
        <v>ok</v>
      </c>
      <c r="M615" cm="1">
        <f t="array" ref="M615:N615">IFERROR(_xlfn._xlws.SORT(
    _xlfn.UNIQUE(
        TRANSPOSE(
            _xlfn.FILTERXML("&lt;select&gt;&lt;x&gt;"&amp;SUBSTITUTE(选CPU[[#This Row],[选项表]],",","&lt;/x&gt;&lt;x&gt;") &amp;"&lt;/x&gt;&lt;/select&gt;","//x")
        )
    )
),"无合适选项，请联系作者更新数据")</f>
        <v>32</v>
      </c>
      <c r="N615">
        <v>64</v>
      </c>
    </row>
    <row r="616" spans="1:14" x14ac:dyDescent="0.4">
      <c r="A616" s="4" t="s">
        <v>59</v>
      </c>
      <c r="B616" s="4" t="s">
        <v>1868</v>
      </c>
      <c r="C616" s="4" t="s">
        <v>1976</v>
      </c>
      <c r="D616" s="4" t="s">
        <v>1912</v>
      </c>
      <c r="E616">
        <v>96</v>
      </c>
      <c r="F616" s="4" t="str">
        <f t="shared" si="9"/>
        <v>选CPU!$M$616#</v>
      </c>
      <c r="G616" s="4" t="str" cm="1">
        <f t="array" ref="G616">_xlfn.LET(_xlpm.x, M616,
         _xlpm.cellAddress, "【 选CPU!" &amp; ADDRESS(ROW(选CPU[[#This Row],[X自检]]),COLUMN(选CPU[[#This Row],[X自检]])) &amp; "】",
         _xlfn.IFS(ISBLANK(_xlpm.x),   "error:右侧选项不足:" &amp;  _xlpm.cellAddress,
               ISERROR(_xlpm.x),   "error:右侧选项执行失败:" &amp; _xlpm.cellAddress,
               TRUE,             "ok")
)</f>
        <v>ok</v>
      </c>
      <c r="M616" cm="1">
        <f t="array" ref="M616">IFERROR(_xlfn._xlws.SORT(
    _xlfn.UNIQUE(
        TRANSPOSE(
            _xlfn.FILTERXML("&lt;select&gt;&lt;x&gt;"&amp;SUBSTITUTE(选CPU[[#This Row],[选项表]],",","&lt;/x&gt;&lt;x&gt;") &amp;"&lt;/x&gt;&lt;/select&gt;","//x")
        )
    )
),"无合适选项，请联系作者更新数据")</f>
        <v>48</v>
      </c>
    </row>
    <row r="617" spans="1:14" x14ac:dyDescent="0.4">
      <c r="A617" s="4" t="s">
        <v>59</v>
      </c>
      <c r="B617" s="4" t="s">
        <v>1868</v>
      </c>
      <c r="C617" s="4" t="s">
        <v>1976</v>
      </c>
      <c r="D617" s="4" t="s">
        <v>1912</v>
      </c>
      <c r="E617">
        <v>192</v>
      </c>
      <c r="F617" s="4" t="str">
        <f t="shared" si="9"/>
        <v>选CPU!$M$617#</v>
      </c>
      <c r="G617" s="4" t="str" cm="1">
        <f t="array" ref="G617">_xlfn.LET(_xlpm.x, M617,
         _xlpm.cellAddress, "【 选CPU!" &amp; ADDRESS(ROW(选CPU[[#This Row],[X自检]]),COLUMN(选CPU[[#This Row],[X自检]])) &amp; "】",
         _xlfn.IFS(ISBLANK(_xlpm.x),   "error:右侧选项不足:" &amp;  _xlpm.cellAddress,
               ISERROR(_xlpm.x),   "error:右侧选项执行失败:" &amp; _xlpm.cellAddress,
               TRUE,             "ok")
)</f>
        <v>ok</v>
      </c>
      <c r="M617" cm="1">
        <f t="array" ref="M617">IFERROR(_xlfn._xlws.SORT(
    _xlfn.UNIQUE(
        TRANSPOSE(
            _xlfn.FILTERXML("&lt;select&gt;&lt;x&gt;"&amp;SUBSTITUTE(选CPU[[#This Row],[选项表]],",","&lt;/x&gt;&lt;x&gt;") &amp;"&lt;/x&gt;&lt;/select&gt;","//x")
        )
    )
),"无合适选项，请联系作者更新数据")</f>
        <v>48</v>
      </c>
    </row>
    <row r="618" spans="1:14" x14ac:dyDescent="0.4">
      <c r="A618" s="4" t="s">
        <v>59</v>
      </c>
      <c r="B618" s="4" t="s">
        <v>1868</v>
      </c>
      <c r="C618" s="4" t="s">
        <v>1977</v>
      </c>
      <c r="D618" s="4" t="s">
        <v>1912</v>
      </c>
      <c r="E618">
        <v>184</v>
      </c>
      <c r="F618" s="4" t="str">
        <f t="shared" si="9"/>
        <v>选CPU!$M$618#</v>
      </c>
      <c r="G618" s="4" t="str" cm="1">
        <f t="array" ref="G618">_xlfn.LET(_xlpm.x, M618,
         _xlpm.cellAddress, "【 选CPU!" &amp; ADDRESS(ROW(选CPU[[#This Row],[X自检]]),COLUMN(选CPU[[#This Row],[X自检]])) &amp; "】",
         _xlfn.IFS(ISBLANK(_xlpm.x),   "error:右侧选项不足:" &amp;  _xlpm.cellAddress,
               ISERROR(_xlpm.x),   "error:右侧选项执行失败:" &amp; _xlpm.cellAddress,
               TRUE,             "ok")
)</f>
        <v>ok</v>
      </c>
      <c r="M618" cm="1">
        <f t="array" ref="M618">IFERROR(_xlfn._xlws.SORT(
    _xlfn.UNIQUE(
        TRANSPOSE(
            _xlfn.FILTERXML("&lt;select&gt;&lt;x&gt;"&amp;SUBSTITUTE(选CPU[[#This Row],[选项表]],",","&lt;/x&gt;&lt;x&gt;") &amp;"&lt;/x&gt;&lt;/select&gt;","//x")
        )
    )
),"无合适选项，请联系作者更新数据")</f>
        <v>52</v>
      </c>
    </row>
    <row r="619" spans="1:14" x14ac:dyDescent="0.4">
      <c r="A619" s="4" t="s">
        <v>59</v>
      </c>
      <c r="B619" s="4" t="s">
        <v>1868</v>
      </c>
      <c r="C619" s="4" t="s">
        <v>1967</v>
      </c>
      <c r="D619" s="4" t="s">
        <v>1912</v>
      </c>
      <c r="E619">
        <v>256</v>
      </c>
      <c r="F619" s="4" t="str">
        <f t="shared" si="9"/>
        <v>选CPU!$M$619#</v>
      </c>
      <c r="G619" s="4" t="str" cm="1">
        <f t="array" ref="G619">_xlfn.LET(_xlpm.x, M619,
         _xlpm.cellAddress, "【 选CPU!" &amp; ADDRESS(ROW(选CPU[[#This Row],[X自检]]),COLUMN(选CPU[[#This Row],[X自检]])) &amp; "】",
         _xlfn.IFS(ISBLANK(_xlpm.x),   "error:右侧选项不足:" &amp;  _xlpm.cellAddress,
               ISERROR(_xlpm.x),   "error:右侧选项执行失败:" &amp; _xlpm.cellAddress,
               TRUE,             "ok")
)</f>
        <v>ok</v>
      </c>
      <c r="M619" cm="1">
        <f t="array" ref="M619">IFERROR(_xlfn._xlws.SORT(
    _xlfn.UNIQUE(
        TRANSPOSE(
            _xlfn.FILTERXML("&lt;select&gt;&lt;x&gt;"&amp;SUBSTITUTE(选CPU[[#This Row],[选项表]],",","&lt;/x&gt;&lt;x&gt;") &amp;"&lt;/x&gt;&lt;/select&gt;","//x")
        )
    )
),"无合适选项，请联系作者更新数据")</f>
        <v>64</v>
      </c>
    </row>
    <row r="620" spans="1:14" x14ac:dyDescent="0.4">
      <c r="A620" s="4" t="s">
        <v>59</v>
      </c>
      <c r="B620" s="4" t="s">
        <v>1868</v>
      </c>
      <c r="C620" s="4" t="s">
        <v>1978</v>
      </c>
      <c r="D620" s="4" t="s">
        <v>1912</v>
      </c>
      <c r="E620">
        <v>368</v>
      </c>
      <c r="F620" s="4" t="str">
        <f t="shared" si="9"/>
        <v>选CPU!$M$620#</v>
      </c>
      <c r="G620" s="4" t="str" cm="1">
        <f t="array" ref="G620">_xlfn.LET(_xlpm.x, M620,
         _xlpm.cellAddress, "【 选CPU!" &amp; ADDRESS(ROW(选CPU[[#This Row],[X自检]]),COLUMN(选CPU[[#This Row],[X自检]])) &amp; "】",
         _xlfn.IFS(ISBLANK(_xlpm.x),   "error:右侧选项不足:" &amp;  _xlpm.cellAddress,
               ISERROR(_xlpm.x),   "error:右侧选项执行失败:" &amp; _xlpm.cellAddress,
               TRUE,             "ok")
)</f>
        <v>ok</v>
      </c>
      <c r="M620" cm="1">
        <f t="array" ref="M620">IFERROR(_xlfn._xlws.SORT(
    _xlfn.UNIQUE(
        TRANSPOSE(
            _xlfn.FILTERXML("&lt;select&gt;&lt;x&gt;"&amp;SUBSTITUTE(选CPU[[#This Row],[选项表]],",","&lt;/x&gt;&lt;x&gt;") &amp;"&lt;/x&gt;&lt;/select&gt;","//x")
        )
    )
),"无合适选项，请联系作者更新数据")</f>
        <v>104</v>
      </c>
    </row>
    <row r="621" spans="1:14" x14ac:dyDescent="0.4">
      <c r="A621" s="4" t="s">
        <v>59</v>
      </c>
      <c r="B621" s="4" t="s">
        <v>1868</v>
      </c>
      <c r="C621" s="4" t="s">
        <v>1975</v>
      </c>
      <c r="D621" s="4" t="s">
        <v>1913</v>
      </c>
      <c r="E621">
        <v>8</v>
      </c>
      <c r="F621" s="4" t="str">
        <f t="shared" si="9"/>
        <v>选CPU!$M$621#</v>
      </c>
      <c r="G621" s="4" t="str" cm="1">
        <f t="array" ref="G621">_xlfn.LET(_xlpm.x, M621,
         _xlpm.cellAddress, "【 选CPU!" &amp; ADDRESS(ROW(选CPU[[#This Row],[X自检]]),COLUMN(选CPU[[#This Row],[X自检]])) &amp; "】",
         _xlfn.IFS(ISBLANK(_xlpm.x),   "error:右侧选项不足:" &amp;  _xlpm.cellAddress,
               ISERROR(_xlpm.x),   "error:右侧选项执行失败:" &amp; _xlpm.cellAddress,
               TRUE,             "ok")
)</f>
        <v>ok</v>
      </c>
      <c r="M621" cm="1">
        <f t="array" ref="M621">IFERROR(_xlfn._xlws.SORT(
    _xlfn.UNIQUE(
        TRANSPOSE(
            _xlfn.FILTERXML("&lt;select&gt;&lt;x&gt;"&amp;SUBSTITUTE(选CPU[[#This Row],[选项表]],",","&lt;/x&gt;&lt;x&gt;") &amp;"&lt;/x&gt;&lt;/select&gt;","//x")
        )
    )
),"无合适选项，请联系作者更新数据")</f>
        <v>4</v>
      </c>
    </row>
    <row r="622" spans="1:14" x14ac:dyDescent="0.4">
      <c r="A622" s="4" t="s">
        <v>59</v>
      </c>
      <c r="B622" s="4" t="s">
        <v>1868</v>
      </c>
      <c r="C622" s="4" t="s">
        <v>1965</v>
      </c>
      <c r="D622" s="4" t="s">
        <v>1913</v>
      </c>
      <c r="E622">
        <v>16</v>
      </c>
      <c r="F622" s="4" t="str">
        <f t="shared" si="9"/>
        <v>选CPU!$M$622#</v>
      </c>
      <c r="G622" s="4" t="str" cm="1">
        <f t="array" ref="G622">_xlfn.LET(_xlpm.x, M622,
         _xlpm.cellAddress, "【 选CPU!" &amp; ADDRESS(ROW(选CPU[[#This Row],[X自检]]),COLUMN(选CPU[[#This Row],[X自检]])) &amp; "】",
         _xlfn.IFS(ISBLANK(_xlpm.x),   "error:右侧选项不足:" &amp;  _xlpm.cellAddress,
               ISERROR(_xlpm.x),   "error:右侧选项执行失败:" &amp; _xlpm.cellAddress,
               TRUE,             "ok")
)</f>
        <v>ok</v>
      </c>
      <c r="M622" cm="1">
        <f t="array" ref="M622:N622">IFERROR(_xlfn._xlws.SORT(
    _xlfn.UNIQUE(
        TRANSPOSE(
            _xlfn.FILTERXML("&lt;select&gt;&lt;x&gt;"&amp;SUBSTITUTE(选CPU[[#This Row],[选项表]],",","&lt;/x&gt;&lt;x&gt;") &amp;"&lt;/x&gt;&lt;/select&gt;","//x")
        )
    )
),"无合适选项，请联系作者更新数据")</f>
        <v>4</v>
      </c>
      <c r="N622">
        <v>8</v>
      </c>
    </row>
    <row r="623" spans="1:14" x14ac:dyDescent="0.4">
      <c r="A623" s="4" t="s">
        <v>59</v>
      </c>
      <c r="B623" s="4" t="s">
        <v>1868</v>
      </c>
      <c r="C623" s="4" t="s">
        <v>2061</v>
      </c>
      <c r="D623" s="4" t="s">
        <v>1913</v>
      </c>
      <c r="E623">
        <v>32</v>
      </c>
      <c r="F623" s="4" t="str">
        <f t="shared" si="9"/>
        <v>选CPU!$M$623#</v>
      </c>
      <c r="G623" s="4" t="str" cm="1">
        <f t="array" ref="G623">_xlfn.LET(_xlpm.x, M623,
         _xlpm.cellAddress, "【 选CPU!" &amp; ADDRESS(ROW(选CPU[[#This Row],[X自检]]),COLUMN(选CPU[[#This Row],[X自检]])) &amp; "】",
         _xlfn.IFS(ISBLANK(_xlpm.x),   "error:右侧选项不足:" &amp;  _xlpm.cellAddress,
               ISERROR(_xlpm.x),   "error:右侧选项执行失败:" &amp; _xlpm.cellAddress,
               TRUE,             "ok")
)</f>
        <v>ok</v>
      </c>
      <c r="M623" cm="1">
        <f t="array" ref="M623:N623">IFERROR(_xlfn._xlws.SORT(
    _xlfn.UNIQUE(
        TRANSPOSE(
            _xlfn.FILTERXML("&lt;select&gt;&lt;x&gt;"&amp;SUBSTITUTE(选CPU[[#This Row],[选项表]],",","&lt;/x&gt;&lt;x&gt;") &amp;"&lt;/x&gt;&lt;/select&gt;","//x")
        )
    )
),"无合适选项，请联系作者更新数据")</f>
        <v>8</v>
      </c>
      <c r="N623">
        <v>16</v>
      </c>
    </row>
    <row r="624" spans="1:14" x14ac:dyDescent="0.4">
      <c r="A624" s="4" t="s">
        <v>59</v>
      </c>
      <c r="B624" s="4" t="s">
        <v>1868</v>
      </c>
      <c r="C624" s="4" t="s">
        <v>1970</v>
      </c>
      <c r="D624" s="4" t="s">
        <v>1913</v>
      </c>
      <c r="E624">
        <v>64</v>
      </c>
      <c r="F624" s="4" t="str">
        <f t="shared" si="9"/>
        <v>选CPU!$M$624#</v>
      </c>
      <c r="G624" s="4" t="str" cm="1">
        <f t="array" ref="G624">_xlfn.LET(_xlpm.x, M624,
         _xlpm.cellAddress, "【 选CPU!" &amp; ADDRESS(ROW(选CPU[[#This Row],[X自检]]),COLUMN(选CPU[[#This Row],[X自检]])) &amp; "】",
         _xlfn.IFS(ISBLANK(_xlpm.x),   "error:右侧选项不足:" &amp;  _xlpm.cellAddress,
               ISERROR(_xlpm.x),   "error:右侧选项执行失败:" &amp; _xlpm.cellAddress,
               TRUE,             "ok")
)</f>
        <v>ok</v>
      </c>
      <c r="M624" cm="1">
        <f t="array" ref="M624">IFERROR(_xlfn._xlws.SORT(
    _xlfn.UNIQUE(
        TRANSPOSE(
            _xlfn.FILTERXML("&lt;select&gt;&lt;x&gt;"&amp;SUBSTITUTE(选CPU[[#This Row],[选项表]],",","&lt;/x&gt;&lt;x&gt;") &amp;"&lt;/x&gt;&lt;/select&gt;","//x")
        )
    )
),"无合适选项，请联系作者更新数据")</f>
        <v>16</v>
      </c>
    </row>
    <row r="625" spans="1:14" x14ac:dyDescent="0.4">
      <c r="A625" s="4" t="s">
        <v>59</v>
      </c>
      <c r="B625" s="4" t="s">
        <v>1868</v>
      </c>
      <c r="C625" s="4" t="s">
        <v>1966</v>
      </c>
      <c r="D625" s="4" t="s">
        <v>1913</v>
      </c>
      <c r="E625">
        <v>174</v>
      </c>
      <c r="F625" s="4" t="str">
        <f t="shared" si="9"/>
        <v>选CPU!$M$625#</v>
      </c>
      <c r="G625" s="4" t="str" cm="1">
        <f t="array" ref="G625">_xlfn.LET(_xlpm.x, M625,
         _xlpm.cellAddress, "【 选CPU!" &amp; ADDRESS(ROW(选CPU[[#This Row],[X自检]]),COLUMN(选CPU[[#This Row],[X自检]])) &amp; "】",
         _xlfn.IFS(ISBLANK(_xlpm.x),   "error:右侧选项不足:" &amp;  _xlpm.cellAddress,
               ISERROR(_xlpm.x),   "error:右侧选项执行失败:" &amp; _xlpm.cellAddress,
               TRUE,             "ok")
)</f>
        <v>ok</v>
      </c>
      <c r="M625" cm="1">
        <f t="array" ref="M625">IFERROR(_xlfn._xlws.SORT(
    _xlfn.UNIQUE(
        TRANSPOSE(
            _xlfn.FILTERXML("&lt;select&gt;&lt;x&gt;"&amp;SUBSTITUTE(选CPU[[#This Row],[选项表]],",","&lt;/x&gt;&lt;x&gt;") &amp;"&lt;/x&gt;&lt;/select&gt;","//x")
        )
    )
),"无合适选项，请联系作者更新数据")</f>
        <v>32</v>
      </c>
    </row>
    <row r="626" spans="1:14" x14ac:dyDescent="0.4">
      <c r="A626" s="4" t="s">
        <v>59</v>
      </c>
      <c r="B626" s="4" t="s">
        <v>1868</v>
      </c>
      <c r="C626" s="4" t="s">
        <v>1967</v>
      </c>
      <c r="D626" s="4" t="s">
        <v>1913</v>
      </c>
      <c r="E626">
        <v>348</v>
      </c>
      <c r="F626" s="4" t="str">
        <f t="shared" si="9"/>
        <v>选CPU!$M$626#</v>
      </c>
      <c r="G626" s="4" t="str" cm="1">
        <f t="array" ref="G626">_xlfn.LET(_xlpm.x, M626,
         _xlpm.cellAddress, "【 选CPU!" &amp; ADDRESS(ROW(选CPU[[#This Row],[X自检]]),COLUMN(选CPU[[#This Row],[X自检]])) &amp; "】",
         _xlfn.IFS(ISBLANK(_xlpm.x),   "error:右侧选项不足:" &amp;  _xlpm.cellAddress,
               ISERROR(_xlpm.x),   "error:右侧选项执行失败:" &amp; _xlpm.cellAddress,
               TRUE,             "ok")
)</f>
        <v>ok</v>
      </c>
      <c r="M626" cm="1">
        <f t="array" ref="M626">IFERROR(_xlfn._xlws.SORT(
    _xlfn.UNIQUE(
        TRANSPOSE(
            _xlfn.FILTERXML("&lt;select&gt;&lt;x&gt;"&amp;SUBSTITUTE(选CPU[[#This Row],[选项表]],",","&lt;/x&gt;&lt;x&gt;") &amp;"&lt;/x&gt;&lt;/select&gt;","//x")
        )
    )
),"无合适选项，请联系作者更新数据")</f>
        <v>64</v>
      </c>
    </row>
    <row r="627" spans="1:14" x14ac:dyDescent="0.4">
      <c r="A627" s="4" t="s">
        <v>59</v>
      </c>
      <c r="B627" s="4" t="s">
        <v>1868</v>
      </c>
      <c r="C627" s="4" t="s">
        <v>1975</v>
      </c>
      <c r="D627" s="4" t="s">
        <v>1910</v>
      </c>
      <c r="E627">
        <v>8</v>
      </c>
      <c r="F627" s="4" t="str">
        <f t="shared" si="9"/>
        <v>选CPU!$M$627#</v>
      </c>
      <c r="G627" s="4" t="str" cm="1">
        <f t="array" ref="G627">_xlfn.LET(_xlpm.x, M627,
         _xlpm.cellAddress, "【 选CPU!" &amp; ADDRESS(ROW(选CPU[[#This Row],[X自检]]),COLUMN(选CPU[[#This Row],[X自检]])) &amp; "】",
         _xlfn.IFS(ISBLANK(_xlpm.x),   "error:右侧选项不足:" &amp;  _xlpm.cellAddress,
               ISERROR(_xlpm.x),   "error:右侧选项执行失败:" &amp; _xlpm.cellAddress,
               TRUE,             "ok")
)</f>
        <v>ok</v>
      </c>
      <c r="M627" cm="1">
        <f t="array" ref="M627">IFERROR(_xlfn._xlws.SORT(
    _xlfn.UNIQUE(
        TRANSPOSE(
            _xlfn.FILTERXML("&lt;select&gt;&lt;x&gt;"&amp;SUBSTITUTE(选CPU[[#This Row],[选项表]],",","&lt;/x&gt;&lt;x&gt;") &amp;"&lt;/x&gt;&lt;/select&gt;","//x")
        )
    )
),"无合适选项，请联系作者更新数据")</f>
        <v>4</v>
      </c>
    </row>
    <row r="628" spans="1:14" x14ac:dyDescent="0.4">
      <c r="A628" s="4" t="s">
        <v>59</v>
      </c>
      <c r="B628" s="4" t="s">
        <v>1868</v>
      </c>
      <c r="C628" s="4" t="s">
        <v>1965</v>
      </c>
      <c r="D628" s="4" t="s">
        <v>1910</v>
      </c>
      <c r="E628">
        <v>16</v>
      </c>
      <c r="F628" s="4" t="str">
        <f t="shared" si="9"/>
        <v>选CPU!$M$628#</v>
      </c>
      <c r="G628" s="4" t="str" cm="1">
        <f t="array" ref="G628">_xlfn.LET(_xlpm.x, M628,
         _xlpm.cellAddress, "【 选CPU!" &amp; ADDRESS(ROW(选CPU[[#This Row],[X自检]]),COLUMN(选CPU[[#This Row],[X自检]])) &amp; "】",
         _xlfn.IFS(ISBLANK(_xlpm.x),   "error:右侧选项不足:" &amp;  _xlpm.cellAddress,
               ISERROR(_xlpm.x),   "error:右侧选项执行失败:" &amp; _xlpm.cellAddress,
               TRUE,             "ok")
)</f>
        <v>ok</v>
      </c>
      <c r="M628" cm="1">
        <f t="array" ref="M628:N628">IFERROR(_xlfn._xlws.SORT(
    _xlfn.UNIQUE(
        TRANSPOSE(
            _xlfn.FILTERXML("&lt;select&gt;&lt;x&gt;"&amp;SUBSTITUTE(选CPU[[#This Row],[选项表]],",","&lt;/x&gt;&lt;x&gt;") &amp;"&lt;/x&gt;&lt;/select&gt;","//x")
        )
    )
),"无合适选项，请联系作者更新数据")</f>
        <v>4</v>
      </c>
      <c r="N628">
        <v>8</v>
      </c>
    </row>
    <row r="629" spans="1:14" x14ac:dyDescent="0.4">
      <c r="A629" s="4" t="s">
        <v>59</v>
      </c>
      <c r="B629" s="4" t="s">
        <v>1868</v>
      </c>
      <c r="C629" s="4" t="s">
        <v>2061</v>
      </c>
      <c r="D629" s="4" t="s">
        <v>1910</v>
      </c>
      <c r="E629">
        <v>32</v>
      </c>
      <c r="F629" s="4" t="str">
        <f t="shared" si="9"/>
        <v>选CPU!$M$629#</v>
      </c>
      <c r="G629" s="4" t="str" cm="1">
        <f t="array" ref="G629">_xlfn.LET(_xlpm.x, M629,
         _xlpm.cellAddress, "【 选CPU!" &amp; ADDRESS(ROW(选CPU[[#This Row],[X自检]]),COLUMN(选CPU[[#This Row],[X自检]])) &amp; "】",
         _xlfn.IFS(ISBLANK(_xlpm.x),   "error:右侧选项不足:" &amp;  _xlpm.cellAddress,
               ISERROR(_xlpm.x),   "error:右侧选项执行失败:" &amp; _xlpm.cellAddress,
               TRUE,             "ok")
)</f>
        <v>ok</v>
      </c>
      <c r="M629" cm="1">
        <f t="array" ref="M629:N629">IFERROR(_xlfn._xlws.SORT(
    _xlfn.UNIQUE(
        TRANSPOSE(
            _xlfn.FILTERXML("&lt;select&gt;&lt;x&gt;"&amp;SUBSTITUTE(选CPU[[#This Row],[选项表]],",","&lt;/x&gt;&lt;x&gt;") &amp;"&lt;/x&gt;&lt;/select&gt;","//x")
        )
    )
),"无合适选项，请联系作者更新数据")</f>
        <v>8</v>
      </c>
      <c r="N629">
        <v>16</v>
      </c>
    </row>
    <row r="630" spans="1:14" x14ac:dyDescent="0.4">
      <c r="A630" s="4" t="s">
        <v>59</v>
      </c>
      <c r="B630" s="4" t="s">
        <v>1868</v>
      </c>
      <c r="C630" s="4" t="s">
        <v>2062</v>
      </c>
      <c r="D630" s="4" t="s">
        <v>1910</v>
      </c>
      <c r="E630">
        <v>64</v>
      </c>
      <c r="F630" s="4" t="str">
        <f t="shared" si="9"/>
        <v>选CPU!$M$630#</v>
      </c>
      <c r="G630" s="4" t="str" cm="1">
        <f t="array" ref="G630">_xlfn.LET(_xlpm.x, M630,
         _xlpm.cellAddress, "【 选CPU!" &amp; ADDRESS(ROW(选CPU[[#This Row],[X自检]]),COLUMN(选CPU[[#This Row],[X自检]])) &amp; "】",
         _xlfn.IFS(ISBLANK(_xlpm.x),   "error:右侧选项不足:" &amp;  _xlpm.cellAddress,
               ISERROR(_xlpm.x),   "error:右侧选项执行失败:" &amp; _xlpm.cellAddress,
               TRUE,             "ok")
)</f>
        <v>ok</v>
      </c>
      <c r="M630" cm="1">
        <f t="array" ref="M630:N630">IFERROR(_xlfn._xlws.SORT(
    _xlfn.UNIQUE(
        TRANSPOSE(
            _xlfn.FILTERXML("&lt;select&gt;&lt;x&gt;"&amp;SUBSTITUTE(选CPU[[#This Row],[选项表]],",","&lt;/x&gt;&lt;x&gt;") &amp;"&lt;/x&gt;&lt;/select&gt;","//x")
        )
    )
),"无合适选项，请联系作者更新数据")</f>
        <v>16</v>
      </c>
      <c r="N630">
        <v>32</v>
      </c>
    </row>
    <row r="631" spans="1:14" x14ac:dyDescent="0.4">
      <c r="A631" s="4" t="s">
        <v>59</v>
      </c>
      <c r="B631" s="4" t="s">
        <v>1868</v>
      </c>
      <c r="C631" s="4" t="s">
        <v>1966</v>
      </c>
      <c r="D631" s="4" t="s">
        <v>1910</v>
      </c>
      <c r="E631">
        <v>128</v>
      </c>
      <c r="F631" s="4" t="str">
        <f t="shared" si="9"/>
        <v>选CPU!$M$631#</v>
      </c>
      <c r="G631" s="4" t="str" cm="1">
        <f t="array" ref="G631">_xlfn.LET(_xlpm.x, M631,
         _xlpm.cellAddress, "【 选CPU!" &amp; ADDRESS(ROW(选CPU[[#This Row],[X自检]]),COLUMN(选CPU[[#This Row],[X自检]])) &amp; "】",
         _xlfn.IFS(ISBLANK(_xlpm.x),   "error:右侧选项不足:" &amp;  _xlpm.cellAddress,
               ISERROR(_xlpm.x),   "error:右侧选项执行失败:" &amp; _xlpm.cellAddress,
               TRUE,             "ok")
)</f>
        <v>ok</v>
      </c>
      <c r="M631" cm="1">
        <f t="array" ref="M631">IFERROR(_xlfn._xlws.SORT(
    _xlfn.UNIQUE(
        TRANSPOSE(
            _xlfn.FILTERXML("&lt;select&gt;&lt;x&gt;"&amp;SUBSTITUTE(选CPU[[#This Row],[选项表]],",","&lt;/x&gt;&lt;x&gt;") &amp;"&lt;/x&gt;&lt;/select&gt;","//x")
        )
    )
),"无合适选项，请联系作者更新数据")</f>
        <v>32</v>
      </c>
    </row>
    <row r="632" spans="1:14" x14ac:dyDescent="0.4">
      <c r="A632" s="4" t="s">
        <v>59</v>
      </c>
      <c r="B632" s="4" t="s">
        <v>1868</v>
      </c>
      <c r="C632" s="4" t="s">
        <v>1975</v>
      </c>
      <c r="D632" s="4" t="s">
        <v>1914</v>
      </c>
      <c r="E632">
        <v>8</v>
      </c>
      <c r="F632" s="4" t="str">
        <f t="shared" si="9"/>
        <v>选CPU!$M$632#</v>
      </c>
      <c r="G632" s="4" t="str" cm="1">
        <f t="array" ref="G632">_xlfn.LET(_xlpm.x, M632,
         _xlpm.cellAddress, "【 选CPU!" &amp; ADDRESS(ROW(选CPU[[#This Row],[X自检]]),COLUMN(选CPU[[#This Row],[X自检]])) &amp; "】",
         _xlfn.IFS(ISBLANK(_xlpm.x),   "error:右侧选项不足:" &amp;  _xlpm.cellAddress,
               ISERROR(_xlpm.x),   "error:右侧选项执行失败:" &amp; _xlpm.cellAddress,
               TRUE,             "ok")
)</f>
        <v>ok</v>
      </c>
      <c r="M632" cm="1">
        <f t="array" ref="M632">IFERROR(_xlfn._xlws.SORT(
    _xlfn.UNIQUE(
        TRANSPOSE(
            _xlfn.FILTERXML("&lt;select&gt;&lt;x&gt;"&amp;SUBSTITUTE(选CPU[[#This Row],[选项表]],",","&lt;/x&gt;&lt;x&gt;") &amp;"&lt;/x&gt;&lt;/select&gt;","//x")
        )
    )
),"无合适选项，请联系作者更新数据")</f>
        <v>4</v>
      </c>
    </row>
    <row r="633" spans="1:14" x14ac:dyDescent="0.4">
      <c r="A633" s="4" t="s">
        <v>59</v>
      </c>
      <c r="B633" s="4" t="s">
        <v>1868</v>
      </c>
      <c r="C633" s="4" t="s">
        <v>1965</v>
      </c>
      <c r="D633" s="4" t="s">
        <v>1914</v>
      </c>
      <c r="E633">
        <v>16</v>
      </c>
      <c r="F633" s="4" t="str">
        <f t="shared" si="9"/>
        <v>选CPU!$M$633#</v>
      </c>
      <c r="G633" s="4" t="str" cm="1">
        <f t="array" ref="G633">_xlfn.LET(_xlpm.x, M633,
         _xlpm.cellAddress, "【 选CPU!" &amp; ADDRESS(ROW(选CPU[[#This Row],[X自检]]),COLUMN(选CPU[[#This Row],[X自检]])) &amp; "】",
         _xlfn.IFS(ISBLANK(_xlpm.x),   "error:右侧选项不足:" &amp;  _xlpm.cellAddress,
               ISERROR(_xlpm.x),   "error:右侧选项执行失败:" &amp; _xlpm.cellAddress,
               TRUE,             "ok")
)</f>
        <v>ok</v>
      </c>
      <c r="M633" cm="1">
        <f t="array" ref="M633:N633">IFERROR(_xlfn._xlws.SORT(
    _xlfn.UNIQUE(
        TRANSPOSE(
            _xlfn.FILTERXML("&lt;select&gt;&lt;x&gt;"&amp;SUBSTITUTE(选CPU[[#This Row],[选项表]],",","&lt;/x&gt;&lt;x&gt;") &amp;"&lt;/x&gt;&lt;/select&gt;","//x")
        )
    )
),"无合适选项，请联系作者更新数据")</f>
        <v>4</v>
      </c>
      <c r="N633">
        <v>8</v>
      </c>
    </row>
    <row r="634" spans="1:14" x14ac:dyDescent="0.4">
      <c r="A634" s="4" t="s">
        <v>59</v>
      </c>
      <c r="B634" s="4" t="s">
        <v>1868</v>
      </c>
      <c r="C634" s="4" t="s">
        <v>2061</v>
      </c>
      <c r="D634" s="4" t="s">
        <v>1914</v>
      </c>
      <c r="E634">
        <v>32</v>
      </c>
      <c r="F634" s="4" t="str">
        <f t="shared" si="9"/>
        <v>选CPU!$M$634#</v>
      </c>
      <c r="G634" s="4" t="str" cm="1">
        <f t="array" ref="G634">_xlfn.LET(_xlpm.x, M634,
         _xlpm.cellAddress, "【 选CPU!" &amp; ADDRESS(ROW(选CPU[[#This Row],[X自检]]),COLUMN(选CPU[[#This Row],[X自检]])) &amp; "】",
         _xlfn.IFS(ISBLANK(_xlpm.x),   "error:右侧选项不足:" &amp;  _xlpm.cellAddress,
               ISERROR(_xlpm.x),   "error:右侧选项执行失败:" &amp; _xlpm.cellAddress,
               TRUE,             "ok")
)</f>
        <v>ok</v>
      </c>
      <c r="M634" cm="1">
        <f t="array" ref="M634:N634">IFERROR(_xlfn._xlws.SORT(
    _xlfn.UNIQUE(
        TRANSPOSE(
            _xlfn.FILTERXML("&lt;select&gt;&lt;x&gt;"&amp;SUBSTITUTE(选CPU[[#This Row],[选项表]],",","&lt;/x&gt;&lt;x&gt;") &amp;"&lt;/x&gt;&lt;/select&gt;","//x")
        )
    )
),"无合适选项，请联系作者更新数据")</f>
        <v>8</v>
      </c>
      <c r="N634">
        <v>16</v>
      </c>
    </row>
    <row r="635" spans="1:14" x14ac:dyDescent="0.4">
      <c r="A635" s="4" t="s">
        <v>59</v>
      </c>
      <c r="B635" s="4" t="s">
        <v>1868</v>
      </c>
      <c r="C635" s="4" t="s">
        <v>2062</v>
      </c>
      <c r="D635" s="4" t="s">
        <v>1914</v>
      </c>
      <c r="E635">
        <v>64</v>
      </c>
      <c r="F635" s="4" t="str">
        <f t="shared" si="9"/>
        <v>选CPU!$M$635#</v>
      </c>
      <c r="G635" s="4" t="str" cm="1">
        <f t="array" ref="G635">_xlfn.LET(_xlpm.x, M635,
         _xlpm.cellAddress, "【 选CPU!" &amp; ADDRESS(ROW(选CPU[[#This Row],[X自检]]),COLUMN(选CPU[[#This Row],[X自检]])) &amp; "】",
         _xlfn.IFS(ISBLANK(_xlpm.x),   "error:右侧选项不足:" &amp;  _xlpm.cellAddress,
               ISERROR(_xlpm.x),   "error:右侧选项执行失败:" &amp; _xlpm.cellAddress,
               TRUE,             "ok")
)</f>
        <v>ok</v>
      </c>
      <c r="M635" cm="1">
        <f t="array" ref="M635:N635">IFERROR(_xlfn._xlws.SORT(
    _xlfn.UNIQUE(
        TRANSPOSE(
            _xlfn.FILTERXML("&lt;select&gt;&lt;x&gt;"&amp;SUBSTITUTE(选CPU[[#This Row],[选项表]],",","&lt;/x&gt;&lt;x&gt;") &amp;"&lt;/x&gt;&lt;/select&gt;","//x")
        )
    )
),"无合适选项，请联系作者更新数据")</f>
        <v>16</v>
      </c>
      <c r="N635">
        <v>32</v>
      </c>
    </row>
    <row r="636" spans="1:14" x14ac:dyDescent="0.4">
      <c r="A636" s="4" t="s">
        <v>59</v>
      </c>
      <c r="B636" s="4" t="s">
        <v>1868</v>
      </c>
      <c r="C636" s="4" t="s">
        <v>1966</v>
      </c>
      <c r="D636" s="4" t="s">
        <v>1914</v>
      </c>
      <c r="E636">
        <v>128</v>
      </c>
      <c r="F636" s="4" t="str">
        <f t="shared" si="9"/>
        <v>选CPU!$M$636#</v>
      </c>
      <c r="G636" s="4" t="str" cm="1">
        <f t="array" ref="G636">_xlfn.LET(_xlpm.x, M636,
         _xlpm.cellAddress, "【 选CPU!" &amp; ADDRESS(ROW(选CPU[[#This Row],[X自检]]),COLUMN(选CPU[[#This Row],[X自检]])) &amp; "】",
         _xlfn.IFS(ISBLANK(_xlpm.x),   "error:右侧选项不足:" &amp;  _xlpm.cellAddress,
               ISERROR(_xlpm.x),   "error:右侧选项执行失败:" &amp; _xlpm.cellAddress,
               TRUE,             "ok")
)</f>
        <v>ok</v>
      </c>
      <c r="M636" cm="1">
        <f t="array" ref="M636">IFERROR(_xlfn._xlws.SORT(
    _xlfn.UNIQUE(
        TRANSPOSE(
            _xlfn.FILTERXML("&lt;select&gt;&lt;x&gt;"&amp;SUBSTITUTE(选CPU[[#This Row],[选项表]],",","&lt;/x&gt;&lt;x&gt;") &amp;"&lt;/x&gt;&lt;/select&gt;","//x")
        )
    )
),"无合适选项，请联系作者更新数据")</f>
        <v>32</v>
      </c>
    </row>
    <row r="637" spans="1:14" x14ac:dyDescent="0.4">
      <c r="A637" s="4" t="s">
        <v>59</v>
      </c>
      <c r="B637" s="4" t="s">
        <v>1868</v>
      </c>
      <c r="C637" s="4" t="s">
        <v>1975</v>
      </c>
      <c r="D637" s="4" t="s">
        <v>1915</v>
      </c>
      <c r="E637">
        <v>8</v>
      </c>
      <c r="F637" s="4" t="str">
        <f t="shared" si="9"/>
        <v>选CPU!$M$637#</v>
      </c>
      <c r="G637" s="4" t="str" cm="1">
        <f t="array" ref="G637">_xlfn.LET(_xlpm.x, M637,
         _xlpm.cellAddress, "【 选CPU!" &amp; ADDRESS(ROW(选CPU[[#This Row],[X自检]]),COLUMN(选CPU[[#This Row],[X自检]])) &amp; "】",
         _xlfn.IFS(ISBLANK(_xlpm.x),   "error:右侧选项不足:" &amp;  _xlpm.cellAddress,
               ISERROR(_xlpm.x),   "error:右侧选项执行失败:" &amp; _xlpm.cellAddress,
               TRUE,             "ok")
)</f>
        <v>ok</v>
      </c>
      <c r="M637" cm="1">
        <f t="array" ref="M637">IFERROR(_xlfn._xlws.SORT(
    _xlfn.UNIQUE(
        TRANSPOSE(
            _xlfn.FILTERXML("&lt;select&gt;&lt;x&gt;"&amp;SUBSTITUTE(选CPU[[#This Row],[选项表]],",","&lt;/x&gt;&lt;x&gt;") &amp;"&lt;/x&gt;&lt;/select&gt;","//x")
        )
    )
),"无合适选项，请联系作者更新数据")</f>
        <v>4</v>
      </c>
    </row>
    <row r="638" spans="1:14" x14ac:dyDescent="0.4">
      <c r="A638" s="4" t="s">
        <v>59</v>
      </c>
      <c r="B638" s="4" t="s">
        <v>1868</v>
      </c>
      <c r="C638" s="4" t="s">
        <v>1965</v>
      </c>
      <c r="D638" s="4" t="s">
        <v>1915</v>
      </c>
      <c r="E638">
        <v>16</v>
      </c>
      <c r="F638" s="4" t="str">
        <f t="shared" si="9"/>
        <v>选CPU!$M$638#</v>
      </c>
      <c r="G638" s="4" t="str" cm="1">
        <f t="array" ref="G638">_xlfn.LET(_xlpm.x, M638,
         _xlpm.cellAddress, "【 选CPU!" &amp; ADDRESS(ROW(选CPU[[#This Row],[X自检]]),COLUMN(选CPU[[#This Row],[X自检]])) &amp; "】",
         _xlfn.IFS(ISBLANK(_xlpm.x),   "error:右侧选项不足:" &amp;  _xlpm.cellAddress,
               ISERROR(_xlpm.x),   "error:右侧选项执行失败:" &amp; _xlpm.cellAddress,
               TRUE,             "ok")
)</f>
        <v>ok</v>
      </c>
      <c r="M638" cm="1">
        <f t="array" ref="M638:N638">IFERROR(_xlfn._xlws.SORT(
    _xlfn.UNIQUE(
        TRANSPOSE(
            _xlfn.FILTERXML("&lt;select&gt;&lt;x&gt;"&amp;SUBSTITUTE(选CPU[[#This Row],[选项表]],",","&lt;/x&gt;&lt;x&gt;") &amp;"&lt;/x&gt;&lt;/select&gt;","//x")
        )
    )
),"无合适选项，请联系作者更新数据")</f>
        <v>4</v>
      </c>
      <c r="N638">
        <v>8</v>
      </c>
    </row>
    <row r="639" spans="1:14" x14ac:dyDescent="0.4">
      <c r="A639" s="4" t="s">
        <v>59</v>
      </c>
      <c r="B639" s="4" t="s">
        <v>1868</v>
      </c>
      <c r="C639" s="4" t="s">
        <v>2061</v>
      </c>
      <c r="D639" s="4" t="s">
        <v>1915</v>
      </c>
      <c r="E639">
        <v>32</v>
      </c>
      <c r="F639" s="4" t="str">
        <f t="shared" si="9"/>
        <v>选CPU!$M$639#</v>
      </c>
      <c r="G639" s="4" t="str" cm="1">
        <f t="array" ref="G639">_xlfn.LET(_xlpm.x, M639,
         _xlpm.cellAddress, "【 选CPU!" &amp; ADDRESS(ROW(选CPU[[#This Row],[X自检]]),COLUMN(选CPU[[#This Row],[X自检]])) &amp; "】",
         _xlfn.IFS(ISBLANK(_xlpm.x),   "error:右侧选项不足:" &amp;  _xlpm.cellAddress,
               ISERROR(_xlpm.x),   "error:右侧选项执行失败:" &amp; _xlpm.cellAddress,
               TRUE,             "ok")
)</f>
        <v>ok</v>
      </c>
      <c r="M639" cm="1">
        <f t="array" ref="M639:N639">IFERROR(_xlfn._xlws.SORT(
    _xlfn.UNIQUE(
        TRANSPOSE(
            _xlfn.FILTERXML("&lt;select&gt;&lt;x&gt;"&amp;SUBSTITUTE(选CPU[[#This Row],[选项表]],",","&lt;/x&gt;&lt;x&gt;") &amp;"&lt;/x&gt;&lt;/select&gt;","//x")
        )
    )
),"无合适选项，请联系作者更新数据")</f>
        <v>8</v>
      </c>
      <c r="N639">
        <v>16</v>
      </c>
    </row>
    <row r="640" spans="1:14" x14ac:dyDescent="0.4">
      <c r="A640" s="4" t="s">
        <v>59</v>
      </c>
      <c r="B640" s="4" t="s">
        <v>1868</v>
      </c>
      <c r="C640" s="4" t="s">
        <v>2062</v>
      </c>
      <c r="D640" s="4" t="s">
        <v>1915</v>
      </c>
      <c r="E640">
        <v>64</v>
      </c>
      <c r="F640" s="4" t="str">
        <f t="shared" si="9"/>
        <v>选CPU!$M$640#</v>
      </c>
      <c r="G640" s="4" t="str" cm="1">
        <f t="array" ref="G640">_xlfn.LET(_xlpm.x, M640,
         _xlpm.cellAddress, "【 选CPU!" &amp; ADDRESS(ROW(选CPU[[#This Row],[X自检]]),COLUMN(选CPU[[#This Row],[X自检]])) &amp; "】",
         _xlfn.IFS(ISBLANK(_xlpm.x),   "error:右侧选项不足:" &amp;  _xlpm.cellAddress,
               ISERROR(_xlpm.x),   "error:右侧选项执行失败:" &amp; _xlpm.cellAddress,
               TRUE,             "ok")
)</f>
        <v>ok</v>
      </c>
      <c r="M640" cm="1">
        <f t="array" ref="M640:N640">IFERROR(_xlfn._xlws.SORT(
    _xlfn.UNIQUE(
        TRANSPOSE(
            _xlfn.FILTERXML("&lt;select&gt;&lt;x&gt;"&amp;SUBSTITUTE(选CPU[[#This Row],[选项表]],",","&lt;/x&gt;&lt;x&gt;") &amp;"&lt;/x&gt;&lt;/select&gt;","//x")
        )
    )
),"无合适选项，请联系作者更新数据")</f>
        <v>16</v>
      </c>
      <c r="N640">
        <v>32</v>
      </c>
    </row>
    <row r="641" spans="1:13" x14ac:dyDescent="0.4">
      <c r="A641" s="4" t="s">
        <v>59</v>
      </c>
      <c r="B641" s="4" t="s">
        <v>1868</v>
      </c>
      <c r="C641" s="4" t="s">
        <v>1966</v>
      </c>
      <c r="D641" s="4" t="s">
        <v>1915</v>
      </c>
      <c r="E641">
        <v>96</v>
      </c>
      <c r="F641" s="4" t="str">
        <f t="shared" si="9"/>
        <v>选CPU!$M$641#</v>
      </c>
      <c r="G641" s="4" t="str" cm="1">
        <f t="array" ref="G641">_xlfn.LET(_xlpm.x, M641,
         _xlpm.cellAddress, "【 选CPU!" &amp; ADDRESS(ROW(选CPU[[#This Row],[X自检]]),COLUMN(选CPU[[#This Row],[X自检]])) &amp; "】",
         _xlfn.IFS(ISBLANK(_xlpm.x),   "error:右侧选项不足:" &amp;  _xlpm.cellAddress,
               ISERROR(_xlpm.x),   "error:右侧选项执行失败:" &amp; _xlpm.cellAddress,
               TRUE,             "ok")
)</f>
        <v>ok</v>
      </c>
      <c r="M641" cm="1">
        <f t="array" ref="M641">IFERROR(_xlfn._xlws.SORT(
    _xlfn.UNIQUE(
        TRANSPOSE(
            _xlfn.FILTERXML("&lt;select&gt;&lt;x&gt;"&amp;SUBSTITUTE(选CPU[[#This Row],[选项表]],",","&lt;/x&gt;&lt;x&gt;") &amp;"&lt;/x&gt;&lt;/select&gt;","//x")
        )
    )
),"无合适选项，请联系作者更新数据")</f>
        <v>32</v>
      </c>
    </row>
    <row r="642" spans="1:13" x14ac:dyDescent="0.4">
      <c r="A642" s="4" t="s">
        <v>59</v>
      </c>
      <c r="B642" s="4" t="s">
        <v>1868</v>
      </c>
      <c r="C642" s="4" t="s">
        <v>1975</v>
      </c>
      <c r="D642" s="4" t="s">
        <v>1941</v>
      </c>
      <c r="E642">
        <v>20</v>
      </c>
      <c r="F642" s="4" t="str">
        <f t="shared" ref="F642:F705" si="10">"选CPU!" &amp; ADDRESS(ROW(M642),COLUMN(M642)) &amp; "#"</f>
        <v>选CPU!$M$642#</v>
      </c>
      <c r="G642" s="4" t="str" cm="1">
        <f t="array" ref="G642">_xlfn.LET(_xlpm.x, M642,
         _xlpm.cellAddress, "【 选CPU!" &amp; ADDRESS(ROW(选CPU[[#This Row],[X自检]]),COLUMN(选CPU[[#This Row],[X自检]])) &amp; "】",
         _xlfn.IFS(ISBLANK(_xlpm.x),   "error:右侧选项不足:" &amp;  _xlpm.cellAddress,
               ISERROR(_xlpm.x),   "error:右侧选项执行失败:" &amp; _xlpm.cellAddress,
               TRUE,             "ok")
)</f>
        <v>ok</v>
      </c>
      <c r="M642" cm="1">
        <f t="array" ref="M642">IFERROR(_xlfn._xlws.SORT(
    _xlfn.UNIQUE(
        TRANSPOSE(
            _xlfn.FILTERXML("&lt;select&gt;&lt;x&gt;"&amp;SUBSTITUTE(选CPU[[#This Row],[选项表]],",","&lt;/x&gt;&lt;x&gt;") &amp;"&lt;/x&gt;&lt;/select&gt;","//x")
        )
    )
),"无合适选项，请联系作者更新数据")</f>
        <v>4</v>
      </c>
    </row>
    <row r="643" spans="1:13" x14ac:dyDescent="0.4">
      <c r="A643" s="4" t="s">
        <v>59</v>
      </c>
      <c r="B643" s="4" t="s">
        <v>1868</v>
      </c>
      <c r="C643" s="4" t="s">
        <v>1973</v>
      </c>
      <c r="D643" s="4" t="s">
        <v>1941</v>
      </c>
      <c r="E643">
        <v>40</v>
      </c>
      <c r="F643" s="4" t="str">
        <f t="shared" si="10"/>
        <v>选CPU!$M$643#</v>
      </c>
      <c r="G643" s="4" t="str" cm="1">
        <f t="array" ref="G643">_xlfn.LET(_xlpm.x, M643,
         _xlpm.cellAddress, "【 选CPU!" &amp; ADDRESS(ROW(选CPU[[#This Row],[X自检]]),COLUMN(选CPU[[#This Row],[X自检]])) &amp; "】",
         _xlfn.IFS(ISBLANK(_xlpm.x),   "error:右侧选项不足:" &amp;  _xlpm.cellAddress,
               ISERROR(_xlpm.x),   "error:右侧选项执行失败:" &amp; _xlpm.cellAddress,
               TRUE,             "ok")
)</f>
        <v>ok</v>
      </c>
      <c r="M643" cm="1">
        <f t="array" ref="M643">IFERROR(_xlfn._xlws.SORT(
    _xlfn.UNIQUE(
        TRANSPOSE(
            _xlfn.FILTERXML("&lt;select&gt;&lt;x&gt;"&amp;SUBSTITUTE(选CPU[[#This Row],[选项表]],",","&lt;/x&gt;&lt;x&gt;") &amp;"&lt;/x&gt;&lt;/select&gt;","//x")
        )
    )
),"无合适选项，请联系作者更新数据")</f>
        <v>8</v>
      </c>
    </row>
    <row r="644" spans="1:13" x14ac:dyDescent="0.4">
      <c r="A644" s="4" t="s">
        <v>59</v>
      </c>
      <c r="B644" s="4" t="s">
        <v>1868</v>
      </c>
      <c r="C644" s="4" t="s">
        <v>1975</v>
      </c>
      <c r="D644" s="4" t="s">
        <v>1940</v>
      </c>
      <c r="E644">
        <v>20</v>
      </c>
      <c r="F644" s="4" t="str">
        <f t="shared" si="10"/>
        <v>选CPU!$M$644#</v>
      </c>
      <c r="G644" s="4" t="str" cm="1">
        <f t="array" ref="G644">_xlfn.LET(_xlpm.x, M644,
         _xlpm.cellAddress, "【 选CPU!" &amp; ADDRESS(ROW(选CPU[[#This Row],[X自检]]),COLUMN(选CPU[[#This Row],[X自检]])) &amp; "】",
         _xlfn.IFS(ISBLANK(_xlpm.x),   "error:右侧选项不足:" &amp;  _xlpm.cellAddress,
               ISERROR(_xlpm.x),   "error:右侧选项执行失败:" &amp; _xlpm.cellAddress,
               TRUE,             "ok")
)</f>
        <v>ok</v>
      </c>
      <c r="M644" cm="1">
        <f t="array" ref="M644">IFERROR(_xlfn._xlws.SORT(
    _xlfn.UNIQUE(
        TRANSPOSE(
            _xlfn.FILTERXML("&lt;select&gt;&lt;x&gt;"&amp;SUBSTITUTE(选CPU[[#This Row],[选项表]],",","&lt;/x&gt;&lt;x&gt;") &amp;"&lt;/x&gt;&lt;/select&gt;","//x")
        )
    )
),"无合适选项，请联系作者更新数据")</f>
        <v>4</v>
      </c>
    </row>
    <row r="645" spans="1:13" x14ac:dyDescent="0.4">
      <c r="A645" s="4" t="s">
        <v>59</v>
      </c>
      <c r="B645" s="4" t="s">
        <v>1868</v>
      </c>
      <c r="C645" s="4" t="s">
        <v>1973</v>
      </c>
      <c r="D645" s="4" t="s">
        <v>1940</v>
      </c>
      <c r="E645">
        <v>32</v>
      </c>
      <c r="F645" s="4" t="str">
        <f t="shared" si="10"/>
        <v>选CPU!$M$645#</v>
      </c>
      <c r="G645" s="4" t="str" cm="1">
        <f t="array" ref="G645">_xlfn.LET(_xlpm.x, M645,
         _xlpm.cellAddress, "【 选CPU!" &amp; ADDRESS(ROW(选CPU[[#This Row],[X自检]]),COLUMN(选CPU[[#This Row],[X自检]])) &amp; "】",
         _xlfn.IFS(ISBLANK(_xlpm.x),   "error:右侧选项不足:" &amp;  _xlpm.cellAddress,
               ISERROR(_xlpm.x),   "error:右侧选项执行失败:" &amp; _xlpm.cellAddress,
               TRUE,             "ok")
)</f>
        <v>ok</v>
      </c>
      <c r="M645" cm="1">
        <f t="array" ref="M645">IFERROR(_xlfn._xlws.SORT(
    _xlfn.UNIQUE(
        TRANSPOSE(
            _xlfn.FILTERXML("&lt;select&gt;&lt;x&gt;"&amp;SUBSTITUTE(选CPU[[#This Row],[选项表]],",","&lt;/x&gt;&lt;x&gt;") &amp;"&lt;/x&gt;&lt;/select&gt;","//x")
        )
    )
),"无合适选项，请联系作者更新数据")</f>
        <v>8</v>
      </c>
    </row>
    <row r="646" spans="1:13" x14ac:dyDescent="0.4">
      <c r="A646" s="4" t="s">
        <v>59</v>
      </c>
      <c r="B646" s="4" t="s">
        <v>1868</v>
      </c>
      <c r="C646" s="4" t="s">
        <v>1997</v>
      </c>
      <c r="D646" s="4" t="s">
        <v>1940</v>
      </c>
      <c r="E646">
        <v>40</v>
      </c>
      <c r="F646" s="4" t="str">
        <f t="shared" si="10"/>
        <v>选CPU!$M$646#</v>
      </c>
      <c r="G646" s="4" t="str" cm="1">
        <f t="array" ref="G646">_xlfn.LET(_xlpm.x, M646,
         _xlpm.cellAddress, "【 选CPU!" &amp; ADDRESS(ROW(选CPU[[#This Row],[X自检]]),COLUMN(选CPU[[#This Row],[X自检]])) &amp; "】",
         _xlfn.IFS(ISBLANK(_xlpm.x),   "error:右侧选项不足:" &amp;  _xlpm.cellAddress,
               ISERROR(_xlpm.x),   "error:右侧选项执行失败:" &amp; _xlpm.cellAddress,
               TRUE,             "ok")
)</f>
        <v>ok</v>
      </c>
      <c r="M646" cm="1">
        <f t="array" ref="M646">IFERROR(_xlfn._xlws.SORT(
    _xlfn.UNIQUE(
        TRANSPOSE(
            _xlfn.FILTERXML("&lt;select&gt;&lt;x&gt;"&amp;SUBSTITUTE(选CPU[[#This Row],[选项表]],",","&lt;/x&gt;&lt;x&gt;") &amp;"&lt;/x&gt;&lt;/select&gt;","//x")
        )
    )
),"无合适选项，请联系作者更新数据")</f>
        <v>10</v>
      </c>
    </row>
    <row r="647" spans="1:13" x14ac:dyDescent="0.4">
      <c r="A647" s="4" t="s">
        <v>59</v>
      </c>
      <c r="B647" s="4" t="s">
        <v>1868</v>
      </c>
      <c r="C647" s="4" t="s">
        <v>1999</v>
      </c>
      <c r="D647" s="4" t="s">
        <v>1940</v>
      </c>
      <c r="E647">
        <v>80</v>
      </c>
      <c r="F647" s="4" t="str">
        <f t="shared" si="10"/>
        <v>选CPU!$M$647#</v>
      </c>
      <c r="G647" s="4" t="str" cm="1">
        <f t="array" ref="G647">_xlfn.LET(_xlpm.x, M647,
         _xlpm.cellAddress, "【 选CPU!" &amp; ADDRESS(ROW(选CPU[[#This Row],[X自检]]),COLUMN(选CPU[[#This Row],[X自检]])) &amp; "】",
         _xlfn.IFS(ISBLANK(_xlpm.x),   "error:右侧选项不足:" &amp;  _xlpm.cellAddress,
               ISERROR(_xlpm.x),   "error:右侧选项执行失败:" &amp; _xlpm.cellAddress,
               TRUE,             "ok")
)</f>
        <v>ok</v>
      </c>
      <c r="M647" cm="1">
        <f t="array" ref="M647">IFERROR(_xlfn._xlws.SORT(
    _xlfn.UNIQUE(
        TRANSPOSE(
            _xlfn.FILTERXML("&lt;select&gt;&lt;x&gt;"&amp;SUBSTITUTE(选CPU[[#This Row],[选项表]],",","&lt;/x&gt;&lt;x&gt;") &amp;"&lt;/x&gt;&lt;/select&gt;","//x")
        )
    )
),"无合适选项，请联系作者更新数据")</f>
        <v>20</v>
      </c>
    </row>
    <row r="648" spans="1:13" x14ac:dyDescent="0.4">
      <c r="A648" s="4" t="s">
        <v>59</v>
      </c>
      <c r="B648" s="4" t="s">
        <v>1868</v>
      </c>
      <c r="C648" s="4" t="s">
        <v>1966</v>
      </c>
      <c r="D648" s="4" t="s">
        <v>1940</v>
      </c>
      <c r="E648">
        <v>128</v>
      </c>
      <c r="F648" s="4" t="str">
        <f t="shared" si="10"/>
        <v>选CPU!$M$648#</v>
      </c>
      <c r="G648" s="4" t="str" cm="1">
        <f t="array" ref="G648">_xlfn.LET(_xlpm.x, M648,
         _xlpm.cellAddress, "【 选CPU!" &amp; ADDRESS(ROW(选CPU[[#This Row],[X自检]]),COLUMN(选CPU[[#This Row],[X自检]])) &amp; "】",
         _xlfn.IFS(ISBLANK(_xlpm.x),   "error:右侧选项不足:" &amp;  _xlpm.cellAddress,
               ISERROR(_xlpm.x),   "error:右侧选项执行失败:" &amp; _xlpm.cellAddress,
               TRUE,             "ok")
)</f>
        <v>ok</v>
      </c>
      <c r="M648" cm="1">
        <f t="array" ref="M648">IFERROR(_xlfn._xlws.SORT(
    _xlfn.UNIQUE(
        TRANSPOSE(
            _xlfn.FILTERXML("&lt;select&gt;&lt;x&gt;"&amp;SUBSTITUTE(选CPU[[#This Row],[选项表]],",","&lt;/x&gt;&lt;x&gt;") &amp;"&lt;/x&gt;&lt;/select&gt;","//x")
        )
    )
),"无合适选项，请联系作者更新数据")</f>
        <v>32</v>
      </c>
    </row>
    <row r="649" spans="1:13" x14ac:dyDescent="0.4">
      <c r="A649" s="4" t="s">
        <v>59</v>
      </c>
      <c r="B649" s="4" t="s">
        <v>1868</v>
      </c>
      <c r="C649" s="4" t="s">
        <v>2001</v>
      </c>
      <c r="D649" s="4" t="s">
        <v>1940</v>
      </c>
      <c r="E649">
        <v>160</v>
      </c>
      <c r="F649" s="4" t="str">
        <f t="shared" si="10"/>
        <v>选CPU!$M$649#</v>
      </c>
      <c r="G649" s="4" t="str" cm="1">
        <f t="array" ref="G649">_xlfn.LET(_xlpm.x, M649,
         _xlpm.cellAddress, "【 选CPU!" &amp; ADDRESS(ROW(选CPU[[#This Row],[X自检]]),COLUMN(选CPU[[#This Row],[X自检]])) &amp; "】",
         _xlfn.IFS(ISBLANK(_xlpm.x),   "error:右侧选项不足:" &amp;  _xlpm.cellAddress,
               ISERROR(_xlpm.x),   "error:右侧选项执行失败:" &amp; _xlpm.cellAddress,
               TRUE,             "ok")
)</f>
        <v>ok</v>
      </c>
      <c r="M649" cm="1">
        <f t="array" ref="M649">IFERROR(_xlfn._xlws.SORT(
    _xlfn.UNIQUE(
        TRANSPOSE(
            _xlfn.FILTERXML("&lt;select&gt;&lt;x&gt;"&amp;SUBSTITUTE(选CPU[[#This Row],[选项表]],",","&lt;/x&gt;&lt;x&gt;") &amp;"&lt;/x&gt;&lt;/select&gt;","//x")
        )
    )
),"无合适选项，请联系作者更新数据")</f>
        <v>40</v>
      </c>
    </row>
    <row r="650" spans="1:13" x14ac:dyDescent="0.4">
      <c r="A650" s="4" t="s">
        <v>59</v>
      </c>
      <c r="B650" s="4" t="s">
        <v>1868</v>
      </c>
      <c r="C650" s="4" t="s">
        <v>1964</v>
      </c>
      <c r="D650" s="4" t="s">
        <v>1940</v>
      </c>
      <c r="E650">
        <v>320</v>
      </c>
      <c r="F650" s="4" t="str">
        <f t="shared" si="10"/>
        <v>选CPU!$M$650#</v>
      </c>
      <c r="G650" s="4" t="str" cm="1">
        <f t="array" ref="G650">_xlfn.LET(_xlpm.x, M650,
         _xlpm.cellAddress, "【 选CPU!" &amp; ADDRESS(ROW(选CPU[[#This Row],[X自检]]),COLUMN(选CPU[[#This Row],[X自检]])) &amp; "】",
         _xlfn.IFS(ISBLANK(_xlpm.x),   "error:右侧选项不足:" &amp;  _xlpm.cellAddress,
               ISERROR(_xlpm.x),   "error:右侧选项执行失败:" &amp; _xlpm.cellAddress,
               TRUE,             "ok")
)</f>
        <v>ok</v>
      </c>
      <c r="M650" cm="1">
        <f t="array" ref="M650">IFERROR(_xlfn._xlws.SORT(
    _xlfn.UNIQUE(
        TRANSPOSE(
            _xlfn.FILTERXML("&lt;select&gt;&lt;x&gt;"&amp;SUBSTITUTE(选CPU[[#This Row],[选项表]],",","&lt;/x&gt;&lt;x&gt;") &amp;"&lt;/x&gt;&lt;/select&gt;","//x")
        )
    )
),"无合适选项，请联系作者更新数据")</f>
        <v>80</v>
      </c>
    </row>
    <row r="651" spans="1:13" x14ac:dyDescent="0.4">
      <c r="A651" s="4" t="s">
        <v>59</v>
      </c>
      <c r="B651" s="4" t="s">
        <v>1868</v>
      </c>
      <c r="C651" s="4" t="s">
        <v>1995</v>
      </c>
      <c r="D651" s="4" t="s">
        <v>1939</v>
      </c>
      <c r="E651">
        <v>56</v>
      </c>
      <c r="F651" s="4" t="str">
        <f t="shared" si="10"/>
        <v>选CPU!$M$651#</v>
      </c>
      <c r="G651" s="4" t="str" cm="1">
        <f t="array" ref="G651">_xlfn.LET(_xlpm.x, M651,
         _xlpm.cellAddress, "【 选CPU!" &amp; ADDRESS(ROW(选CPU[[#This Row],[X自检]]),COLUMN(选CPU[[#This Row],[X自检]])) &amp; "】",
         _xlfn.IFS(ISBLANK(_xlpm.x),   "error:右侧选项不足:" &amp;  _xlpm.cellAddress,
               ISERROR(_xlpm.x),   "error:右侧选项执行失败:" &amp; _xlpm.cellAddress,
               TRUE,             "ok")
)</f>
        <v>ok</v>
      </c>
      <c r="M651" cm="1">
        <f t="array" ref="M651">IFERROR(_xlfn._xlws.SORT(
    _xlfn.UNIQUE(
        TRANSPOSE(
            _xlfn.FILTERXML("&lt;select&gt;&lt;x&gt;"&amp;SUBSTITUTE(选CPU[[#This Row],[选项表]],",","&lt;/x&gt;&lt;x&gt;") &amp;"&lt;/x&gt;&lt;/select&gt;","//x")
        )
    )
),"无合适选项，请联系作者更新数据")</f>
        <v>6</v>
      </c>
    </row>
    <row r="652" spans="1:13" x14ac:dyDescent="0.4">
      <c r="A652" s="4" t="s">
        <v>59</v>
      </c>
      <c r="B652" s="4" t="s">
        <v>1868</v>
      </c>
      <c r="C652" s="4" t="s">
        <v>1996</v>
      </c>
      <c r="D652" s="4" t="s">
        <v>1939</v>
      </c>
      <c r="E652">
        <v>112</v>
      </c>
      <c r="F652" s="4" t="str">
        <f t="shared" si="10"/>
        <v>选CPU!$M$652#</v>
      </c>
      <c r="G652" s="4" t="str" cm="1">
        <f t="array" ref="G652">_xlfn.LET(_xlpm.x, M652,
         _xlpm.cellAddress, "【 选CPU!" &amp; ADDRESS(ROW(选CPU[[#This Row],[X自检]]),COLUMN(选CPU[[#This Row],[X自检]])) &amp; "】",
         _xlfn.IFS(ISBLANK(_xlpm.x),   "error:右侧选项不足:" &amp;  _xlpm.cellAddress,
               ISERROR(_xlpm.x),   "error:右侧选项执行失败:" &amp; _xlpm.cellAddress,
               TRUE,             "ok")
)</f>
        <v>ok</v>
      </c>
      <c r="M652" cm="1">
        <f t="array" ref="M652">IFERROR(_xlfn._xlws.SORT(
    _xlfn.UNIQUE(
        TRANSPOSE(
            _xlfn.FILTERXML("&lt;select&gt;&lt;x&gt;"&amp;SUBSTITUTE(选CPU[[#This Row],[选项表]],",","&lt;/x&gt;&lt;x&gt;") &amp;"&lt;/x&gt;&lt;/select&gt;","//x")
        )
    )
),"无合适选项，请联系作者更新数据")</f>
        <v>14</v>
      </c>
    </row>
    <row r="653" spans="1:13" x14ac:dyDescent="0.4">
      <c r="A653" s="4" t="s">
        <v>59</v>
      </c>
      <c r="B653" s="4" t="s">
        <v>1868</v>
      </c>
      <c r="C653" s="4" t="s">
        <v>2164</v>
      </c>
      <c r="D653" s="4" t="s">
        <v>1939</v>
      </c>
      <c r="E653">
        <v>224</v>
      </c>
      <c r="F653" s="4" t="str">
        <f t="shared" si="10"/>
        <v>选CPU!$M$653#</v>
      </c>
      <c r="G653" s="4" t="str" cm="1">
        <f t="array" ref="G653">_xlfn.LET(_xlpm.x, M653,
         _xlpm.cellAddress, "【 选CPU!" &amp; ADDRESS(ROW(选CPU[[#This Row],[X自检]]),COLUMN(选CPU[[#This Row],[X自检]])) &amp; "】",
         _xlfn.IFS(ISBLANK(_xlpm.x),   "error:右侧选项不足:" &amp;  _xlpm.cellAddress,
               ISERROR(_xlpm.x),   "error:右侧选项执行失败:" &amp; _xlpm.cellAddress,
               TRUE,             "ok")
)</f>
        <v>ok</v>
      </c>
      <c r="M653" cm="1">
        <f t="array" ref="M653">IFERROR(_xlfn._xlws.SORT(
    _xlfn.UNIQUE(
        TRANSPOSE(
            _xlfn.FILTERXML("&lt;select&gt;&lt;x&gt;"&amp;SUBSTITUTE(选CPU[[#This Row],[选项表]],",","&lt;/x&gt;&lt;x&gt;") &amp;"&lt;/x&gt;&lt;/select&gt;","//x")
        )
    )
),"无合适选项，请联系作者更新数据")</f>
        <v>28</v>
      </c>
    </row>
    <row r="654" spans="1:13" x14ac:dyDescent="0.4">
      <c r="A654" s="4" t="s">
        <v>59</v>
      </c>
      <c r="B654" s="4" t="s">
        <v>1868</v>
      </c>
      <c r="C654" s="4" t="s">
        <v>1968</v>
      </c>
      <c r="D654" s="4" t="s">
        <v>1939</v>
      </c>
      <c r="E654">
        <v>448</v>
      </c>
      <c r="F654" s="4" t="str">
        <f t="shared" si="10"/>
        <v>选CPU!$M$654#</v>
      </c>
      <c r="G654" s="4" t="str" cm="1">
        <f t="array" ref="G654">_xlfn.LET(_xlpm.x, M654,
         _xlpm.cellAddress, "【 选CPU!" &amp; ADDRESS(ROW(选CPU[[#This Row],[X自检]]),COLUMN(选CPU[[#This Row],[X自检]])) &amp; "】",
         _xlfn.IFS(ISBLANK(_xlpm.x),   "error:右侧选项不足:" &amp;  _xlpm.cellAddress,
               ISERROR(_xlpm.x),   "error:右侧选项执行失败:" &amp; _xlpm.cellAddress,
               TRUE,             "ok")
)</f>
        <v>ok</v>
      </c>
      <c r="M654" cm="1">
        <f t="array" ref="M654">IFERROR(_xlfn._xlws.SORT(
    _xlfn.UNIQUE(
        TRANSPOSE(
            _xlfn.FILTERXML("&lt;select&gt;&lt;x&gt;"&amp;SUBSTITUTE(选CPU[[#This Row],[选项表]],",","&lt;/x&gt;&lt;x&gt;") &amp;"&lt;/x&gt;&lt;/select&gt;","//x")
        )
    )
),"无合适选项，请联系作者更新数据")</f>
        <v>56</v>
      </c>
    </row>
    <row r="655" spans="1:13" x14ac:dyDescent="0.4">
      <c r="A655" s="4" t="s">
        <v>59</v>
      </c>
      <c r="B655" s="4" t="s">
        <v>1868</v>
      </c>
      <c r="C655" s="4" t="s">
        <v>1973</v>
      </c>
      <c r="D655" s="4" t="s">
        <v>1943</v>
      </c>
      <c r="E655">
        <v>40</v>
      </c>
      <c r="F655" s="4" t="str">
        <f t="shared" si="10"/>
        <v>选CPU!$M$655#</v>
      </c>
      <c r="G655" s="4" t="str" cm="1">
        <f t="array" ref="G655">_xlfn.LET(_xlpm.x, M655,
         _xlpm.cellAddress, "【 选CPU!" &amp; ADDRESS(ROW(选CPU[[#This Row],[X自检]]),COLUMN(选CPU[[#This Row],[X自检]])) &amp; "】",
         _xlfn.IFS(ISBLANK(_xlpm.x),   "error:右侧选项不足:" &amp;  _xlpm.cellAddress,
               ISERROR(_xlpm.x),   "error:右侧选项执行失败:" &amp; _xlpm.cellAddress,
               TRUE,             "ok")
)</f>
        <v>ok</v>
      </c>
      <c r="M655" cm="1">
        <f t="array" ref="M655">IFERROR(_xlfn._xlws.SORT(
    _xlfn.UNIQUE(
        TRANSPOSE(
            _xlfn.FILTERXML("&lt;select&gt;&lt;x&gt;"&amp;SUBSTITUTE(选CPU[[#This Row],[选项表]],",","&lt;/x&gt;&lt;x&gt;") &amp;"&lt;/x&gt;&lt;/select&gt;","//x")
        )
    )
),"无合适选项，请联系作者更新数据")</f>
        <v>8</v>
      </c>
    </row>
    <row r="656" spans="1:13" x14ac:dyDescent="0.4">
      <c r="A656" s="4" t="s">
        <v>59</v>
      </c>
      <c r="B656" s="4" t="s">
        <v>1868</v>
      </c>
      <c r="C656" s="4" t="s">
        <v>2165</v>
      </c>
      <c r="D656" s="4" t="s">
        <v>1943</v>
      </c>
      <c r="E656">
        <v>80</v>
      </c>
      <c r="F656" s="4" t="str">
        <f t="shared" si="10"/>
        <v>选CPU!$M$656#</v>
      </c>
      <c r="G656" s="4" t="str" cm="1">
        <f t="array" ref="G656">_xlfn.LET(_xlpm.x, M656,
         _xlpm.cellAddress, "【 选CPU!" &amp; ADDRESS(ROW(选CPU[[#This Row],[X自检]]),COLUMN(选CPU[[#This Row],[X自检]])) &amp; "】",
         _xlfn.IFS(ISBLANK(_xlpm.x),   "error:右侧选项不足:" &amp;  _xlpm.cellAddress,
               ISERROR(_xlpm.x),   "error:右侧选项执行失败:" &amp; _xlpm.cellAddress,
               TRUE,             "ok")
)</f>
        <v>ok</v>
      </c>
      <c r="M656" cm="1">
        <f t="array" ref="M656">IFERROR(_xlfn._xlws.SORT(
    _xlfn.UNIQUE(
        TRANSPOSE(
            _xlfn.FILTERXML("&lt;select&gt;&lt;x&gt;"&amp;SUBSTITUTE(选CPU[[#This Row],[选项表]],",","&lt;/x&gt;&lt;x&gt;") &amp;"&lt;/x&gt;&lt;/select&gt;","//x")
        )
    )
),"无合适选项，请联系作者更新数据")</f>
        <v>18</v>
      </c>
    </row>
    <row r="657" spans="1:13" x14ac:dyDescent="0.4">
      <c r="A657" s="4" t="s">
        <v>59</v>
      </c>
      <c r="B657" s="4" t="s">
        <v>1868</v>
      </c>
      <c r="C657" s="4" t="s">
        <v>2166</v>
      </c>
      <c r="D657" s="4" t="s">
        <v>1943</v>
      </c>
      <c r="E657">
        <v>160</v>
      </c>
      <c r="F657" s="4" t="str">
        <f t="shared" si="10"/>
        <v>选CPU!$M$657#</v>
      </c>
      <c r="G657" s="4" t="str" cm="1">
        <f t="array" ref="G657">_xlfn.LET(_xlpm.x, M657,
         _xlpm.cellAddress, "【 选CPU!" &amp; ADDRESS(ROW(选CPU[[#This Row],[X自检]]),COLUMN(选CPU[[#This Row],[X自检]])) &amp; "】",
         _xlfn.IFS(ISBLANK(_xlpm.x),   "error:右侧选项不足:" &amp;  _xlpm.cellAddress,
               ISERROR(_xlpm.x),   "error:右侧选项执行失败:" &amp; _xlpm.cellAddress,
               TRUE,             "ok")
)</f>
        <v>ok</v>
      </c>
      <c r="M657" cm="1">
        <f t="array" ref="M657">IFERROR(_xlfn._xlws.SORT(
    _xlfn.UNIQUE(
        TRANSPOSE(
            _xlfn.FILTERXML("&lt;select&gt;&lt;x&gt;"&amp;SUBSTITUTE(选CPU[[#This Row],[选项表]],",","&lt;/x&gt;&lt;x&gt;") &amp;"&lt;/x&gt;&lt;/select&gt;","//x")
        )
    )
),"无合适选项，请联系作者更新数据")</f>
        <v>36</v>
      </c>
    </row>
    <row r="658" spans="1:13" x14ac:dyDescent="0.4">
      <c r="A658" s="4" t="s">
        <v>59</v>
      </c>
      <c r="B658" s="4" t="s">
        <v>1868</v>
      </c>
      <c r="C658" s="4" t="s">
        <v>1982</v>
      </c>
      <c r="D658" s="4" t="s">
        <v>1943</v>
      </c>
      <c r="E658">
        <v>320</v>
      </c>
      <c r="F658" s="4" t="str">
        <f t="shared" si="10"/>
        <v>选CPU!$M$658#</v>
      </c>
      <c r="G658" s="4" t="str" cm="1">
        <f t="array" ref="G658">_xlfn.LET(_xlpm.x, M658,
         _xlpm.cellAddress, "【 选CPU!" &amp; ADDRESS(ROW(选CPU[[#This Row],[X自检]]),COLUMN(选CPU[[#This Row],[X自检]])) &amp; "】",
         _xlfn.IFS(ISBLANK(_xlpm.x),   "error:右侧选项不足:" &amp;  _xlpm.cellAddress,
               ISERROR(_xlpm.x),   "error:右侧选项执行失败:" &amp; _xlpm.cellAddress,
               TRUE,             "ok")
)</f>
        <v>ok</v>
      </c>
      <c r="M658" cm="1">
        <f t="array" ref="M658">IFERROR(_xlfn._xlws.SORT(
    _xlfn.UNIQUE(
        TRANSPOSE(
            _xlfn.FILTERXML("&lt;select&gt;&lt;x&gt;"&amp;SUBSTITUTE(选CPU[[#This Row],[选项表]],",","&lt;/x&gt;&lt;x&gt;") &amp;"&lt;/x&gt;&lt;/select&gt;","//x")
        )
    )
),"无合适选项，请联系作者更新数据")</f>
        <v>72</v>
      </c>
    </row>
    <row r="659" spans="1:13" x14ac:dyDescent="0.4">
      <c r="A659" s="4" t="s">
        <v>59</v>
      </c>
      <c r="B659" s="4" t="s">
        <v>1868</v>
      </c>
      <c r="C659" s="4" t="s">
        <v>1997</v>
      </c>
      <c r="D659" s="4" t="s">
        <v>1942</v>
      </c>
      <c r="E659">
        <v>40</v>
      </c>
      <c r="F659" s="4" t="str">
        <f t="shared" si="10"/>
        <v>选CPU!$M$659#</v>
      </c>
      <c r="G659" s="4" t="str" cm="1">
        <f t="array" ref="G659">_xlfn.LET(_xlpm.x, M659,
         _xlpm.cellAddress, "【 选CPU!" &amp; ADDRESS(ROW(选CPU[[#This Row],[X自检]]),COLUMN(选CPU[[#This Row],[X自检]])) &amp; "】",
         _xlfn.IFS(ISBLANK(_xlpm.x),   "error:右侧选项不足:" &amp;  _xlpm.cellAddress,
               ISERROR(_xlpm.x),   "error:右侧选项执行失败:" &amp; _xlpm.cellAddress,
               TRUE,             "ok")
)</f>
        <v>ok</v>
      </c>
      <c r="M659" cm="1">
        <f t="array" ref="M659">IFERROR(_xlfn._xlws.SORT(
    _xlfn.UNIQUE(
        TRANSPOSE(
            _xlfn.FILTERXML("&lt;select&gt;&lt;x&gt;"&amp;SUBSTITUTE(选CPU[[#This Row],[选项表]],",","&lt;/x&gt;&lt;x&gt;") &amp;"&lt;/x&gt;&lt;/select&gt;","//x")
        )
    )
),"无合适选项，请联系作者更新数据")</f>
        <v>10</v>
      </c>
    </row>
    <row r="660" spans="1:13" x14ac:dyDescent="0.4">
      <c r="A660" s="4" t="s">
        <v>59</v>
      </c>
      <c r="B660" s="4" t="s">
        <v>1868</v>
      </c>
      <c r="C660" s="4" t="s">
        <v>1999</v>
      </c>
      <c r="D660" s="4" t="s">
        <v>1942</v>
      </c>
      <c r="E660">
        <v>80</v>
      </c>
      <c r="F660" s="4" t="str">
        <f t="shared" si="10"/>
        <v>选CPU!$M$660#</v>
      </c>
      <c r="G660" s="4" t="str" cm="1">
        <f t="array" ref="G660">_xlfn.LET(_xlpm.x, M660,
         _xlpm.cellAddress, "【 选CPU!" &amp; ADDRESS(ROW(选CPU[[#This Row],[X自检]]),COLUMN(选CPU[[#This Row],[X自检]])) &amp; "】",
         _xlfn.IFS(ISBLANK(_xlpm.x),   "error:右侧选项不足:" &amp;  _xlpm.cellAddress,
               ISERROR(_xlpm.x),   "error:右侧选项执行失败:" &amp; _xlpm.cellAddress,
               TRUE,             "ok")
)</f>
        <v>ok</v>
      </c>
      <c r="M660" cm="1">
        <f t="array" ref="M660">IFERROR(_xlfn._xlws.SORT(
    _xlfn.UNIQUE(
        TRANSPOSE(
            _xlfn.FILTERXML("&lt;select&gt;&lt;x&gt;"&amp;SUBSTITUTE(选CPU[[#This Row],[选项表]],",","&lt;/x&gt;&lt;x&gt;") &amp;"&lt;/x&gt;&lt;/select&gt;","//x")
        )
    )
),"无合适选项，请联系作者更新数据")</f>
        <v>20</v>
      </c>
    </row>
    <row r="661" spans="1:13" x14ac:dyDescent="0.4">
      <c r="A661" s="4" t="s">
        <v>59</v>
      </c>
      <c r="B661" s="4" t="s">
        <v>1868</v>
      </c>
      <c r="C661" s="4" t="s">
        <v>2001</v>
      </c>
      <c r="D661" s="4" t="s">
        <v>1942</v>
      </c>
      <c r="E661">
        <v>160</v>
      </c>
      <c r="F661" s="4" t="str">
        <f t="shared" si="10"/>
        <v>选CPU!$M$661#</v>
      </c>
      <c r="G661" s="4" t="str" cm="1">
        <f t="array" ref="G661">_xlfn.LET(_xlpm.x, M661,
         _xlpm.cellAddress, "【 选CPU!" &amp; ADDRESS(ROW(选CPU[[#This Row],[X自检]]),COLUMN(选CPU[[#This Row],[X自检]])) &amp; "】",
         _xlfn.IFS(ISBLANK(_xlpm.x),   "error:右侧选项不足:" &amp;  _xlpm.cellAddress,
               ISERROR(_xlpm.x),   "error:右侧选项执行失败:" &amp; _xlpm.cellAddress,
               TRUE,             "ok")
)</f>
        <v>ok</v>
      </c>
      <c r="M661" cm="1">
        <f t="array" ref="M661">IFERROR(_xlfn._xlws.SORT(
    _xlfn.UNIQUE(
        TRANSPOSE(
            _xlfn.FILTERXML("&lt;select&gt;&lt;x&gt;"&amp;SUBSTITUTE(选CPU[[#This Row],[选项表]],",","&lt;/x&gt;&lt;x&gt;") &amp;"&lt;/x&gt;&lt;/select&gt;","//x")
        )
    )
),"无合适选项，请联系作者更新数据")</f>
        <v>40</v>
      </c>
    </row>
    <row r="662" spans="1:13" x14ac:dyDescent="0.4">
      <c r="A662" s="4" t="s">
        <v>59</v>
      </c>
      <c r="B662" s="4" t="s">
        <v>1868</v>
      </c>
      <c r="C662" s="4" t="s">
        <v>1964</v>
      </c>
      <c r="D662" s="4" t="s">
        <v>1942</v>
      </c>
      <c r="E662">
        <v>320</v>
      </c>
      <c r="F662" s="4" t="str">
        <f t="shared" si="10"/>
        <v>选CPU!$M$662#</v>
      </c>
      <c r="G662" s="4" t="str" cm="1">
        <f t="array" ref="G662">_xlfn.LET(_xlpm.x, M662,
         _xlpm.cellAddress, "【 选CPU!" &amp; ADDRESS(ROW(选CPU[[#This Row],[X自检]]),COLUMN(选CPU[[#This Row],[X自检]])) &amp; "】",
         _xlfn.IFS(ISBLANK(_xlpm.x),   "error:右侧选项不足:" &amp;  _xlpm.cellAddress,
               ISERROR(_xlpm.x),   "error:右侧选项执行失败:" &amp; _xlpm.cellAddress,
               TRUE,             "ok")
)</f>
        <v>ok</v>
      </c>
      <c r="M662" cm="1">
        <f t="array" ref="M662">IFERROR(_xlfn._xlws.SORT(
    _xlfn.UNIQUE(
        TRANSPOSE(
            _xlfn.FILTERXML("&lt;select&gt;&lt;x&gt;"&amp;SUBSTITUTE(选CPU[[#This Row],[选项表]],",","&lt;/x&gt;&lt;x&gt;") &amp;"&lt;/x&gt;&lt;/select&gt;","//x")
        )
    )
),"无合适选项，请联系作者更新数据")</f>
        <v>80</v>
      </c>
    </row>
    <row r="663" spans="1:13" x14ac:dyDescent="0.4">
      <c r="A663" s="4" t="s">
        <v>59</v>
      </c>
      <c r="B663" s="4" t="s">
        <v>1868</v>
      </c>
      <c r="C663" s="4" t="s">
        <v>1966</v>
      </c>
      <c r="D663" s="4" t="s">
        <v>1944</v>
      </c>
      <c r="E663">
        <v>64</v>
      </c>
      <c r="F663" s="4" t="str">
        <f t="shared" si="10"/>
        <v>选CPU!$M$663#</v>
      </c>
      <c r="G663" s="4" t="str" cm="1">
        <f t="array" ref="G663">_xlfn.LET(_xlpm.x, M663,
         _xlpm.cellAddress, "【 选CPU!" &amp; ADDRESS(ROW(选CPU[[#This Row],[X自检]]),COLUMN(选CPU[[#This Row],[X自检]])) &amp; "】",
         _xlfn.IFS(ISBLANK(_xlpm.x),   "error:右侧选项不足:" &amp;  _xlpm.cellAddress,
               ISERROR(_xlpm.x),   "error:右侧选项执行失败:" &amp; _xlpm.cellAddress,
               TRUE,             "ok")
)</f>
        <v>ok</v>
      </c>
      <c r="M663" cm="1">
        <f t="array" ref="M663">IFERROR(_xlfn._xlws.SORT(
    _xlfn.UNIQUE(
        TRANSPOSE(
            _xlfn.FILTERXML("&lt;select&gt;&lt;x&gt;"&amp;SUBSTITUTE(选CPU[[#This Row],[选项表]],",","&lt;/x&gt;&lt;x&gt;") &amp;"&lt;/x&gt;&lt;/select&gt;","//x")
        )
    )
),"无合适选项，请联系作者更新数据")</f>
        <v>32</v>
      </c>
    </row>
    <row r="664" spans="1:13" x14ac:dyDescent="0.4">
      <c r="A664" s="4" t="s">
        <v>59</v>
      </c>
      <c r="B664" s="4" t="s">
        <v>1868</v>
      </c>
      <c r="C664" s="4" t="s">
        <v>1988</v>
      </c>
      <c r="D664" s="4" t="s">
        <v>1944</v>
      </c>
      <c r="E664">
        <v>226</v>
      </c>
      <c r="F664" s="4" t="str">
        <f t="shared" si="10"/>
        <v>选CPU!$M$664#</v>
      </c>
      <c r="G664" s="4" t="str" cm="1">
        <f t="array" ref="G664">_xlfn.LET(_xlpm.x, M664,
         _xlpm.cellAddress, "【 选CPU!" &amp; ADDRESS(ROW(选CPU[[#This Row],[X自检]]),COLUMN(选CPU[[#This Row],[X自检]])) &amp; "】",
         _xlfn.IFS(ISBLANK(_xlpm.x),   "error:右侧选项不足:" &amp;  _xlpm.cellAddress,
               ISERROR(_xlpm.x),   "error:右侧选项执行失败:" &amp; _xlpm.cellAddress,
               TRUE,             "ok")
)</f>
        <v>ok</v>
      </c>
      <c r="M664" cm="1">
        <f t="array" ref="M664">IFERROR(_xlfn._xlws.SORT(
    _xlfn.UNIQUE(
        TRANSPOSE(
            _xlfn.FILTERXML("&lt;select&gt;&lt;x&gt;"&amp;SUBSTITUTE(选CPU[[#This Row],[选项表]],",","&lt;/x&gt;&lt;x&gt;") &amp;"&lt;/x&gt;&lt;/select&gt;","//x")
        )
    )
),"无合适选项，请联系作者更新数据")</f>
        <v>90</v>
      </c>
    </row>
    <row r="665" spans="1:13" x14ac:dyDescent="0.4">
      <c r="A665" s="4" t="s">
        <v>59</v>
      </c>
      <c r="B665" s="4" t="s">
        <v>1868</v>
      </c>
      <c r="C665" s="4" t="s">
        <v>1990</v>
      </c>
      <c r="D665" s="4" t="s">
        <v>1944</v>
      </c>
      <c r="E665">
        <v>452</v>
      </c>
      <c r="F665" s="4" t="str">
        <f t="shared" si="10"/>
        <v>选CPU!$M$665#</v>
      </c>
      <c r="G665" s="4" t="str" cm="1">
        <f t="array" ref="G665">_xlfn.LET(_xlpm.x, M665,
         _xlpm.cellAddress, "【 选CPU!" &amp; ADDRESS(ROW(选CPU[[#This Row],[X自检]]),COLUMN(选CPU[[#This Row],[X自检]])) &amp; "】",
         _xlfn.IFS(ISBLANK(_xlpm.x),   "error:右侧选项不足:" &amp;  _xlpm.cellAddress,
               ISERROR(_xlpm.x),   "error:右侧选项执行失败:" &amp; _xlpm.cellAddress,
               TRUE,             "ok")
)</f>
        <v>ok</v>
      </c>
      <c r="M665" cm="1">
        <f t="array" ref="M665">IFERROR(_xlfn._xlws.SORT(
    _xlfn.UNIQUE(
        TRANSPOSE(
            _xlfn.FILTERXML("&lt;select&gt;&lt;x&gt;"&amp;SUBSTITUTE(选CPU[[#This Row],[选项表]],",","&lt;/x&gt;&lt;x&gt;") &amp;"&lt;/x&gt;&lt;/select&gt;","//x")
        )
    )
),"无合适选项，请联系作者更新数据")</f>
        <v>180</v>
      </c>
    </row>
    <row r="666" spans="1:13" x14ac:dyDescent="0.4">
      <c r="A666" s="4" t="s">
        <v>59</v>
      </c>
      <c r="B666" s="4" t="s">
        <v>1868</v>
      </c>
      <c r="C666" s="4" t="s">
        <v>1970</v>
      </c>
      <c r="D666" s="4" t="s">
        <v>1938</v>
      </c>
      <c r="E666">
        <v>96</v>
      </c>
      <c r="F666" s="4" t="str">
        <f t="shared" si="10"/>
        <v>选CPU!$M$666#</v>
      </c>
      <c r="G666" s="4" t="str" cm="1">
        <f t="array" ref="G666">_xlfn.LET(_xlpm.x, M666,
         _xlpm.cellAddress, "【 选CPU!" &amp; ADDRESS(ROW(选CPU[[#This Row],[X自检]]),COLUMN(选CPU[[#This Row],[X自检]])) &amp; "】",
         _xlfn.IFS(ISBLANK(_xlpm.x),   "error:右侧选项不足:" &amp;  _xlpm.cellAddress,
               ISERROR(_xlpm.x),   "error:右侧选项执行失败:" &amp; _xlpm.cellAddress,
               TRUE,             "ok")
)</f>
        <v>ok</v>
      </c>
      <c r="M666" cm="1">
        <f t="array" ref="M666">IFERROR(_xlfn._xlws.SORT(
    _xlfn.UNIQUE(
        TRANSPOSE(
            _xlfn.FILTERXML("&lt;select&gt;&lt;x&gt;"&amp;SUBSTITUTE(选CPU[[#This Row],[选项表]],",","&lt;/x&gt;&lt;x&gt;") &amp;"&lt;/x&gt;&lt;/select&gt;","//x")
        )
    )
),"无合适选项，请联系作者更新数据")</f>
        <v>16</v>
      </c>
    </row>
    <row r="667" spans="1:13" x14ac:dyDescent="0.4">
      <c r="A667" s="4" t="s">
        <v>59</v>
      </c>
      <c r="B667" s="4" t="s">
        <v>1868</v>
      </c>
      <c r="C667" s="4" t="s">
        <v>1966</v>
      </c>
      <c r="D667" s="4" t="s">
        <v>1938</v>
      </c>
      <c r="E667">
        <v>192</v>
      </c>
      <c r="F667" s="4" t="str">
        <f t="shared" si="10"/>
        <v>选CPU!$M$667#</v>
      </c>
      <c r="G667" s="4" t="str" cm="1">
        <f t="array" ref="G667">_xlfn.LET(_xlpm.x, M667,
         _xlpm.cellAddress, "【 选CPU!" &amp; ADDRESS(ROW(选CPU[[#This Row],[X自检]]),COLUMN(选CPU[[#This Row],[X自检]])) &amp; "】",
         _xlfn.IFS(ISBLANK(_xlpm.x),   "error:右侧选项不足:" &amp;  _xlpm.cellAddress,
               ISERROR(_xlpm.x),   "error:右侧选项执行失败:" &amp; _xlpm.cellAddress,
               TRUE,             "ok")
)</f>
        <v>ok</v>
      </c>
      <c r="M667" cm="1">
        <f t="array" ref="M667">IFERROR(_xlfn._xlws.SORT(
    _xlfn.UNIQUE(
        TRANSPOSE(
            _xlfn.FILTERXML("&lt;select&gt;&lt;x&gt;"&amp;SUBSTITUTE(选CPU[[#This Row],[选项表]],",","&lt;/x&gt;&lt;x&gt;") &amp;"&lt;/x&gt;&lt;/select&gt;","//x")
        )
    )
),"无合适选项，请联系作者更新数据")</f>
        <v>32</v>
      </c>
    </row>
    <row r="668" spans="1:13" x14ac:dyDescent="0.4">
      <c r="A668" s="4" t="s">
        <v>59</v>
      </c>
      <c r="B668" s="4" t="s">
        <v>1868</v>
      </c>
      <c r="C668" s="4" t="s">
        <v>1993</v>
      </c>
      <c r="D668" s="4" t="s">
        <v>1938</v>
      </c>
      <c r="E668">
        <v>474</v>
      </c>
      <c r="F668" s="4" t="str">
        <f t="shared" si="10"/>
        <v>选CPU!$M$668#</v>
      </c>
      <c r="G668" s="4" t="str" cm="1">
        <f t="array" ref="G668">_xlfn.LET(_xlpm.x, M668,
         _xlpm.cellAddress, "【 选CPU!" &amp; ADDRESS(ROW(选CPU[[#This Row],[X自检]]),COLUMN(选CPU[[#This Row],[X自检]])) &amp; "】",
         _xlfn.IFS(ISBLANK(_xlpm.x),   "error:右侧选项不足:" &amp;  _xlpm.cellAddress,
               ISERROR(_xlpm.x),   "error:右侧选项执行失败:" &amp; _xlpm.cellAddress,
               TRUE,             "ok")
)</f>
        <v>ok</v>
      </c>
      <c r="M668" cm="1">
        <f t="array" ref="M668">IFERROR(_xlfn._xlws.SORT(
    _xlfn.UNIQUE(
        TRANSPOSE(
            _xlfn.FILTERXML("&lt;select&gt;&lt;x&gt;"&amp;SUBSTITUTE(选CPU[[#This Row],[选项表]],",","&lt;/x&gt;&lt;x&gt;") &amp;"&lt;/x&gt;&lt;/select&gt;","//x")
        )
    )
),"无合适选项，请联系作者更新数据")</f>
        <v>82</v>
      </c>
    </row>
    <row r="669" spans="1:13" x14ac:dyDescent="0.4">
      <c r="A669" s="4" t="s">
        <v>59</v>
      </c>
      <c r="B669" s="4" t="s">
        <v>1868</v>
      </c>
      <c r="C669" s="4" t="s">
        <v>1994</v>
      </c>
      <c r="D669" s="4" t="s">
        <v>1938</v>
      </c>
      <c r="E669">
        <v>948</v>
      </c>
      <c r="F669" s="4" t="str">
        <f t="shared" si="10"/>
        <v>选CPU!$M$669#</v>
      </c>
      <c r="G669" s="4" t="str" cm="1">
        <f t="array" ref="G669">_xlfn.LET(_xlpm.x, M669,
         _xlpm.cellAddress, "【 选CPU!" &amp; ADDRESS(ROW(选CPU[[#This Row],[X自检]]),COLUMN(选CPU[[#This Row],[X自检]])) &amp; "】",
         _xlfn.IFS(ISBLANK(_xlpm.x),   "error:右侧选项不足:" &amp;  _xlpm.cellAddress,
               ISERROR(_xlpm.x),   "error:右侧选项执行失败:" &amp; _xlpm.cellAddress,
               TRUE,             "ok")
)</f>
        <v>ok</v>
      </c>
      <c r="M669" cm="1">
        <f t="array" ref="M669">IFERROR(_xlfn._xlws.SORT(
    _xlfn.UNIQUE(
        TRANSPOSE(
            _xlfn.FILTERXML("&lt;select&gt;&lt;x&gt;"&amp;SUBSTITUTE(选CPU[[#This Row],[选项表]],",","&lt;/x&gt;&lt;x&gt;") &amp;"&lt;/x&gt;&lt;/select&gt;","//x")
        )
    )
),"无合适选项，请联系作者更新数据")</f>
        <v>164</v>
      </c>
    </row>
    <row r="670" spans="1:13" x14ac:dyDescent="0.4">
      <c r="A670" s="4" t="s">
        <v>59</v>
      </c>
      <c r="B670" s="4" t="s">
        <v>1868</v>
      </c>
      <c r="C670" s="4" t="s">
        <v>1997</v>
      </c>
      <c r="D670" s="4" t="s">
        <v>1946</v>
      </c>
      <c r="E670">
        <v>88</v>
      </c>
      <c r="F670" s="4" t="str">
        <f t="shared" si="10"/>
        <v>选CPU!$M$670#</v>
      </c>
      <c r="G670" s="4" t="str" cm="1">
        <f t="array" ref="G670">_xlfn.LET(_xlpm.x, M670,
         _xlpm.cellAddress, "【 选CPU!" &amp; ADDRESS(ROW(选CPU[[#This Row],[X自检]]),COLUMN(选CPU[[#This Row],[X自检]])) &amp; "】",
         _xlfn.IFS(ISBLANK(_xlpm.x),   "error:右侧选项不足:" &amp;  _xlpm.cellAddress,
               ISERROR(_xlpm.x),   "error:右侧选项执行失败:" &amp; _xlpm.cellAddress,
               TRUE,             "ok")
)</f>
        <v>ok</v>
      </c>
      <c r="M670" cm="1">
        <f t="array" ref="M670">IFERROR(_xlfn._xlws.SORT(
    _xlfn.UNIQUE(
        TRANSPOSE(
            _xlfn.FILTERXML("&lt;select&gt;&lt;x&gt;"&amp;SUBSTITUTE(选CPU[[#This Row],[选项表]],",","&lt;/x&gt;&lt;x&gt;") &amp;"&lt;/x&gt;&lt;/select&gt;","//x")
        )
    )
),"无合适选项，请联系作者更新数据")</f>
        <v>10</v>
      </c>
    </row>
    <row r="671" spans="1:13" x14ac:dyDescent="0.4">
      <c r="A671" s="4" t="s">
        <v>59</v>
      </c>
      <c r="B671" s="4" t="s">
        <v>1868</v>
      </c>
      <c r="C671" s="4" t="s">
        <v>2002</v>
      </c>
      <c r="D671" s="4" t="s">
        <v>1946</v>
      </c>
      <c r="E671">
        <v>176</v>
      </c>
      <c r="F671" s="4" t="str">
        <f t="shared" si="10"/>
        <v>选CPU!$M$671#</v>
      </c>
      <c r="G671" s="4" t="str" cm="1">
        <f t="array" ref="G671">_xlfn.LET(_xlpm.x, M671,
         _xlpm.cellAddress, "【 选CPU!" &amp; ADDRESS(ROW(选CPU[[#This Row],[X自检]]),COLUMN(选CPU[[#This Row],[X自检]])) &amp; "】",
         _xlfn.IFS(ISBLANK(_xlpm.x),   "error:右侧选项不足:" &amp;  _xlpm.cellAddress,
               ISERROR(_xlpm.x),   "error:右侧选项执行失败:" &amp; _xlpm.cellAddress,
               TRUE,             "ok")
)</f>
        <v>ok</v>
      </c>
      <c r="M671" cm="1">
        <f t="array" ref="M671">IFERROR(_xlfn._xlws.SORT(
    _xlfn.UNIQUE(
        TRANSPOSE(
            _xlfn.FILTERXML("&lt;select&gt;&lt;x&gt;"&amp;SUBSTITUTE(选CPU[[#This Row],[选项表]],",","&lt;/x&gt;&lt;x&gt;") &amp;"&lt;/x&gt;&lt;/select&gt;","//x")
        )
    )
),"无合适选项，请联系作者更新数据")</f>
        <v>22</v>
      </c>
    </row>
    <row r="672" spans="1:13" x14ac:dyDescent="0.4">
      <c r="A672" s="4" t="s">
        <v>59</v>
      </c>
      <c r="B672" s="4" t="s">
        <v>1868</v>
      </c>
      <c r="C672" s="4" t="s">
        <v>2003</v>
      </c>
      <c r="D672" s="4" t="s">
        <v>1946</v>
      </c>
      <c r="E672">
        <v>352</v>
      </c>
      <c r="F672" s="4" t="str">
        <f t="shared" si="10"/>
        <v>选CPU!$M$672#</v>
      </c>
      <c r="G672" s="4" t="str" cm="1">
        <f t="array" ref="G672">_xlfn.LET(_xlpm.x, M672,
         _xlpm.cellAddress, "【 选CPU!" &amp; ADDRESS(ROW(选CPU[[#This Row],[X自检]]),COLUMN(选CPU[[#This Row],[X自检]])) &amp; "】",
         _xlfn.IFS(ISBLANK(_xlpm.x),   "error:右侧选项不足:" &amp;  _xlpm.cellAddress,
               ISERROR(_xlpm.x),   "error:右侧选项执行失败:" &amp; _xlpm.cellAddress,
               TRUE,             "ok")
)</f>
        <v>ok</v>
      </c>
      <c r="M672" cm="1">
        <f t="array" ref="M672">IFERROR(_xlfn._xlws.SORT(
    _xlfn.UNIQUE(
        TRANSPOSE(
            _xlfn.FILTERXML("&lt;select&gt;&lt;x&gt;"&amp;SUBSTITUTE(选CPU[[#This Row],[选项表]],",","&lt;/x&gt;&lt;x&gt;") &amp;"&lt;/x&gt;&lt;/select&gt;","//x")
        )
    )
),"无合适选项，请联系作者更新数据")</f>
        <v>44</v>
      </c>
    </row>
    <row r="673" spans="1:13" x14ac:dyDescent="0.4">
      <c r="A673" s="4" t="s">
        <v>59</v>
      </c>
      <c r="B673" s="4" t="s">
        <v>1868</v>
      </c>
      <c r="C673" s="4" t="s">
        <v>1973</v>
      </c>
      <c r="D673" s="4" t="s">
        <v>1929</v>
      </c>
      <c r="E673">
        <v>32</v>
      </c>
      <c r="F673" s="4" t="str">
        <f t="shared" si="10"/>
        <v>选CPU!$M$673#</v>
      </c>
      <c r="G673" s="4" t="str" cm="1">
        <f t="array" ref="G673">_xlfn.LET(_xlpm.x, M673,
         _xlpm.cellAddress, "【 选CPU!" &amp; ADDRESS(ROW(选CPU[[#This Row],[X自检]]),COLUMN(选CPU[[#This Row],[X自检]])) &amp; "】",
         _xlfn.IFS(ISBLANK(_xlpm.x),   "error:右侧选项不足:" &amp;  _xlpm.cellAddress,
               ISERROR(_xlpm.x),   "error:右侧选项执行失败:" &amp; _xlpm.cellAddress,
               TRUE,             "ok")
)</f>
        <v>ok</v>
      </c>
      <c r="M673" cm="1">
        <f t="array" ref="M673">IFERROR(_xlfn._xlws.SORT(
    _xlfn.UNIQUE(
        TRANSPOSE(
            _xlfn.FILTERXML("&lt;select&gt;&lt;x&gt;"&amp;SUBSTITUTE(选CPU[[#This Row],[选项表]],",","&lt;/x&gt;&lt;x&gt;") &amp;"&lt;/x&gt;&lt;/select&gt;","//x")
        )
    )
),"无合适选项，请联系作者更新数据")</f>
        <v>8</v>
      </c>
    </row>
    <row r="674" spans="1:13" x14ac:dyDescent="0.4">
      <c r="A674" s="4" t="s">
        <v>59</v>
      </c>
      <c r="B674" s="4" t="s">
        <v>1868</v>
      </c>
      <c r="C674" s="4" t="s">
        <v>1970</v>
      </c>
      <c r="D674" s="4" t="s">
        <v>1929</v>
      </c>
      <c r="E674">
        <v>64</v>
      </c>
      <c r="F674" s="4" t="str">
        <f t="shared" si="10"/>
        <v>选CPU!$M$674#</v>
      </c>
      <c r="G674" s="4" t="str" cm="1">
        <f t="array" ref="G674">_xlfn.LET(_xlpm.x, M674,
         _xlpm.cellAddress, "【 选CPU!" &amp; ADDRESS(ROW(选CPU[[#This Row],[X自检]]),COLUMN(选CPU[[#This Row],[X自检]])) &amp; "】",
         _xlfn.IFS(ISBLANK(_xlpm.x),   "error:右侧选项不足:" &amp;  _xlpm.cellAddress,
               ISERROR(_xlpm.x),   "error:右侧选项执行失败:" &amp; _xlpm.cellAddress,
               TRUE,             "ok")
)</f>
        <v>ok</v>
      </c>
      <c r="M674" cm="1">
        <f t="array" ref="M674">IFERROR(_xlfn._xlws.SORT(
    _xlfn.UNIQUE(
        TRANSPOSE(
            _xlfn.FILTERXML("&lt;select&gt;&lt;x&gt;"&amp;SUBSTITUTE(选CPU[[#This Row],[选项表]],",","&lt;/x&gt;&lt;x&gt;") &amp;"&lt;/x&gt;&lt;/select&gt;","//x")
        )
    )
),"无合适选项，请联系作者更新数据")</f>
        <v>16</v>
      </c>
    </row>
    <row r="675" spans="1:13" x14ac:dyDescent="0.4">
      <c r="A675" s="4" t="s">
        <v>59</v>
      </c>
      <c r="B675" s="4" t="s">
        <v>1868</v>
      </c>
      <c r="C675" s="4" t="s">
        <v>1966</v>
      </c>
      <c r="D675" s="4" t="s">
        <v>1929</v>
      </c>
      <c r="E675">
        <v>128</v>
      </c>
      <c r="F675" s="4" t="str">
        <f t="shared" si="10"/>
        <v>选CPU!$M$675#</v>
      </c>
      <c r="G675" s="4" t="str" cm="1">
        <f t="array" ref="G675">_xlfn.LET(_xlpm.x, M675,
         _xlpm.cellAddress, "【 选CPU!" &amp; ADDRESS(ROW(选CPU[[#This Row],[X自检]]),COLUMN(选CPU[[#This Row],[X自检]])) &amp; "】",
         _xlfn.IFS(ISBLANK(_xlpm.x),   "error:右侧选项不足:" &amp;  _xlpm.cellAddress,
               ISERROR(_xlpm.x),   "error:右侧选项执行失败:" &amp; _xlpm.cellAddress,
               TRUE,             "ok")
)</f>
        <v>ok</v>
      </c>
      <c r="M675" cm="1">
        <f t="array" ref="M675">IFERROR(_xlfn._xlws.SORT(
    _xlfn.UNIQUE(
        TRANSPOSE(
            _xlfn.FILTERXML("&lt;select&gt;&lt;x&gt;"&amp;SUBSTITUTE(选CPU[[#This Row],[选项表]],",","&lt;/x&gt;&lt;x&gt;") &amp;"&lt;/x&gt;&lt;/select&gt;","//x")
        )
    )
),"无合适选项，请联系作者更新数据")</f>
        <v>32</v>
      </c>
    </row>
    <row r="676" spans="1:13" x14ac:dyDescent="0.4">
      <c r="A676" s="4" t="s">
        <v>59</v>
      </c>
      <c r="B676" s="4" t="s">
        <v>1868</v>
      </c>
      <c r="C676" s="4" t="s">
        <v>1967</v>
      </c>
      <c r="D676" s="4" t="s">
        <v>1929</v>
      </c>
      <c r="E676">
        <v>256</v>
      </c>
      <c r="F676" s="4" t="str">
        <f t="shared" si="10"/>
        <v>选CPU!$M$676#</v>
      </c>
      <c r="G676" s="4" t="str" cm="1">
        <f t="array" ref="G676">_xlfn.LET(_xlpm.x, M676,
         _xlpm.cellAddress, "【 选CPU!" &amp; ADDRESS(ROW(选CPU[[#This Row],[X自检]]),COLUMN(选CPU[[#This Row],[X自检]])) &amp; "】",
         _xlfn.IFS(ISBLANK(_xlpm.x),   "error:右侧选项不足:" &amp;  _xlpm.cellAddress,
               ISERROR(_xlpm.x),   "error:右侧选项执行失败:" &amp; _xlpm.cellAddress,
               TRUE,             "ok")
)</f>
        <v>ok</v>
      </c>
      <c r="M676" cm="1">
        <f t="array" ref="M676">IFERROR(_xlfn._xlws.SORT(
    _xlfn.UNIQUE(
        TRANSPOSE(
            _xlfn.FILTERXML("&lt;select&gt;&lt;x&gt;"&amp;SUBSTITUTE(选CPU[[#This Row],[选项表]],",","&lt;/x&gt;&lt;x&gt;") &amp;"&lt;/x&gt;&lt;/select&gt;","//x")
        )
    )
),"无合适选项，请联系作者更新数据")</f>
        <v>64</v>
      </c>
    </row>
    <row r="677" spans="1:13" x14ac:dyDescent="0.4">
      <c r="A677" s="4" t="s">
        <v>59</v>
      </c>
      <c r="B677" s="4" t="s">
        <v>1868</v>
      </c>
      <c r="C677" s="4" t="s">
        <v>1971</v>
      </c>
      <c r="D677" s="4" t="s">
        <v>1929</v>
      </c>
      <c r="E677">
        <v>320</v>
      </c>
      <c r="F677" s="4" t="str">
        <f t="shared" si="10"/>
        <v>选CPU!$M$677#</v>
      </c>
      <c r="G677" s="4" t="str" cm="1">
        <f t="array" ref="G677">_xlfn.LET(_xlpm.x, M677,
         _xlpm.cellAddress, "【 选CPU!" &amp; ADDRESS(ROW(选CPU[[#This Row],[X自检]]),COLUMN(选CPU[[#This Row],[X自检]])) &amp; "】",
         _xlfn.IFS(ISBLANK(_xlpm.x),   "error:右侧选项不足:" &amp;  _xlpm.cellAddress,
               ISERROR(_xlpm.x),   "error:右侧选项执行失败:" &amp; _xlpm.cellAddress,
               TRUE,             "ok")
)</f>
        <v>ok</v>
      </c>
      <c r="M677" cm="1">
        <f t="array" ref="M677">IFERROR(_xlfn._xlws.SORT(
    _xlfn.UNIQUE(
        TRANSPOSE(
            _xlfn.FILTERXML("&lt;select&gt;&lt;x&gt;"&amp;SUBSTITUTE(选CPU[[#This Row],[选项表]],",","&lt;/x&gt;&lt;x&gt;") &amp;"&lt;/x&gt;&lt;/select&gt;","//x")
        )
    )
),"无合适选项，请联系作者更新数据")</f>
        <v>84</v>
      </c>
    </row>
    <row r="678" spans="1:13" x14ac:dyDescent="0.4">
      <c r="A678" s="4" t="s">
        <v>59</v>
      </c>
      <c r="B678" s="4" t="s">
        <v>1868</v>
      </c>
      <c r="C678" s="4" t="s">
        <v>1973</v>
      </c>
      <c r="D678" s="4" t="s">
        <v>1930</v>
      </c>
      <c r="E678">
        <v>32</v>
      </c>
      <c r="F678" s="4" t="str">
        <f t="shared" si="10"/>
        <v>选CPU!$M$678#</v>
      </c>
      <c r="G678" s="4" t="str" cm="1">
        <f t="array" ref="G678">_xlfn.LET(_xlpm.x, M678,
         _xlpm.cellAddress, "【 选CPU!" &amp; ADDRESS(ROW(选CPU[[#This Row],[X自检]]),COLUMN(选CPU[[#This Row],[X自检]])) &amp; "】",
         _xlfn.IFS(ISBLANK(_xlpm.x),   "error:右侧选项不足:" &amp;  _xlpm.cellAddress,
               ISERROR(_xlpm.x),   "error:右侧选项执行失败:" &amp; _xlpm.cellAddress,
               TRUE,             "ok")
)</f>
        <v>ok</v>
      </c>
      <c r="M678" cm="1">
        <f t="array" ref="M678">IFERROR(_xlfn._xlws.SORT(
    _xlfn.UNIQUE(
        TRANSPOSE(
            _xlfn.FILTERXML("&lt;select&gt;&lt;x&gt;"&amp;SUBSTITUTE(选CPU[[#This Row],[选项表]],",","&lt;/x&gt;&lt;x&gt;") &amp;"&lt;/x&gt;&lt;/select&gt;","//x")
        )
    )
),"无合适选项，请联系作者更新数据")</f>
        <v>8</v>
      </c>
    </row>
    <row r="679" spans="1:13" x14ac:dyDescent="0.4">
      <c r="A679" s="4" t="s">
        <v>59</v>
      </c>
      <c r="B679" s="4" t="s">
        <v>1868</v>
      </c>
      <c r="C679" s="4" t="s">
        <v>1970</v>
      </c>
      <c r="D679" s="4" t="s">
        <v>1930</v>
      </c>
      <c r="E679">
        <v>64</v>
      </c>
      <c r="F679" s="4" t="str">
        <f t="shared" si="10"/>
        <v>选CPU!$M$679#</v>
      </c>
      <c r="G679" s="4" t="str" cm="1">
        <f t="array" ref="G679">_xlfn.LET(_xlpm.x, M679,
         _xlpm.cellAddress, "【 选CPU!" &amp; ADDRESS(ROW(选CPU[[#This Row],[X自检]]),COLUMN(选CPU[[#This Row],[X自检]])) &amp; "】",
         _xlfn.IFS(ISBLANK(_xlpm.x),   "error:右侧选项不足:" &amp;  _xlpm.cellAddress,
               ISERROR(_xlpm.x),   "error:右侧选项执行失败:" &amp; _xlpm.cellAddress,
               TRUE,             "ok")
)</f>
        <v>ok</v>
      </c>
      <c r="M679" cm="1">
        <f t="array" ref="M679">IFERROR(_xlfn._xlws.SORT(
    _xlfn.UNIQUE(
        TRANSPOSE(
            _xlfn.FILTERXML("&lt;select&gt;&lt;x&gt;"&amp;SUBSTITUTE(选CPU[[#This Row],[选项表]],",","&lt;/x&gt;&lt;x&gt;") &amp;"&lt;/x&gt;&lt;/select&gt;","//x")
        )
    )
),"无合适选项，请联系作者更新数据")</f>
        <v>16</v>
      </c>
    </row>
    <row r="680" spans="1:13" x14ac:dyDescent="0.4">
      <c r="A680" s="4" t="s">
        <v>59</v>
      </c>
      <c r="B680" s="4" t="s">
        <v>1868</v>
      </c>
      <c r="C680" s="4" t="s">
        <v>1974</v>
      </c>
      <c r="D680" s="4" t="s">
        <v>1930</v>
      </c>
      <c r="E680">
        <v>96</v>
      </c>
      <c r="F680" s="4" t="str">
        <f t="shared" si="10"/>
        <v>选CPU!$M$680#</v>
      </c>
      <c r="G680" s="4" t="str" cm="1">
        <f t="array" ref="G680">_xlfn.LET(_xlpm.x, M680,
         _xlpm.cellAddress, "【 选CPU!" &amp; ADDRESS(ROW(选CPU[[#This Row],[X自检]]),COLUMN(选CPU[[#This Row],[X自检]])) &amp; "】",
         _xlfn.IFS(ISBLANK(_xlpm.x),   "error:右侧选项不足:" &amp;  _xlpm.cellAddress,
               ISERROR(_xlpm.x),   "error:右侧选项执行失败:" &amp; _xlpm.cellAddress,
               TRUE,             "ok")
)</f>
        <v>ok</v>
      </c>
      <c r="M680" cm="1">
        <f t="array" ref="M680">IFERROR(_xlfn._xlws.SORT(
    _xlfn.UNIQUE(
        TRANSPOSE(
            _xlfn.FILTERXML("&lt;select&gt;&lt;x&gt;"&amp;SUBSTITUTE(选CPU[[#This Row],[选项表]],",","&lt;/x&gt;&lt;x&gt;") &amp;"&lt;/x&gt;&lt;/select&gt;","//x")
        )
    )
),"无合适选项，请联系作者更新数据")</f>
        <v>24</v>
      </c>
    </row>
    <row r="681" spans="1:13" x14ac:dyDescent="0.4">
      <c r="A681" s="4" t="s">
        <v>59</v>
      </c>
      <c r="B681" s="4" t="s">
        <v>1868</v>
      </c>
      <c r="C681" s="4" t="s">
        <v>1966</v>
      </c>
      <c r="D681" s="4" t="s">
        <v>1930</v>
      </c>
      <c r="E681">
        <v>128</v>
      </c>
      <c r="F681" s="4" t="str">
        <f t="shared" si="10"/>
        <v>选CPU!$M$681#</v>
      </c>
      <c r="G681" s="4" t="str" cm="1">
        <f t="array" ref="G681">_xlfn.LET(_xlpm.x, M681,
         _xlpm.cellAddress, "【 选CPU!" &amp; ADDRESS(ROW(选CPU[[#This Row],[X自检]]),COLUMN(选CPU[[#This Row],[X自检]])) &amp; "】",
         _xlfn.IFS(ISBLANK(_xlpm.x),   "error:右侧选项不足:" &amp;  _xlpm.cellAddress,
               ISERROR(_xlpm.x),   "error:右侧选项执行失败:" &amp; _xlpm.cellAddress,
               TRUE,             "ok")
)</f>
        <v>ok</v>
      </c>
      <c r="M681" cm="1">
        <f t="array" ref="M681">IFERROR(_xlfn._xlws.SORT(
    _xlfn.UNIQUE(
        TRANSPOSE(
            _xlfn.FILTERXML("&lt;select&gt;&lt;x&gt;"&amp;SUBSTITUTE(选CPU[[#This Row],[选项表]],",","&lt;/x&gt;&lt;x&gt;") &amp;"&lt;/x&gt;&lt;/select&gt;","//x")
        )
    )
),"无合适选项，请联系作者更新数据")</f>
        <v>32</v>
      </c>
    </row>
    <row r="682" spans="1:13" x14ac:dyDescent="0.4">
      <c r="A682" s="4" t="s">
        <v>59</v>
      </c>
      <c r="B682" s="4" t="s">
        <v>1868</v>
      </c>
      <c r="C682" s="4" t="s">
        <v>1967</v>
      </c>
      <c r="D682" s="4" t="s">
        <v>1930</v>
      </c>
      <c r="E682">
        <v>256</v>
      </c>
      <c r="F682" s="4" t="str">
        <f t="shared" si="10"/>
        <v>选CPU!$M$682#</v>
      </c>
      <c r="G682" s="4" t="str" cm="1">
        <f t="array" ref="G682">_xlfn.LET(_xlpm.x, M682,
         _xlpm.cellAddress, "【 选CPU!" &amp; ADDRESS(ROW(选CPU[[#This Row],[X自检]]),COLUMN(选CPU[[#This Row],[X自检]])) &amp; "】",
         _xlfn.IFS(ISBLANK(_xlpm.x),   "error:右侧选项不足:" &amp;  _xlpm.cellAddress,
               ISERROR(_xlpm.x),   "error:右侧选项执行失败:" &amp; _xlpm.cellAddress,
               TRUE,             "ok")
)</f>
        <v>ok</v>
      </c>
      <c r="M682" cm="1">
        <f t="array" ref="M682">IFERROR(_xlfn._xlws.SORT(
    _xlfn.UNIQUE(
        TRANSPOSE(
            _xlfn.FILTERXML("&lt;select&gt;&lt;x&gt;"&amp;SUBSTITUTE(选CPU[[#This Row],[选项表]],",","&lt;/x&gt;&lt;x&gt;") &amp;"&lt;/x&gt;&lt;/select&gt;","//x")
        )
    )
),"无合适选项，请联系作者更新数据")</f>
        <v>64</v>
      </c>
    </row>
    <row r="683" spans="1:13" x14ac:dyDescent="0.4">
      <c r="A683" s="4" t="s">
        <v>59</v>
      </c>
      <c r="B683" s="4" t="s">
        <v>1868</v>
      </c>
      <c r="C683" s="4" t="s">
        <v>2167</v>
      </c>
      <c r="D683" s="4" t="s">
        <v>1930</v>
      </c>
      <c r="E683">
        <v>320</v>
      </c>
      <c r="F683" s="4" t="str">
        <f t="shared" si="10"/>
        <v>选CPU!$M$683#</v>
      </c>
      <c r="G683" s="4" t="str" cm="1">
        <f t="array" ref="G683">_xlfn.LET(_xlpm.x, M683,
         _xlpm.cellAddress, "【 选CPU!" &amp; ADDRESS(ROW(选CPU[[#This Row],[X自检]]),COLUMN(选CPU[[#This Row],[X自检]])) &amp; "】",
         _xlfn.IFS(ISBLANK(_xlpm.x),   "error:右侧选项不足:" &amp;  _xlpm.cellAddress,
               ISERROR(_xlpm.x),   "error:右侧选项执行失败:" &amp; _xlpm.cellAddress,
               TRUE,             "ok")
)</f>
        <v>ok</v>
      </c>
      <c r="M683" cm="1">
        <f t="array" ref="M683">IFERROR(_xlfn._xlws.SORT(
    _xlfn.UNIQUE(
        TRANSPOSE(
            _xlfn.FILTERXML("&lt;select&gt;&lt;x&gt;"&amp;SUBSTITUTE(选CPU[[#This Row],[选项表]],",","&lt;/x&gt;&lt;x&gt;") &amp;"&lt;/x&gt;&lt;/select&gt;","//x")
        )
    )
),"无合适选项，请联系作者更新数据")</f>
        <v>76</v>
      </c>
    </row>
    <row r="684" spans="1:13" x14ac:dyDescent="0.4">
      <c r="A684" s="4" t="s">
        <v>59</v>
      </c>
      <c r="B684" s="4" t="s">
        <v>1868</v>
      </c>
      <c r="C684" s="4" t="s">
        <v>1964</v>
      </c>
      <c r="D684" s="4" t="s">
        <v>1918</v>
      </c>
      <c r="E684">
        <v>384</v>
      </c>
      <c r="F684" s="4" t="str">
        <f t="shared" si="10"/>
        <v>选CPU!$M$684#</v>
      </c>
      <c r="G684" s="4" t="str" cm="1">
        <f t="array" ref="G684">_xlfn.LET(_xlpm.x, M684,
         _xlpm.cellAddress, "【 选CPU!" &amp; ADDRESS(ROW(选CPU[[#This Row],[X自检]]),COLUMN(选CPU[[#This Row],[X自检]])) &amp; "】",
         _xlfn.IFS(ISBLANK(_xlpm.x),   "error:右侧选项不足:" &amp;  _xlpm.cellAddress,
               ISERROR(_xlpm.x),   "error:右侧选项执行失败:" &amp; _xlpm.cellAddress,
               TRUE,             "ok")
)</f>
        <v>ok</v>
      </c>
      <c r="M684" cm="1">
        <f t="array" ref="M684">IFERROR(_xlfn._xlws.SORT(
    _xlfn.UNIQUE(
        TRANSPOSE(
            _xlfn.FILTERXML("&lt;select&gt;&lt;x&gt;"&amp;SUBSTITUTE(选CPU[[#This Row],[选项表]],",","&lt;/x&gt;&lt;x&gt;") &amp;"&lt;/x&gt;&lt;/select&gt;","//x")
        )
    )
),"无合适选项，请联系作者更新数据")</f>
        <v>80</v>
      </c>
    </row>
    <row r="685" spans="1:13" x14ac:dyDescent="0.4">
      <c r="A685" s="4" t="s">
        <v>59</v>
      </c>
      <c r="B685" s="4" t="s">
        <v>1868</v>
      </c>
      <c r="C685" s="4" t="s">
        <v>1964</v>
      </c>
      <c r="D685" s="4" t="s">
        <v>1928</v>
      </c>
      <c r="E685">
        <v>384</v>
      </c>
      <c r="F685" s="4" t="str">
        <f t="shared" si="10"/>
        <v>选CPU!$M$685#</v>
      </c>
      <c r="G685" s="4" t="str" cm="1">
        <f t="array" ref="G685">_xlfn.LET(_xlpm.x, M685,
         _xlpm.cellAddress, "【 选CPU!" &amp; ADDRESS(ROW(选CPU[[#This Row],[X自检]]),COLUMN(选CPU[[#This Row],[X自检]])) &amp; "】",
         _xlfn.IFS(ISBLANK(_xlpm.x),   "error:右侧选项不足:" &amp;  _xlpm.cellAddress,
               ISERROR(_xlpm.x),   "error:右侧选项执行失败:" &amp; _xlpm.cellAddress,
               TRUE,             "ok")
)</f>
        <v>ok</v>
      </c>
      <c r="M685" cm="1">
        <f t="array" ref="M685">IFERROR(_xlfn._xlws.SORT(
    _xlfn.UNIQUE(
        TRANSPOSE(
            _xlfn.FILTERXML("&lt;select&gt;&lt;x&gt;"&amp;SUBSTITUTE(选CPU[[#This Row],[选项表]],",","&lt;/x&gt;&lt;x&gt;") &amp;"&lt;/x&gt;&lt;/select&gt;","//x")
        )
    )
),"无合适选项，请联系作者更新数据")</f>
        <v>80</v>
      </c>
    </row>
    <row r="686" spans="1:13" x14ac:dyDescent="0.4">
      <c r="A686" s="4" t="s">
        <v>59</v>
      </c>
      <c r="B686" s="4" t="s">
        <v>1868</v>
      </c>
      <c r="C686" s="4" t="s">
        <v>1963</v>
      </c>
      <c r="D686" s="4" t="s">
        <v>1906</v>
      </c>
      <c r="E686">
        <v>384</v>
      </c>
      <c r="F686" s="4" t="str">
        <f t="shared" si="10"/>
        <v>选CPU!$M$686#</v>
      </c>
      <c r="G686" s="4" t="str" cm="1">
        <f t="array" ref="G686">_xlfn.LET(_xlpm.x, M686,
         _xlpm.cellAddress, "【 选CPU!" &amp; ADDRESS(ROW(选CPU[[#This Row],[X自检]]),COLUMN(选CPU[[#This Row],[X自检]])) &amp; "】",
         _xlfn.IFS(ISBLANK(_xlpm.x),   "error:右侧选项不足:" &amp;  _xlpm.cellAddress,
               ISERROR(_xlpm.x),   "error:右侧选项执行失败:" &amp; _xlpm.cellAddress,
               TRUE,             "ok")
)</f>
        <v>ok</v>
      </c>
      <c r="M686" cm="1">
        <f t="array" ref="M686">IFERROR(_xlfn._xlws.SORT(
    _xlfn.UNIQUE(
        TRANSPOSE(
            _xlfn.FILTERXML("&lt;select&gt;&lt;x&gt;"&amp;SUBSTITUTE(选CPU[[#This Row],[选项表]],",","&lt;/x&gt;&lt;x&gt;") &amp;"&lt;/x&gt;&lt;/select&gt;","//x")
        )
    )
),"无合适选项，请联系作者更新数据")</f>
        <v>96</v>
      </c>
    </row>
    <row r="687" spans="1:13" x14ac:dyDescent="0.4">
      <c r="A687" s="4" t="s">
        <v>59</v>
      </c>
      <c r="B687" s="4" t="s">
        <v>1868</v>
      </c>
      <c r="C687" s="4" t="s">
        <v>1963</v>
      </c>
      <c r="D687" s="4" t="s">
        <v>1945</v>
      </c>
      <c r="E687">
        <v>384</v>
      </c>
      <c r="F687" s="4" t="str">
        <f t="shared" si="10"/>
        <v>选CPU!$M$687#</v>
      </c>
      <c r="G687" s="4" t="str" cm="1">
        <f t="array" ref="G687">_xlfn.LET(_xlpm.x, M687,
         _xlpm.cellAddress, "【 选CPU!" &amp; ADDRESS(ROW(选CPU[[#This Row],[X自检]]),COLUMN(选CPU[[#This Row],[X自检]])) &amp; "】",
         _xlfn.IFS(ISBLANK(_xlpm.x),   "error:右侧选项不足:" &amp;  _xlpm.cellAddress,
               ISERROR(_xlpm.x),   "error:右侧选项执行失败:" &amp; _xlpm.cellAddress,
               TRUE,             "ok")
)</f>
        <v>ok</v>
      </c>
      <c r="M687" cm="1">
        <f t="array" ref="M687">IFERROR(_xlfn._xlws.SORT(
    _xlfn.UNIQUE(
        TRANSPOSE(
            _xlfn.FILTERXML("&lt;select&gt;&lt;x&gt;"&amp;SUBSTITUTE(选CPU[[#This Row],[选项表]],",","&lt;/x&gt;&lt;x&gt;") &amp;"&lt;/x&gt;&lt;/select&gt;","//x")
        )
    )
),"无合适选项，请联系作者更新数据")</f>
        <v>96</v>
      </c>
    </row>
    <row r="688" spans="1:13" x14ac:dyDescent="0.4">
      <c r="A688" s="4" t="s">
        <v>59</v>
      </c>
      <c r="B688" s="4" t="s">
        <v>11</v>
      </c>
      <c r="C688" s="4" t="s">
        <v>1979</v>
      </c>
      <c r="D688" s="4" t="s">
        <v>1922</v>
      </c>
      <c r="E688">
        <v>1</v>
      </c>
      <c r="F688" s="4" t="str">
        <f t="shared" si="10"/>
        <v>选CPU!$M$688#</v>
      </c>
      <c r="G688" s="4" t="str" cm="1">
        <f t="array" ref="G688">_xlfn.LET(_xlpm.x, M688,
         _xlpm.cellAddress, "【 选CPU!" &amp; ADDRESS(ROW(选CPU[[#This Row],[X自检]]),COLUMN(选CPU[[#This Row],[X自检]])) &amp; "】",
         _xlfn.IFS(ISBLANK(_xlpm.x),   "error:右侧选项不足:" &amp;  _xlpm.cellAddress,
               ISERROR(_xlpm.x),   "error:右侧选项执行失败:" &amp; _xlpm.cellAddress,
               TRUE,             "ok")
)</f>
        <v>ok</v>
      </c>
      <c r="M688" cm="1">
        <f t="array" ref="M688">IFERROR(_xlfn._xlws.SORT(
    _xlfn.UNIQUE(
        TRANSPOSE(
            _xlfn.FILTERXML("&lt;select&gt;&lt;x&gt;"&amp;SUBSTITUTE(选CPU[[#This Row],[选项表]],",","&lt;/x&gt;&lt;x&gt;") &amp;"&lt;/x&gt;&lt;/select&gt;","//x")
        )
    )
),"无合适选项，请联系作者更新数据")</f>
        <v>1</v>
      </c>
    </row>
    <row r="689" spans="1:14" x14ac:dyDescent="0.4">
      <c r="A689" s="4" t="s">
        <v>59</v>
      </c>
      <c r="B689" s="4" t="s">
        <v>11</v>
      </c>
      <c r="C689" s="4" t="s">
        <v>1979</v>
      </c>
      <c r="D689" s="4" t="s">
        <v>1922</v>
      </c>
      <c r="E689">
        <v>2</v>
      </c>
      <c r="F689" s="4" t="str">
        <f t="shared" si="10"/>
        <v>选CPU!$M$689#</v>
      </c>
      <c r="G689" s="4" t="str" cm="1">
        <f t="array" ref="G689">_xlfn.LET(_xlpm.x, M689,
         _xlpm.cellAddress, "【 选CPU!" &amp; ADDRESS(ROW(选CPU[[#This Row],[X自检]]),COLUMN(选CPU[[#This Row],[X自检]])) &amp; "】",
         _xlfn.IFS(ISBLANK(_xlpm.x),   "error:右侧选项不足:" &amp;  _xlpm.cellAddress,
               ISERROR(_xlpm.x),   "error:右侧选项执行失败:" &amp; _xlpm.cellAddress,
               TRUE,             "ok")
)</f>
        <v>ok</v>
      </c>
      <c r="M689" cm="1">
        <f t="array" ref="M689">IFERROR(_xlfn._xlws.SORT(
    _xlfn.UNIQUE(
        TRANSPOSE(
            _xlfn.FILTERXML("&lt;select&gt;&lt;x&gt;"&amp;SUBSTITUTE(选CPU[[#This Row],[选项表]],",","&lt;/x&gt;&lt;x&gt;") &amp;"&lt;/x&gt;&lt;/select&gt;","//x")
        )
    )
),"无合适选项，请联系作者更新数据")</f>
        <v>1</v>
      </c>
    </row>
    <row r="690" spans="1:14" x14ac:dyDescent="0.4">
      <c r="A690" s="4" t="s">
        <v>59</v>
      </c>
      <c r="B690" s="4" t="s">
        <v>11</v>
      </c>
      <c r="C690" s="4" t="s">
        <v>2041</v>
      </c>
      <c r="D690" s="4" t="s">
        <v>1922</v>
      </c>
      <c r="E690">
        <v>4</v>
      </c>
      <c r="F690" s="4" t="str">
        <f t="shared" si="10"/>
        <v>选CPU!$M$690#</v>
      </c>
      <c r="G690" s="4" t="str" cm="1">
        <f t="array" ref="G690">_xlfn.LET(_xlpm.x, M690,
         _xlpm.cellAddress, "【 选CPU!" &amp; ADDRESS(ROW(选CPU[[#This Row],[X自检]]),COLUMN(选CPU[[#This Row],[X自检]])) &amp; "】",
         _xlfn.IFS(ISBLANK(_xlpm.x),   "error:右侧选项不足:" &amp;  _xlpm.cellAddress,
               ISERROR(_xlpm.x),   "error:右侧选项执行失败:" &amp; _xlpm.cellAddress,
               TRUE,             "ok")
)</f>
        <v>ok</v>
      </c>
      <c r="M690" cm="1">
        <f t="array" ref="M690:N690">IFERROR(_xlfn._xlws.SORT(
    _xlfn.UNIQUE(
        TRANSPOSE(
            _xlfn.FILTERXML("&lt;select&gt;&lt;x&gt;"&amp;SUBSTITUTE(选CPU[[#This Row],[选项表]],",","&lt;/x&gt;&lt;x&gt;") &amp;"&lt;/x&gt;&lt;/select&gt;","//x")
        )
    )
),"无合适选项，请联系作者更新数据")</f>
        <v>1</v>
      </c>
      <c r="N690">
        <v>2</v>
      </c>
    </row>
    <row r="691" spans="1:14" x14ac:dyDescent="0.4">
      <c r="A691" s="4" t="s">
        <v>59</v>
      </c>
      <c r="B691" s="4" t="s">
        <v>11</v>
      </c>
      <c r="C691" s="4" t="s">
        <v>2065</v>
      </c>
      <c r="D691" s="4" t="s">
        <v>1922</v>
      </c>
      <c r="E691">
        <v>8</v>
      </c>
      <c r="F691" s="4" t="str">
        <f t="shared" si="10"/>
        <v>选CPU!$M$691#</v>
      </c>
      <c r="G691" s="4" t="str" cm="1">
        <f t="array" ref="G691">_xlfn.LET(_xlpm.x, M691,
         _xlpm.cellAddress, "【 选CPU!" &amp; ADDRESS(ROW(选CPU[[#This Row],[X自检]]),COLUMN(选CPU[[#This Row],[X自检]])) &amp; "】",
         _xlfn.IFS(ISBLANK(_xlpm.x),   "error:右侧选项不足:" &amp;  _xlpm.cellAddress,
               ISERROR(_xlpm.x),   "error:右侧选项执行失败:" &amp; _xlpm.cellAddress,
               TRUE,             "ok")
)</f>
        <v>ok</v>
      </c>
      <c r="M691" cm="1">
        <f t="array" ref="M691:N691">IFERROR(_xlfn._xlws.SORT(
    _xlfn.UNIQUE(
        TRANSPOSE(
            _xlfn.FILTERXML("&lt;select&gt;&lt;x&gt;"&amp;SUBSTITUTE(选CPU[[#This Row],[选项表]],",","&lt;/x&gt;&lt;x&gt;") &amp;"&lt;/x&gt;&lt;/select&gt;","//x")
        )
    )
),"无合适选项，请联系作者更新数据")</f>
        <v>2</v>
      </c>
      <c r="N691">
        <v>4</v>
      </c>
    </row>
    <row r="692" spans="1:14" x14ac:dyDescent="0.4">
      <c r="A692" s="4" t="s">
        <v>59</v>
      </c>
      <c r="B692" s="4" t="s">
        <v>11</v>
      </c>
      <c r="C692" s="4" t="s">
        <v>1965</v>
      </c>
      <c r="D692" s="4" t="s">
        <v>1922</v>
      </c>
      <c r="E692">
        <v>16</v>
      </c>
      <c r="F692" s="4" t="str">
        <f t="shared" si="10"/>
        <v>选CPU!$M$692#</v>
      </c>
      <c r="G692" s="4" t="str" cm="1">
        <f t="array" ref="G692">_xlfn.LET(_xlpm.x, M692,
         _xlpm.cellAddress, "【 选CPU!" &amp; ADDRESS(ROW(选CPU[[#This Row],[X自检]]),COLUMN(选CPU[[#This Row],[X自检]])) &amp; "】",
         _xlfn.IFS(ISBLANK(_xlpm.x),   "error:右侧选项不足:" &amp;  _xlpm.cellAddress,
               ISERROR(_xlpm.x),   "error:右侧选项执行失败:" &amp; _xlpm.cellAddress,
               TRUE,             "ok")
)</f>
        <v>ok</v>
      </c>
      <c r="M692" cm="1">
        <f t="array" ref="M692:N692">IFERROR(_xlfn._xlws.SORT(
    _xlfn.UNIQUE(
        TRANSPOSE(
            _xlfn.FILTERXML("&lt;select&gt;&lt;x&gt;"&amp;SUBSTITUTE(选CPU[[#This Row],[选项表]],",","&lt;/x&gt;&lt;x&gt;") &amp;"&lt;/x&gt;&lt;/select&gt;","//x")
        )
    )
),"无合适选项，请联系作者更新数据")</f>
        <v>4</v>
      </c>
      <c r="N692">
        <v>8</v>
      </c>
    </row>
    <row r="693" spans="1:14" x14ac:dyDescent="0.4">
      <c r="A693" s="4" t="s">
        <v>59</v>
      </c>
      <c r="B693" s="4" t="s">
        <v>11</v>
      </c>
      <c r="C693" s="4" t="s">
        <v>2061</v>
      </c>
      <c r="D693" s="4" t="s">
        <v>1922</v>
      </c>
      <c r="E693">
        <v>32</v>
      </c>
      <c r="F693" s="4" t="str">
        <f t="shared" si="10"/>
        <v>选CPU!$M$693#</v>
      </c>
      <c r="G693" s="4" t="str" cm="1">
        <f t="array" ref="G693">_xlfn.LET(_xlpm.x, M693,
         _xlpm.cellAddress, "【 选CPU!" &amp; ADDRESS(ROW(选CPU[[#This Row],[X自检]]),COLUMN(选CPU[[#This Row],[X自检]])) &amp; "】",
         _xlfn.IFS(ISBLANK(_xlpm.x),   "error:右侧选项不足:" &amp;  _xlpm.cellAddress,
               ISERROR(_xlpm.x),   "error:右侧选项执行失败:" &amp; _xlpm.cellAddress,
               TRUE,             "ok")
)</f>
        <v>ok</v>
      </c>
      <c r="M693" cm="1">
        <f t="array" ref="M693:N693">IFERROR(_xlfn._xlws.SORT(
    _xlfn.UNIQUE(
        TRANSPOSE(
            _xlfn.FILTERXML("&lt;select&gt;&lt;x&gt;"&amp;SUBSTITUTE(选CPU[[#This Row],[选项表]],",","&lt;/x&gt;&lt;x&gt;") &amp;"&lt;/x&gt;&lt;/select&gt;","//x")
        )
    )
),"无合适选项，请联系作者更新数据")</f>
        <v>8</v>
      </c>
      <c r="N693">
        <v>16</v>
      </c>
    </row>
    <row r="694" spans="1:14" x14ac:dyDescent="0.4">
      <c r="A694" s="4" t="s">
        <v>59</v>
      </c>
      <c r="B694" s="4" t="s">
        <v>11</v>
      </c>
      <c r="C694" s="4" t="s">
        <v>2062</v>
      </c>
      <c r="D694" s="4" t="s">
        <v>1922</v>
      </c>
      <c r="E694">
        <v>64</v>
      </c>
      <c r="F694" s="4" t="str">
        <f t="shared" si="10"/>
        <v>选CPU!$M$694#</v>
      </c>
      <c r="G694" s="4" t="str" cm="1">
        <f t="array" ref="G694">_xlfn.LET(_xlpm.x, M694,
         _xlpm.cellAddress, "【 选CPU!" &amp; ADDRESS(ROW(选CPU[[#This Row],[X自检]]),COLUMN(选CPU[[#This Row],[X自检]])) &amp; "】",
         _xlfn.IFS(ISBLANK(_xlpm.x),   "error:右侧选项不足:" &amp;  _xlpm.cellAddress,
               ISERROR(_xlpm.x),   "error:右侧选项执行失败:" &amp; _xlpm.cellAddress,
               TRUE,             "ok")
)</f>
        <v>ok</v>
      </c>
      <c r="M694" cm="1">
        <f t="array" ref="M694:N694">IFERROR(_xlfn._xlws.SORT(
    _xlfn.UNIQUE(
        TRANSPOSE(
            _xlfn.FILTERXML("&lt;select&gt;&lt;x&gt;"&amp;SUBSTITUTE(选CPU[[#This Row],[选项表]],",","&lt;/x&gt;&lt;x&gt;") &amp;"&lt;/x&gt;&lt;/select&gt;","//x")
        )
    )
),"无合适选项，请联系作者更新数据")</f>
        <v>16</v>
      </c>
      <c r="N694">
        <v>32</v>
      </c>
    </row>
    <row r="695" spans="1:14" x14ac:dyDescent="0.4">
      <c r="A695" s="4" t="s">
        <v>59</v>
      </c>
      <c r="B695" s="4" t="s">
        <v>11</v>
      </c>
      <c r="C695" s="4" t="s">
        <v>1966</v>
      </c>
      <c r="D695" s="4" t="s">
        <v>1922</v>
      </c>
      <c r="E695">
        <v>128</v>
      </c>
      <c r="F695" s="4" t="str">
        <f t="shared" si="10"/>
        <v>选CPU!$M$695#</v>
      </c>
      <c r="G695" s="4" t="str" cm="1">
        <f t="array" ref="G695">_xlfn.LET(_xlpm.x, M695,
         _xlpm.cellAddress, "【 选CPU!" &amp; ADDRESS(ROW(选CPU[[#This Row],[X自检]]),COLUMN(选CPU[[#This Row],[X自检]])) &amp; "】",
         _xlfn.IFS(ISBLANK(_xlpm.x),   "error:右侧选项不足:" &amp;  _xlpm.cellAddress,
               ISERROR(_xlpm.x),   "error:右侧选项执行失败:" &amp; _xlpm.cellAddress,
               TRUE,             "ok")
)</f>
        <v>ok</v>
      </c>
      <c r="M695" cm="1">
        <f t="array" ref="M695">IFERROR(_xlfn._xlws.SORT(
    _xlfn.UNIQUE(
        TRANSPOSE(
            _xlfn.FILTERXML("&lt;select&gt;&lt;x&gt;"&amp;SUBSTITUTE(选CPU[[#This Row],[选项表]],",","&lt;/x&gt;&lt;x&gt;") &amp;"&lt;/x&gt;&lt;/select&gt;","//x")
        )
    )
),"无合适选项，请联系作者更新数据")</f>
        <v>32</v>
      </c>
    </row>
    <row r="696" spans="1:14" x14ac:dyDescent="0.4">
      <c r="A696" s="4" t="s">
        <v>59</v>
      </c>
      <c r="B696" s="4" t="s">
        <v>11</v>
      </c>
      <c r="C696" s="4" t="s">
        <v>1976</v>
      </c>
      <c r="D696" s="4" t="s">
        <v>1922</v>
      </c>
      <c r="E696">
        <v>96</v>
      </c>
      <c r="F696" s="4" t="str">
        <f t="shared" si="10"/>
        <v>选CPU!$M$696#</v>
      </c>
      <c r="G696" s="4" t="str" cm="1">
        <f t="array" ref="G696">_xlfn.LET(_xlpm.x, M696,
         _xlpm.cellAddress, "【 选CPU!" &amp; ADDRESS(ROW(选CPU[[#This Row],[X自检]]),COLUMN(选CPU[[#This Row],[X自检]])) &amp; "】",
         _xlfn.IFS(ISBLANK(_xlpm.x),   "error:右侧选项不足:" &amp;  _xlpm.cellAddress,
               ISERROR(_xlpm.x),   "error:右侧选项执行失败:" &amp; _xlpm.cellAddress,
               TRUE,             "ok")
)</f>
        <v>ok</v>
      </c>
      <c r="M696" cm="1">
        <f t="array" ref="M696">IFERROR(_xlfn._xlws.SORT(
    _xlfn.UNIQUE(
        TRANSPOSE(
            _xlfn.FILTERXML("&lt;select&gt;&lt;x&gt;"&amp;SUBSTITUTE(选CPU[[#This Row],[选项表]],",","&lt;/x&gt;&lt;x&gt;") &amp;"&lt;/x&gt;&lt;/select&gt;","//x")
        )
    )
),"无合适选项，请联系作者更新数据")</f>
        <v>48</v>
      </c>
    </row>
    <row r="697" spans="1:14" x14ac:dyDescent="0.4">
      <c r="A697" s="4" t="s">
        <v>59</v>
      </c>
      <c r="B697" s="4" t="s">
        <v>11</v>
      </c>
      <c r="C697" s="4" t="s">
        <v>1976</v>
      </c>
      <c r="D697" s="4" t="s">
        <v>1922</v>
      </c>
      <c r="E697">
        <v>192</v>
      </c>
      <c r="F697" s="4" t="str">
        <f t="shared" si="10"/>
        <v>选CPU!$M$697#</v>
      </c>
      <c r="G697" s="4" t="str" cm="1">
        <f t="array" ref="G697">_xlfn.LET(_xlpm.x, M697,
         _xlpm.cellAddress, "【 选CPU!" &amp; ADDRESS(ROW(选CPU[[#This Row],[X自检]]),COLUMN(选CPU[[#This Row],[X自检]])) &amp; "】",
         _xlfn.IFS(ISBLANK(_xlpm.x),   "error:右侧选项不足:" &amp;  _xlpm.cellAddress,
               ISERROR(_xlpm.x),   "error:右侧选项执行失败:" &amp; _xlpm.cellAddress,
               TRUE,             "ok")
)</f>
        <v>ok</v>
      </c>
      <c r="M697" cm="1">
        <f t="array" ref="M697">IFERROR(_xlfn._xlws.SORT(
    _xlfn.UNIQUE(
        TRANSPOSE(
            _xlfn.FILTERXML("&lt;select&gt;&lt;x&gt;"&amp;SUBSTITUTE(选CPU[[#This Row],[选项表]],",","&lt;/x&gt;&lt;x&gt;") &amp;"&lt;/x&gt;&lt;/select&gt;","//x")
        )
    )
),"无合适选项，请联系作者更新数据")</f>
        <v>48</v>
      </c>
    </row>
    <row r="698" spans="1:14" x14ac:dyDescent="0.4">
      <c r="A698" s="4" t="s">
        <v>59</v>
      </c>
      <c r="B698" s="4" t="s">
        <v>11</v>
      </c>
      <c r="C698" s="4" t="s">
        <v>2150</v>
      </c>
      <c r="D698" s="4" t="s">
        <v>1922</v>
      </c>
      <c r="E698">
        <v>216</v>
      </c>
      <c r="F698" s="4" t="str">
        <f t="shared" si="10"/>
        <v>选CPU!$M$698#</v>
      </c>
      <c r="G698" s="4" t="str" cm="1">
        <f t="array" ref="G698">_xlfn.LET(_xlpm.x, M698,
         _xlpm.cellAddress, "【 选CPU!" &amp; ADDRESS(ROW(选CPU[[#This Row],[X自检]]),COLUMN(选CPU[[#This Row],[X自检]])) &amp; "】",
         _xlfn.IFS(ISBLANK(_xlpm.x),   "error:右侧选项不足:" &amp;  _xlpm.cellAddress,
               ISERROR(_xlpm.x),   "error:右侧选项执行失败:" &amp; _xlpm.cellAddress,
               TRUE,             "ok")
)</f>
        <v>ok</v>
      </c>
      <c r="M698" cm="1">
        <f t="array" ref="M698">IFERROR(_xlfn._xlws.SORT(
    _xlfn.UNIQUE(
        TRANSPOSE(
            _xlfn.FILTERXML("&lt;select&gt;&lt;x&gt;"&amp;SUBSTITUTE(选CPU[[#This Row],[选项表]],",","&lt;/x&gt;&lt;x&gt;") &amp;"&lt;/x&gt;&lt;/select&gt;","//x")
        )
    )
),"无合适选项，请联系作者更新数据")</f>
        <v>62</v>
      </c>
    </row>
    <row r="699" spans="1:14" x14ac:dyDescent="0.4">
      <c r="A699" s="4" t="s">
        <v>59</v>
      </c>
      <c r="B699" s="4" t="s">
        <v>11</v>
      </c>
      <c r="C699" s="4" t="s">
        <v>1967</v>
      </c>
      <c r="D699" s="4" t="s">
        <v>1922</v>
      </c>
      <c r="E699">
        <v>256</v>
      </c>
      <c r="F699" s="4" t="str">
        <f t="shared" si="10"/>
        <v>选CPU!$M$699#</v>
      </c>
      <c r="G699" s="4" t="str" cm="1">
        <f t="array" ref="G699">_xlfn.LET(_xlpm.x, M699,
         _xlpm.cellAddress, "【 选CPU!" &amp; ADDRESS(ROW(选CPU[[#This Row],[X自检]]),COLUMN(选CPU[[#This Row],[X自检]])) &amp; "】",
         _xlfn.IFS(ISBLANK(_xlpm.x),   "error:右侧选项不足:" &amp;  _xlpm.cellAddress,
               ISERROR(_xlpm.x),   "error:右侧选项执行失败:" &amp; _xlpm.cellAddress,
               TRUE,             "ok")
)</f>
        <v>ok</v>
      </c>
      <c r="M699" cm="1">
        <f t="array" ref="M699">IFERROR(_xlfn._xlws.SORT(
    _xlfn.UNIQUE(
        TRANSPOSE(
            _xlfn.FILTERXML("&lt;select&gt;&lt;x&gt;"&amp;SUBSTITUTE(选CPU[[#This Row],[选项表]],",","&lt;/x&gt;&lt;x&gt;") &amp;"&lt;/x&gt;&lt;/select&gt;","//x")
        )
    )
),"无合适选项，请联系作者更新数据")</f>
        <v>64</v>
      </c>
    </row>
    <row r="700" spans="1:14" x14ac:dyDescent="0.4">
      <c r="A700" s="4" t="s">
        <v>59</v>
      </c>
      <c r="B700" s="4" t="s">
        <v>11</v>
      </c>
      <c r="C700" s="4" t="s">
        <v>2152</v>
      </c>
      <c r="D700" s="4" t="s">
        <v>1922</v>
      </c>
      <c r="E700">
        <v>432</v>
      </c>
      <c r="F700" s="4" t="str">
        <f t="shared" si="10"/>
        <v>选CPU!$M$700#</v>
      </c>
      <c r="G700" s="4" t="str" cm="1">
        <f t="array" ref="G700">_xlfn.LET(_xlpm.x, M700,
         _xlpm.cellAddress, "【 选CPU!" &amp; ADDRESS(ROW(选CPU[[#This Row],[X自检]]),COLUMN(选CPU[[#This Row],[X自检]])) &amp; "】",
         _xlfn.IFS(ISBLANK(_xlpm.x),   "error:右侧选项不足:" &amp;  _xlpm.cellAddress,
               ISERROR(_xlpm.x),   "error:右侧选项执行失败:" &amp; _xlpm.cellAddress,
               TRUE,             "ok")
)</f>
        <v>ok</v>
      </c>
      <c r="M700" cm="1">
        <f t="array" ref="M700">IFERROR(_xlfn._xlws.SORT(
    _xlfn.UNIQUE(
        TRANSPOSE(
            _xlfn.FILTERXML("&lt;select&gt;&lt;x&gt;"&amp;SUBSTITUTE(选CPU[[#This Row],[选项表]],",","&lt;/x&gt;&lt;x&gt;") &amp;"&lt;/x&gt;&lt;/select&gt;","//x")
        )
    )
),"无合适选项，请联系作者更新数据")</f>
        <v>124</v>
      </c>
    </row>
    <row r="701" spans="1:14" x14ac:dyDescent="0.4">
      <c r="A701" s="4" t="s">
        <v>59</v>
      </c>
      <c r="B701" s="4" t="s">
        <v>11</v>
      </c>
      <c r="C701" s="4" t="s">
        <v>1979</v>
      </c>
      <c r="D701" s="4" t="s">
        <v>1920</v>
      </c>
      <c r="E701">
        <v>1</v>
      </c>
      <c r="F701" s="4" t="str">
        <f t="shared" si="10"/>
        <v>选CPU!$M$701#</v>
      </c>
      <c r="G701" s="4" t="str" cm="1">
        <f t="array" ref="G701">_xlfn.LET(_xlpm.x, M701,
         _xlpm.cellAddress, "【 选CPU!" &amp; ADDRESS(ROW(选CPU[[#This Row],[X自检]]),COLUMN(选CPU[[#This Row],[X自检]])) &amp; "】",
         _xlfn.IFS(ISBLANK(_xlpm.x),   "error:右侧选项不足:" &amp;  _xlpm.cellAddress,
               ISERROR(_xlpm.x),   "error:右侧选项执行失败:" &amp; _xlpm.cellAddress,
               TRUE,             "ok")
)</f>
        <v>ok</v>
      </c>
      <c r="M701" cm="1">
        <f t="array" ref="M701">IFERROR(_xlfn._xlws.SORT(
    _xlfn.UNIQUE(
        TRANSPOSE(
            _xlfn.FILTERXML("&lt;select&gt;&lt;x&gt;"&amp;SUBSTITUTE(选CPU[[#This Row],[选项表]],",","&lt;/x&gt;&lt;x&gt;") &amp;"&lt;/x&gt;&lt;/select&gt;","//x")
        )
    )
),"无合适选项，请联系作者更新数据")</f>
        <v>1</v>
      </c>
    </row>
    <row r="702" spans="1:14" x14ac:dyDescent="0.4">
      <c r="A702" s="4" t="s">
        <v>59</v>
      </c>
      <c r="B702" s="4" t="s">
        <v>11</v>
      </c>
      <c r="C702" s="4" t="s">
        <v>1979</v>
      </c>
      <c r="D702" s="4" t="s">
        <v>1920</v>
      </c>
      <c r="E702">
        <v>2</v>
      </c>
      <c r="F702" s="4" t="str">
        <f t="shared" si="10"/>
        <v>选CPU!$M$702#</v>
      </c>
      <c r="G702" s="4" t="str" cm="1">
        <f t="array" ref="G702">_xlfn.LET(_xlpm.x, M702,
         _xlpm.cellAddress, "【 选CPU!" &amp; ADDRESS(ROW(选CPU[[#This Row],[X自检]]),COLUMN(选CPU[[#This Row],[X自检]])) &amp; "】",
         _xlfn.IFS(ISBLANK(_xlpm.x),   "error:右侧选项不足:" &amp;  _xlpm.cellAddress,
               ISERROR(_xlpm.x),   "error:右侧选项执行失败:" &amp; _xlpm.cellAddress,
               TRUE,             "ok")
)</f>
        <v>ok</v>
      </c>
      <c r="M702" cm="1">
        <f t="array" ref="M702">IFERROR(_xlfn._xlws.SORT(
    _xlfn.UNIQUE(
        TRANSPOSE(
            _xlfn.FILTERXML("&lt;select&gt;&lt;x&gt;"&amp;SUBSTITUTE(选CPU[[#This Row],[选项表]],",","&lt;/x&gt;&lt;x&gt;") &amp;"&lt;/x&gt;&lt;/select&gt;","//x")
        )
    )
),"无合适选项，请联系作者更新数据")</f>
        <v>1</v>
      </c>
    </row>
    <row r="703" spans="1:14" x14ac:dyDescent="0.4">
      <c r="A703" s="4" t="s">
        <v>59</v>
      </c>
      <c r="B703" s="4" t="s">
        <v>11</v>
      </c>
      <c r="C703" s="4" t="s">
        <v>2041</v>
      </c>
      <c r="D703" s="4" t="s">
        <v>1920</v>
      </c>
      <c r="E703">
        <v>4</v>
      </c>
      <c r="F703" s="4" t="str">
        <f t="shared" si="10"/>
        <v>选CPU!$M$703#</v>
      </c>
      <c r="G703" s="4" t="str" cm="1">
        <f t="array" ref="G703">_xlfn.LET(_xlpm.x, M703,
         _xlpm.cellAddress, "【 选CPU!" &amp; ADDRESS(ROW(选CPU[[#This Row],[X自检]]),COLUMN(选CPU[[#This Row],[X自检]])) &amp; "】",
         _xlfn.IFS(ISBLANK(_xlpm.x),   "error:右侧选项不足:" &amp;  _xlpm.cellAddress,
               ISERROR(_xlpm.x),   "error:右侧选项执行失败:" &amp; _xlpm.cellAddress,
               TRUE,             "ok")
)</f>
        <v>ok</v>
      </c>
      <c r="M703" cm="1">
        <f t="array" ref="M703:N703">IFERROR(_xlfn._xlws.SORT(
    _xlfn.UNIQUE(
        TRANSPOSE(
            _xlfn.FILTERXML("&lt;select&gt;&lt;x&gt;"&amp;SUBSTITUTE(选CPU[[#This Row],[选项表]],",","&lt;/x&gt;&lt;x&gt;") &amp;"&lt;/x&gt;&lt;/select&gt;","//x")
        )
    )
),"无合适选项，请联系作者更新数据")</f>
        <v>1</v>
      </c>
      <c r="N703">
        <v>2</v>
      </c>
    </row>
    <row r="704" spans="1:14" x14ac:dyDescent="0.4">
      <c r="A704" s="4" t="s">
        <v>59</v>
      </c>
      <c r="B704" s="4" t="s">
        <v>11</v>
      </c>
      <c r="C704" s="4" t="s">
        <v>2065</v>
      </c>
      <c r="D704" s="4" t="s">
        <v>1920</v>
      </c>
      <c r="E704">
        <v>8</v>
      </c>
      <c r="F704" s="4" t="str">
        <f t="shared" si="10"/>
        <v>选CPU!$M$704#</v>
      </c>
      <c r="G704" s="4" t="str" cm="1">
        <f t="array" ref="G704">_xlfn.LET(_xlpm.x, M704,
         _xlpm.cellAddress, "【 选CPU!" &amp; ADDRESS(ROW(选CPU[[#This Row],[X自检]]),COLUMN(选CPU[[#This Row],[X自检]])) &amp; "】",
         _xlfn.IFS(ISBLANK(_xlpm.x),   "error:右侧选项不足:" &amp;  _xlpm.cellAddress,
               ISERROR(_xlpm.x),   "error:右侧选项执行失败:" &amp; _xlpm.cellAddress,
               TRUE,             "ok")
)</f>
        <v>ok</v>
      </c>
      <c r="M704" cm="1">
        <f t="array" ref="M704:N704">IFERROR(_xlfn._xlws.SORT(
    _xlfn.UNIQUE(
        TRANSPOSE(
            _xlfn.FILTERXML("&lt;select&gt;&lt;x&gt;"&amp;SUBSTITUTE(选CPU[[#This Row],[选项表]],",","&lt;/x&gt;&lt;x&gt;") &amp;"&lt;/x&gt;&lt;/select&gt;","//x")
        )
    )
),"无合适选项，请联系作者更新数据")</f>
        <v>2</v>
      </c>
      <c r="N704">
        <v>4</v>
      </c>
    </row>
    <row r="705" spans="1:14" x14ac:dyDescent="0.4">
      <c r="A705" s="4" t="s">
        <v>59</v>
      </c>
      <c r="B705" s="4" t="s">
        <v>11</v>
      </c>
      <c r="C705" s="4" t="s">
        <v>1965</v>
      </c>
      <c r="D705" s="4" t="s">
        <v>1920</v>
      </c>
      <c r="E705">
        <v>16</v>
      </c>
      <c r="F705" s="4" t="str">
        <f t="shared" si="10"/>
        <v>选CPU!$M$705#</v>
      </c>
      <c r="G705" s="4" t="str" cm="1">
        <f t="array" ref="G705">_xlfn.LET(_xlpm.x, M705,
         _xlpm.cellAddress, "【 选CPU!" &amp; ADDRESS(ROW(选CPU[[#This Row],[X自检]]),COLUMN(选CPU[[#This Row],[X自检]])) &amp; "】",
         _xlfn.IFS(ISBLANK(_xlpm.x),   "error:右侧选项不足:" &amp;  _xlpm.cellAddress,
               ISERROR(_xlpm.x),   "error:右侧选项执行失败:" &amp; _xlpm.cellAddress,
               TRUE,             "ok")
)</f>
        <v>ok</v>
      </c>
      <c r="M705" cm="1">
        <f t="array" ref="M705:N705">IFERROR(_xlfn._xlws.SORT(
    _xlfn.UNIQUE(
        TRANSPOSE(
            _xlfn.FILTERXML("&lt;select&gt;&lt;x&gt;"&amp;SUBSTITUTE(选CPU[[#This Row],[选项表]],",","&lt;/x&gt;&lt;x&gt;") &amp;"&lt;/x&gt;&lt;/select&gt;","//x")
        )
    )
),"无合适选项，请联系作者更新数据")</f>
        <v>4</v>
      </c>
      <c r="N705">
        <v>8</v>
      </c>
    </row>
    <row r="706" spans="1:14" x14ac:dyDescent="0.4">
      <c r="A706" s="4" t="s">
        <v>59</v>
      </c>
      <c r="B706" s="4" t="s">
        <v>11</v>
      </c>
      <c r="C706" s="4" t="s">
        <v>2061</v>
      </c>
      <c r="D706" s="4" t="s">
        <v>1920</v>
      </c>
      <c r="E706">
        <v>32</v>
      </c>
      <c r="F706" s="4" t="str">
        <f t="shared" ref="F706:F769" si="11">"选CPU!" &amp; ADDRESS(ROW(M706),COLUMN(M706)) &amp; "#"</f>
        <v>选CPU!$M$706#</v>
      </c>
      <c r="G706" s="4" t="str" cm="1">
        <f t="array" ref="G706">_xlfn.LET(_xlpm.x, M706,
         _xlpm.cellAddress, "【 选CPU!" &amp; ADDRESS(ROW(选CPU[[#This Row],[X自检]]),COLUMN(选CPU[[#This Row],[X自检]])) &amp; "】",
         _xlfn.IFS(ISBLANK(_xlpm.x),   "error:右侧选项不足:" &amp;  _xlpm.cellAddress,
               ISERROR(_xlpm.x),   "error:右侧选项执行失败:" &amp; _xlpm.cellAddress,
               TRUE,             "ok")
)</f>
        <v>ok</v>
      </c>
      <c r="M706" cm="1">
        <f t="array" ref="M706:N706">IFERROR(_xlfn._xlws.SORT(
    _xlfn.UNIQUE(
        TRANSPOSE(
            _xlfn.FILTERXML("&lt;select&gt;&lt;x&gt;"&amp;SUBSTITUTE(选CPU[[#This Row],[选项表]],",","&lt;/x&gt;&lt;x&gt;") &amp;"&lt;/x&gt;&lt;/select&gt;","//x")
        )
    )
),"无合适选项，请联系作者更新数据")</f>
        <v>8</v>
      </c>
      <c r="N706">
        <v>16</v>
      </c>
    </row>
    <row r="707" spans="1:14" x14ac:dyDescent="0.4">
      <c r="A707" s="4" t="s">
        <v>59</v>
      </c>
      <c r="B707" s="4" t="s">
        <v>11</v>
      </c>
      <c r="C707" s="4" t="s">
        <v>2062</v>
      </c>
      <c r="D707" s="4" t="s">
        <v>1920</v>
      </c>
      <c r="E707">
        <v>64</v>
      </c>
      <c r="F707" s="4" t="str">
        <f t="shared" si="11"/>
        <v>选CPU!$M$707#</v>
      </c>
      <c r="G707" s="4" t="str" cm="1">
        <f t="array" ref="G707">_xlfn.LET(_xlpm.x, M707,
         _xlpm.cellAddress, "【 选CPU!" &amp; ADDRESS(ROW(选CPU[[#This Row],[X自检]]),COLUMN(选CPU[[#This Row],[X自检]])) &amp; "】",
         _xlfn.IFS(ISBLANK(_xlpm.x),   "error:右侧选项不足:" &amp;  _xlpm.cellAddress,
               ISERROR(_xlpm.x),   "error:右侧选项执行失败:" &amp; _xlpm.cellAddress,
               TRUE,             "ok")
)</f>
        <v>ok</v>
      </c>
      <c r="M707" cm="1">
        <f t="array" ref="M707:N707">IFERROR(_xlfn._xlws.SORT(
    _xlfn.UNIQUE(
        TRANSPOSE(
            _xlfn.FILTERXML("&lt;select&gt;&lt;x&gt;"&amp;SUBSTITUTE(选CPU[[#This Row],[选项表]],",","&lt;/x&gt;&lt;x&gt;") &amp;"&lt;/x&gt;&lt;/select&gt;","//x")
        )
    )
),"无合适选项，请联系作者更新数据")</f>
        <v>16</v>
      </c>
      <c r="N707">
        <v>32</v>
      </c>
    </row>
    <row r="708" spans="1:14" x14ac:dyDescent="0.4">
      <c r="A708" s="4" t="s">
        <v>59</v>
      </c>
      <c r="B708" s="4" t="s">
        <v>11</v>
      </c>
      <c r="C708" s="4" t="s">
        <v>2063</v>
      </c>
      <c r="D708" s="4" t="s">
        <v>1920</v>
      </c>
      <c r="E708">
        <v>128</v>
      </c>
      <c r="F708" s="4" t="str">
        <f t="shared" si="11"/>
        <v>选CPU!$M$708#</v>
      </c>
      <c r="G708" s="4" t="str" cm="1">
        <f t="array" ref="G708">_xlfn.LET(_xlpm.x, M708,
         _xlpm.cellAddress, "【 选CPU!" &amp; ADDRESS(ROW(选CPU[[#This Row],[X自检]]),COLUMN(选CPU[[#This Row],[X自检]])) &amp; "】",
         _xlfn.IFS(ISBLANK(_xlpm.x),   "error:右侧选项不足:" &amp;  _xlpm.cellAddress,
               ISERROR(_xlpm.x),   "error:右侧选项执行失败:" &amp; _xlpm.cellAddress,
               TRUE,             "ok")
)</f>
        <v>ok</v>
      </c>
      <c r="M708" cm="1">
        <f t="array" ref="M708:N708">IFERROR(_xlfn._xlws.SORT(
    _xlfn.UNIQUE(
        TRANSPOSE(
            _xlfn.FILTERXML("&lt;select&gt;&lt;x&gt;"&amp;SUBSTITUTE(选CPU[[#This Row],[选项表]],",","&lt;/x&gt;&lt;x&gt;") &amp;"&lt;/x&gt;&lt;/select&gt;","//x")
        )
    )
),"无合适选项，请联系作者更新数据")</f>
        <v>32</v>
      </c>
      <c r="N708">
        <v>64</v>
      </c>
    </row>
    <row r="709" spans="1:14" x14ac:dyDescent="0.4">
      <c r="A709" s="4" t="s">
        <v>59</v>
      </c>
      <c r="B709" s="4" t="s">
        <v>11</v>
      </c>
      <c r="C709" s="4" t="s">
        <v>1976</v>
      </c>
      <c r="D709" s="4" t="s">
        <v>1920</v>
      </c>
      <c r="E709">
        <v>96</v>
      </c>
      <c r="F709" s="4" t="str">
        <f t="shared" si="11"/>
        <v>选CPU!$M$709#</v>
      </c>
      <c r="G709" s="4" t="str" cm="1">
        <f t="array" ref="G709">_xlfn.LET(_xlpm.x, M709,
         _xlpm.cellAddress, "【 选CPU!" &amp; ADDRESS(ROW(选CPU[[#This Row],[X自检]]),COLUMN(选CPU[[#This Row],[X自检]])) &amp; "】",
         _xlfn.IFS(ISBLANK(_xlpm.x),   "error:右侧选项不足:" &amp;  _xlpm.cellAddress,
               ISERROR(_xlpm.x),   "error:右侧选项执行失败:" &amp; _xlpm.cellAddress,
               TRUE,             "ok")
)</f>
        <v>ok</v>
      </c>
      <c r="M709" cm="1">
        <f t="array" ref="M709">IFERROR(_xlfn._xlws.SORT(
    _xlfn.UNIQUE(
        TRANSPOSE(
            _xlfn.FILTERXML("&lt;select&gt;&lt;x&gt;"&amp;SUBSTITUTE(选CPU[[#This Row],[选项表]],",","&lt;/x&gt;&lt;x&gt;") &amp;"&lt;/x&gt;&lt;/select&gt;","//x")
        )
    )
),"无合适选项，请联系作者更新数据")</f>
        <v>48</v>
      </c>
    </row>
    <row r="710" spans="1:14" x14ac:dyDescent="0.4">
      <c r="A710" s="4" t="s">
        <v>59</v>
      </c>
      <c r="B710" s="4" t="s">
        <v>11</v>
      </c>
      <c r="C710" s="4" t="s">
        <v>1976</v>
      </c>
      <c r="D710" s="4" t="s">
        <v>1920</v>
      </c>
      <c r="E710">
        <v>192</v>
      </c>
      <c r="F710" s="4" t="str">
        <f t="shared" si="11"/>
        <v>选CPU!$M$710#</v>
      </c>
      <c r="G710" s="4" t="str" cm="1">
        <f t="array" ref="G710">_xlfn.LET(_xlpm.x, M710,
         _xlpm.cellAddress, "【 选CPU!" &amp; ADDRESS(ROW(选CPU[[#This Row],[X自检]]),COLUMN(选CPU[[#This Row],[X自检]])) &amp; "】",
         _xlfn.IFS(ISBLANK(_xlpm.x),   "error:右侧选项不足:" &amp;  _xlpm.cellAddress,
               ISERROR(_xlpm.x),   "error:右侧选项执行失败:" &amp; _xlpm.cellAddress,
               TRUE,             "ok")
)</f>
        <v>ok</v>
      </c>
      <c r="M710" cm="1">
        <f t="array" ref="M710">IFERROR(_xlfn._xlws.SORT(
    _xlfn.UNIQUE(
        TRANSPOSE(
            _xlfn.FILTERXML("&lt;select&gt;&lt;x&gt;"&amp;SUBSTITUTE(选CPU[[#This Row],[选项表]],",","&lt;/x&gt;&lt;x&gt;") &amp;"&lt;/x&gt;&lt;/select&gt;","//x")
        )
    )
),"无合适选项，请联系作者更新数据")</f>
        <v>48</v>
      </c>
    </row>
    <row r="711" spans="1:14" x14ac:dyDescent="0.4">
      <c r="A711" s="4" t="s">
        <v>59</v>
      </c>
      <c r="B711" s="4" t="s">
        <v>11</v>
      </c>
      <c r="C711" s="4" t="s">
        <v>2064</v>
      </c>
      <c r="D711" s="4" t="s">
        <v>1920</v>
      </c>
      <c r="E711">
        <v>256</v>
      </c>
      <c r="F711" s="4" t="str">
        <f t="shared" si="11"/>
        <v>选CPU!$M$711#</v>
      </c>
      <c r="G711" s="4" t="str" cm="1">
        <f t="array" ref="G711">_xlfn.LET(_xlpm.x, M711,
         _xlpm.cellAddress, "【 选CPU!" &amp; ADDRESS(ROW(选CPU[[#This Row],[X自检]]),COLUMN(选CPU[[#This Row],[X自检]])) &amp; "】",
         _xlfn.IFS(ISBLANK(_xlpm.x),   "error:右侧选项不足:" &amp;  _xlpm.cellAddress,
               ISERROR(_xlpm.x),   "error:右侧选项执行失败:" &amp; _xlpm.cellAddress,
               TRUE,             "ok")
)</f>
        <v>ok</v>
      </c>
      <c r="M711" cm="1">
        <f t="array" ref="M711:N711">IFERROR(_xlfn._xlws.SORT(
    _xlfn.UNIQUE(
        TRANSPOSE(
            _xlfn.FILTERXML("&lt;select&gt;&lt;x&gt;"&amp;SUBSTITUTE(选CPU[[#This Row],[选项表]],",","&lt;/x&gt;&lt;x&gt;") &amp;"&lt;/x&gt;&lt;/select&gt;","//x")
        )
    )
),"无合适选项，请联系作者更新数据")</f>
        <v>64</v>
      </c>
      <c r="N711">
        <v>128</v>
      </c>
    </row>
    <row r="712" spans="1:14" x14ac:dyDescent="0.4">
      <c r="A712" s="4" t="s">
        <v>59</v>
      </c>
      <c r="B712" s="4" t="s">
        <v>11</v>
      </c>
      <c r="C712" s="4" t="s">
        <v>1964</v>
      </c>
      <c r="D712" s="4" t="s">
        <v>1920</v>
      </c>
      <c r="E712">
        <v>160</v>
      </c>
      <c r="F712" s="4" t="str">
        <f t="shared" si="11"/>
        <v>选CPU!$M$712#</v>
      </c>
      <c r="G712" s="4" t="str" cm="1">
        <f t="array" ref="G712">_xlfn.LET(_xlpm.x, M712,
         _xlpm.cellAddress, "【 选CPU!" &amp; ADDRESS(ROW(选CPU[[#This Row],[X自检]]),COLUMN(选CPU[[#This Row],[X自检]])) &amp; "】",
         _xlfn.IFS(ISBLANK(_xlpm.x),   "error:右侧选项不足:" &amp;  _xlpm.cellAddress,
               ISERROR(_xlpm.x),   "error:右侧选项执行失败:" &amp; _xlpm.cellAddress,
               TRUE,             "ok")
)</f>
        <v>ok</v>
      </c>
      <c r="M712" cm="1">
        <f t="array" ref="M712">IFERROR(_xlfn._xlws.SORT(
    _xlfn.UNIQUE(
        TRANSPOSE(
            _xlfn.FILTERXML("&lt;select&gt;&lt;x&gt;"&amp;SUBSTITUTE(选CPU[[#This Row],[选项表]],",","&lt;/x&gt;&lt;x&gt;") &amp;"&lt;/x&gt;&lt;/select&gt;","//x")
        )
    )
),"无合适选项，请联系作者更新数据")</f>
        <v>80</v>
      </c>
    </row>
    <row r="713" spans="1:14" x14ac:dyDescent="0.4">
      <c r="A713" s="4" t="s">
        <v>59</v>
      </c>
      <c r="B713" s="4" t="s">
        <v>11</v>
      </c>
      <c r="C713" s="4" t="s">
        <v>1988</v>
      </c>
      <c r="D713" s="4" t="s">
        <v>1920</v>
      </c>
      <c r="E713">
        <v>224</v>
      </c>
      <c r="F713" s="4" t="str">
        <f t="shared" si="11"/>
        <v>选CPU!$M$713#</v>
      </c>
      <c r="G713" s="4" t="str" cm="1">
        <f t="array" ref="G713">_xlfn.LET(_xlpm.x, M713,
         _xlpm.cellAddress, "【 选CPU!" &amp; ADDRESS(ROW(选CPU[[#This Row],[X自检]]),COLUMN(选CPU[[#This Row],[X自检]])) &amp; "】",
         _xlfn.IFS(ISBLANK(_xlpm.x),   "error:右侧选项不足:" &amp;  _xlpm.cellAddress,
               ISERROR(_xlpm.x),   "error:右侧选项执行失败:" &amp; _xlpm.cellAddress,
               TRUE,             "ok")
)</f>
        <v>ok</v>
      </c>
      <c r="M713" cm="1">
        <f t="array" ref="M713">IFERROR(_xlfn._xlws.SORT(
    _xlfn.UNIQUE(
        TRANSPOSE(
            _xlfn.FILTERXML("&lt;select&gt;&lt;x&gt;"&amp;SUBSTITUTE(选CPU[[#This Row],[选项表]],",","&lt;/x&gt;&lt;x&gt;") &amp;"&lt;/x&gt;&lt;/select&gt;","//x")
        )
    )
),"无合适选项，请联系作者更新数据")</f>
        <v>90</v>
      </c>
    </row>
    <row r="714" spans="1:14" x14ac:dyDescent="0.4">
      <c r="A714" s="4" t="s">
        <v>59</v>
      </c>
      <c r="B714" s="4" t="s">
        <v>11</v>
      </c>
      <c r="C714" s="4" t="s">
        <v>1988</v>
      </c>
      <c r="D714" s="4" t="s">
        <v>1920</v>
      </c>
      <c r="E714">
        <v>480</v>
      </c>
      <c r="F714" s="4" t="str">
        <f t="shared" si="11"/>
        <v>选CPU!$M$714#</v>
      </c>
      <c r="G714" s="4" t="str" cm="1">
        <f t="array" ref="G714">_xlfn.LET(_xlpm.x, M714,
         _xlpm.cellAddress, "【 选CPU!" &amp; ADDRESS(ROW(选CPU[[#This Row],[X自检]]),COLUMN(选CPU[[#This Row],[X自检]])) &amp; "】",
         _xlfn.IFS(ISBLANK(_xlpm.x),   "error:右侧选项不足:" &amp;  _xlpm.cellAddress,
               ISERROR(_xlpm.x),   "error:右侧选项执行失败:" &amp; _xlpm.cellAddress,
               TRUE,             "ok")
)</f>
        <v>ok</v>
      </c>
      <c r="M714" cm="1">
        <f t="array" ref="M714">IFERROR(_xlfn._xlws.SORT(
    _xlfn.UNIQUE(
        TRANSPOSE(
            _xlfn.FILTERXML("&lt;select&gt;&lt;x&gt;"&amp;SUBSTITUTE(选CPU[[#This Row],[选项表]],",","&lt;/x&gt;&lt;x&gt;") &amp;"&lt;/x&gt;&lt;/select&gt;","//x")
        )
    )
),"无合适选项，请联系作者更新数据")</f>
        <v>90</v>
      </c>
    </row>
    <row r="715" spans="1:14" x14ac:dyDescent="0.4">
      <c r="A715" s="4" t="s">
        <v>59</v>
      </c>
      <c r="B715" s="4" t="s">
        <v>11</v>
      </c>
      <c r="C715" s="4" t="s">
        <v>1986</v>
      </c>
      <c r="D715" s="4" t="s">
        <v>1920</v>
      </c>
      <c r="E715">
        <v>320</v>
      </c>
      <c r="F715" s="4" t="str">
        <f t="shared" si="11"/>
        <v>选CPU!$M$715#</v>
      </c>
      <c r="G715" s="4" t="str" cm="1">
        <f t="array" ref="G715">_xlfn.LET(_xlpm.x, M715,
         _xlpm.cellAddress, "【 选CPU!" &amp; ADDRESS(ROW(选CPU[[#This Row],[X自检]]),COLUMN(选CPU[[#This Row],[X自检]])) &amp; "】",
         _xlfn.IFS(ISBLANK(_xlpm.x),   "error:右侧选项不足:" &amp;  _xlpm.cellAddress,
               ISERROR(_xlpm.x),   "error:右侧选项执行失败:" &amp; _xlpm.cellAddress,
               TRUE,             "ok")
)</f>
        <v>ok</v>
      </c>
      <c r="M715" cm="1">
        <f t="array" ref="M715">IFERROR(_xlfn._xlws.SORT(
    _xlfn.UNIQUE(
        TRANSPOSE(
            _xlfn.FILTERXML("&lt;select&gt;&lt;x&gt;"&amp;SUBSTITUTE(选CPU[[#This Row],[选项表]],",","&lt;/x&gt;&lt;x&gt;") &amp;"&lt;/x&gt;&lt;/select&gt;","//x")
        )
    )
),"无合适选项，请联系作者更新数据")</f>
        <v>160</v>
      </c>
    </row>
    <row r="716" spans="1:14" x14ac:dyDescent="0.4">
      <c r="A716" s="4" t="s">
        <v>59</v>
      </c>
      <c r="B716" s="4" t="s">
        <v>11</v>
      </c>
      <c r="C716" s="4" t="s">
        <v>1990</v>
      </c>
      <c r="D716" s="4" t="s">
        <v>1920</v>
      </c>
      <c r="E716">
        <v>464</v>
      </c>
      <c r="F716" s="4" t="str">
        <f t="shared" si="11"/>
        <v>选CPU!$M$716#</v>
      </c>
      <c r="G716" s="4" t="str" cm="1">
        <f t="array" ref="G716">_xlfn.LET(_xlpm.x, M716,
         _xlpm.cellAddress, "【 选CPU!" &amp; ADDRESS(ROW(选CPU[[#This Row],[X自检]]),COLUMN(选CPU[[#This Row],[X自检]])) &amp; "】",
         _xlfn.IFS(ISBLANK(_xlpm.x),   "error:右侧选项不足:" &amp;  _xlpm.cellAddress,
               ISERROR(_xlpm.x),   "error:右侧选项执行失败:" &amp; _xlpm.cellAddress,
               TRUE,             "ok")
)</f>
        <v>ok</v>
      </c>
      <c r="M716" cm="1">
        <f t="array" ref="M716">IFERROR(_xlfn._xlws.SORT(
    _xlfn.UNIQUE(
        TRANSPOSE(
            _xlfn.FILTERXML("&lt;select&gt;&lt;x&gt;"&amp;SUBSTITUTE(选CPU[[#This Row],[选项表]],",","&lt;/x&gt;&lt;x&gt;") &amp;"&lt;/x&gt;&lt;/select&gt;","//x")
        )
    )
),"无合适选项，请联系作者更新数据")</f>
        <v>180</v>
      </c>
    </row>
    <row r="717" spans="1:14" x14ac:dyDescent="0.4">
      <c r="A717" s="4" t="s">
        <v>59</v>
      </c>
      <c r="B717" s="4" t="s">
        <v>11</v>
      </c>
      <c r="C717" s="4" t="s">
        <v>1990</v>
      </c>
      <c r="D717" s="4" t="s">
        <v>1920</v>
      </c>
      <c r="E717">
        <v>960</v>
      </c>
      <c r="F717" s="4" t="str">
        <f t="shared" si="11"/>
        <v>选CPU!$M$717#</v>
      </c>
      <c r="G717" s="4" t="str" cm="1">
        <f t="array" ref="G717">_xlfn.LET(_xlpm.x, M717,
         _xlpm.cellAddress, "【 选CPU!" &amp; ADDRESS(ROW(选CPU[[#This Row],[X自检]]),COLUMN(选CPU[[#This Row],[X自检]])) &amp; "】",
         _xlfn.IFS(ISBLANK(_xlpm.x),   "error:右侧选项不足:" &amp;  _xlpm.cellAddress,
               ISERROR(_xlpm.x),   "error:右侧选项执行失败:" &amp; _xlpm.cellAddress,
               TRUE,             "ok")
)</f>
        <v>ok</v>
      </c>
      <c r="M717" cm="1">
        <f t="array" ref="M717">IFERROR(_xlfn._xlws.SORT(
    _xlfn.UNIQUE(
        TRANSPOSE(
            _xlfn.FILTERXML("&lt;select&gt;&lt;x&gt;"&amp;SUBSTITUTE(选CPU[[#This Row],[选项表]],",","&lt;/x&gt;&lt;x&gt;") &amp;"&lt;/x&gt;&lt;/select&gt;","//x")
        )
    )
),"无合适选项，请联系作者更新数据")</f>
        <v>180</v>
      </c>
    </row>
    <row r="718" spans="1:14" x14ac:dyDescent="0.4">
      <c r="A718" s="4" t="s">
        <v>59</v>
      </c>
      <c r="B718" s="4" t="s">
        <v>11</v>
      </c>
      <c r="C718" s="4" t="s">
        <v>1979</v>
      </c>
      <c r="D718" s="4" t="s">
        <v>1923</v>
      </c>
      <c r="E718">
        <v>2</v>
      </c>
      <c r="F718" s="4" t="str">
        <f t="shared" si="11"/>
        <v>选CPU!$M$718#</v>
      </c>
      <c r="G718" s="4" t="str" cm="1">
        <f t="array" ref="G718">_xlfn.LET(_xlpm.x, M718,
         _xlpm.cellAddress, "【 选CPU!" &amp; ADDRESS(ROW(选CPU[[#This Row],[X自检]]),COLUMN(选CPU[[#This Row],[X自检]])) &amp; "】",
         _xlfn.IFS(ISBLANK(_xlpm.x),   "error:右侧选项不足:" &amp;  _xlpm.cellAddress,
               ISERROR(_xlpm.x),   "error:右侧选项执行失败:" &amp; _xlpm.cellAddress,
               TRUE,             "ok")
)</f>
        <v>ok</v>
      </c>
      <c r="M718" cm="1">
        <f t="array" ref="M718">IFERROR(_xlfn._xlws.SORT(
    _xlfn.UNIQUE(
        TRANSPOSE(
            _xlfn.FILTERXML("&lt;select&gt;&lt;x&gt;"&amp;SUBSTITUTE(选CPU[[#This Row],[选项表]],",","&lt;/x&gt;&lt;x&gt;") &amp;"&lt;/x&gt;&lt;/select&gt;","//x")
        )
    )
),"无合适选项，请联系作者更新数据")</f>
        <v>1</v>
      </c>
    </row>
    <row r="719" spans="1:14" x14ac:dyDescent="0.4">
      <c r="A719" s="4" t="s">
        <v>59</v>
      </c>
      <c r="B719" s="4" t="s">
        <v>11</v>
      </c>
      <c r="C719" s="4" t="s">
        <v>2041</v>
      </c>
      <c r="D719" s="4" t="s">
        <v>1923</v>
      </c>
      <c r="E719">
        <v>4</v>
      </c>
      <c r="F719" s="4" t="str">
        <f t="shared" si="11"/>
        <v>选CPU!$M$719#</v>
      </c>
      <c r="G719" s="4" t="str" cm="1">
        <f t="array" ref="G719">_xlfn.LET(_xlpm.x, M719,
         _xlpm.cellAddress, "【 选CPU!" &amp; ADDRESS(ROW(选CPU[[#This Row],[X自检]]),COLUMN(选CPU[[#This Row],[X自检]])) &amp; "】",
         _xlfn.IFS(ISBLANK(_xlpm.x),   "error:右侧选项不足:" &amp;  _xlpm.cellAddress,
               ISERROR(_xlpm.x),   "error:右侧选项执行失败:" &amp; _xlpm.cellAddress,
               TRUE,             "ok")
)</f>
        <v>ok</v>
      </c>
      <c r="M719" cm="1">
        <f t="array" ref="M719:N719">IFERROR(_xlfn._xlws.SORT(
    _xlfn.UNIQUE(
        TRANSPOSE(
            _xlfn.FILTERXML("&lt;select&gt;&lt;x&gt;"&amp;SUBSTITUTE(选CPU[[#This Row],[选项表]],",","&lt;/x&gt;&lt;x&gt;") &amp;"&lt;/x&gt;&lt;/select&gt;","//x")
        )
    )
),"无合适选项，请联系作者更新数据")</f>
        <v>1</v>
      </c>
      <c r="N719">
        <v>2</v>
      </c>
    </row>
    <row r="720" spans="1:14" x14ac:dyDescent="0.4">
      <c r="A720" s="4" t="s">
        <v>59</v>
      </c>
      <c r="B720" s="4" t="s">
        <v>11</v>
      </c>
      <c r="C720" s="4" t="s">
        <v>2065</v>
      </c>
      <c r="D720" s="4" t="s">
        <v>1923</v>
      </c>
      <c r="E720">
        <v>8</v>
      </c>
      <c r="F720" s="4" t="str">
        <f t="shared" si="11"/>
        <v>选CPU!$M$720#</v>
      </c>
      <c r="G720" s="4" t="str" cm="1">
        <f t="array" ref="G720">_xlfn.LET(_xlpm.x, M720,
         _xlpm.cellAddress, "【 选CPU!" &amp; ADDRESS(ROW(选CPU[[#This Row],[X自检]]),COLUMN(选CPU[[#This Row],[X自检]])) &amp; "】",
         _xlfn.IFS(ISBLANK(_xlpm.x),   "error:右侧选项不足:" &amp;  _xlpm.cellAddress,
               ISERROR(_xlpm.x),   "error:右侧选项执行失败:" &amp; _xlpm.cellAddress,
               TRUE,             "ok")
)</f>
        <v>ok</v>
      </c>
      <c r="M720" cm="1">
        <f t="array" ref="M720:N720">IFERROR(_xlfn._xlws.SORT(
    _xlfn.UNIQUE(
        TRANSPOSE(
            _xlfn.FILTERXML("&lt;select&gt;&lt;x&gt;"&amp;SUBSTITUTE(选CPU[[#This Row],[选项表]],",","&lt;/x&gt;&lt;x&gt;") &amp;"&lt;/x&gt;&lt;/select&gt;","//x")
        )
    )
),"无合适选项，请联系作者更新数据")</f>
        <v>2</v>
      </c>
      <c r="N720">
        <v>4</v>
      </c>
    </row>
    <row r="721" spans="1:14" x14ac:dyDescent="0.4">
      <c r="A721" s="4" t="s">
        <v>59</v>
      </c>
      <c r="B721" s="4" t="s">
        <v>11</v>
      </c>
      <c r="C721" s="4" t="s">
        <v>1965</v>
      </c>
      <c r="D721" s="4" t="s">
        <v>1923</v>
      </c>
      <c r="E721">
        <v>16</v>
      </c>
      <c r="F721" s="4" t="str">
        <f t="shared" si="11"/>
        <v>选CPU!$M$721#</v>
      </c>
      <c r="G721" s="4" t="str" cm="1">
        <f t="array" ref="G721">_xlfn.LET(_xlpm.x, M721,
         _xlpm.cellAddress, "【 选CPU!" &amp; ADDRESS(ROW(选CPU[[#This Row],[X自检]]),COLUMN(选CPU[[#This Row],[X自检]])) &amp; "】",
         _xlfn.IFS(ISBLANK(_xlpm.x),   "error:右侧选项不足:" &amp;  _xlpm.cellAddress,
               ISERROR(_xlpm.x),   "error:右侧选项执行失败:" &amp; _xlpm.cellAddress,
               TRUE,             "ok")
)</f>
        <v>ok</v>
      </c>
      <c r="M721" cm="1">
        <f t="array" ref="M721:N721">IFERROR(_xlfn._xlws.SORT(
    _xlfn.UNIQUE(
        TRANSPOSE(
            _xlfn.FILTERXML("&lt;select&gt;&lt;x&gt;"&amp;SUBSTITUTE(选CPU[[#This Row],[选项表]],",","&lt;/x&gt;&lt;x&gt;") &amp;"&lt;/x&gt;&lt;/select&gt;","//x")
        )
    )
),"无合适选项，请联系作者更新数据")</f>
        <v>4</v>
      </c>
      <c r="N721">
        <v>8</v>
      </c>
    </row>
    <row r="722" spans="1:14" x14ac:dyDescent="0.4">
      <c r="A722" s="4" t="s">
        <v>59</v>
      </c>
      <c r="B722" s="4" t="s">
        <v>11</v>
      </c>
      <c r="C722" s="4" t="s">
        <v>2061</v>
      </c>
      <c r="D722" s="4" t="s">
        <v>1923</v>
      </c>
      <c r="E722">
        <v>32</v>
      </c>
      <c r="F722" s="4" t="str">
        <f t="shared" si="11"/>
        <v>选CPU!$M$722#</v>
      </c>
      <c r="G722" s="4" t="str" cm="1">
        <f t="array" ref="G722">_xlfn.LET(_xlpm.x, M722,
         _xlpm.cellAddress, "【 选CPU!" &amp; ADDRESS(ROW(选CPU[[#This Row],[X自检]]),COLUMN(选CPU[[#This Row],[X自检]])) &amp; "】",
         _xlfn.IFS(ISBLANK(_xlpm.x),   "error:右侧选项不足:" &amp;  _xlpm.cellAddress,
               ISERROR(_xlpm.x),   "error:右侧选项执行失败:" &amp; _xlpm.cellAddress,
               TRUE,             "ok")
)</f>
        <v>ok</v>
      </c>
      <c r="M722" cm="1">
        <f t="array" ref="M722:N722">IFERROR(_xlfn._xlws.SORT(
    _xlfn.UNIQUE(
        TRANSPOSE(
            _xlfn.FILTERXML("&lt;select&gt;&lt;x&gt;"&amp;SUBSTITUTE(选CPU[[#This Row],[选项表]],",","&lt;/x&gt;&lt;x&gt;") &amp;"&lt;/x&gt;&lt;/select&gt;","//x")
        )
    )
),"无合适选项，请联系作者更新数据")</f>
        <v>8</v>
      </c>
      <c r="N722">
        <v>16</v>
      </c>
    </row>
    <row r="723" spans="1:14" x14ac:dyDescent="0.4">
      <c r="A723" s="4" t="s">
        <v>59</v>
      </c>
      <c r="B723" s="4" t="s">
        <v>11</v>
      </c>
      <c r="C723" s="4" t="s">
        <v>2062</v>
      </c>
      <c r="D723" s="4" t="s">
        <v>1923</v>
      </c>
      <c r="E723">
        <v>64</v>
      </c>
      <c r="F723" s="4" t="str">
        <f t="shared" si="11"/>
        <v>选CPU!$M$723#</v>
      </c>
      <c r="G723" s="4" t="str" cm="1">
        <f t="array" ref="G723">_xlfn.LET(_xlpm.x, M723,
         _xlpm.cellAddress, "【 选CPU!" &amp; ADDRESS(ROW(选CPU[[#This Row],[X自检]]),COLUMN(选CPU[[#This Row],[X自检]])) &amp; "】",
         _xlfn.IFS(ISBLANK(_xlpm.x),   "error:右侧选项不足:" &amp;  _xlpm.cellAddress,
               ISERROR(_xlpm.x),   "error:右侧选项执行失败:" &amp; _xlpm.cellAddress,
               TRUE,             "ok")
)</f>
        <v>ok</v>
      </c>
      <c r="M723" cm="1">
        <f t="array" ref="M723:N723">IFERROR(_xlfn._xlws.SORT(
    _xlfn.UNIQUE(
        TRANSPOSE(
            _xlfn.FILTERXML("&lt;select&gt;&lt;x&gt;"&amp;SUBSTITUTE(选CPU[[#This Row],[选项表]],",","&lt;/x&gt;&lt;x&gt;") &amp;"&lt;/x&gt;&lt;/select&gt;","//x")
        )
    )
),"无合适选项，请联系作者更新数据")</f>
        <v>16</v>
      </c>
      <c r="N723">
        <v>32</v>
      </c>
    </row>
    <row r="724" spans="1:14" x14ac:dyDescent="0.4">
      <c r="A724" s="4" t="s">
        <v>59</v>
      </c>
      <c r="B724" s="4" t="s">
        <v>11</v>
      </c>
      <c r="C724" s="4" t="s">
        <v>1974</v>
      </c>
      <c r="D724" s="4" t="s">
        <v>1923</v>
      </c>
      <c r="E724">
        <v>48</v>
      </c>
      <c r="F724" s="4" t="str">
        <f t="shared" si="11"/>
        <v>选CPU!$M$724#</v>
      </c>
      <c r="G724" s="4" t="str" cm="1">
        <f t="array" ref="G724">_xlfn.LET(_xlpm.x, M724,
         _xlpm.cellAddress, "【 选CPU!" &amp; ADDRESS(ROW(选CPU[[#This Row],[X自检]]),COLUMN(选CPU[[#This Row],[X自检]])) &amp; "】",
         _xlfn.IFS(ISBLANK(_xlpm.x),   "error:右侧选项不足:" &amp;  _xlpm.cellAddress,
               ISERROR(_xlpm.x),   "error:右侧选项执行失败:" &amp; _xlpm.cellAddress,
               TRUE,             "ok")
)</f>
        <v>ok</v>
      </c>
      <c r="M724" cm="1">
        <f t="array" ref="M724">IFERROR(_xlfn._xlws.SORT(
    _xlfn.UNIQUE(
        TRANSPOSE(
            _xlfn.FILTERXML("&lt;select&gt;&lt;x&gt;"&amp;SUBSTITUTE(选CPU[[#This Row],[选项表]],",","&lt;/x&gt;&lt;x&gt;") &amp;"&lt;/x&gt;&lt;/select&gt;","//x")
        )
    )
),"无合适选项，请联系作者更新数据")</f>
        <v>24</v>
      </c>
    </row>
    <row r="725" spans="1:14" x14ac:dyDescent="0.4">
      <c r="A725" s="4" t="s">
        <v>59</v>
      </c>
      <c r="B725" s="4" t="s">
        <v>11</v>
      </c>
      <c r="C725" s="4" t="s">
        <v>2066</v>
      </c>
      <c r="D725" s="4" t="s">
        <v>1923</v>
      </c>
      <c r="E725">
        <v>96</v>
      </c>
      <c r="F725" s="4" t="str">
        <f t="shared" si="11"/>
        <v>选CPU!$M$725#</v>
      </c>
      <c r="G725" s="4" t="str" cm="1">
        <f t="array" ref="G725">_xlfn.LET(_xlpm.x, M725,
         _xlpm.cellAddress, "【 选CPU!" &amp; ADDRESS(ROW(选CPU[[#This Row],[X自检]]),COLUMN(选CPU[[#This Row],[X自检]])) &amp; "】",
         _xlfn.IFS(ISBLANK(_xlpm.x),   "error:右侧选项不足:" &amp;  _xlpm.cellAddress,
               ISERROR(_xlpm.x),   "error:右侧选项执行失败:" &amp; _xlpm.cellAddress,
               TRUE,             "ok")
)</f>
        <v>ok</v>
      </c>
      <c r="M725" cm="1">
        <f t="array" ref="M725:N725">IFERROR(_xlfn._xlws.SORT(
    _xlfn.UNIQUE(
        TRANSPOSE(
            _xlfn.FILTERXML("&lt;select&gt;&lt;x&gt;"&amp;SUBSTITUTE(选CPU[[#This Row],[选项表]],",","&lt;/x&gt;&lt;x&gt;") &amp;"&lt;/x&gt;&lt;/select&gt;","//x")
        )
    )
),"无合适选项，请联系作者更新数据")</f>
        <v>24</v>
      </c>
      <c r="N725">
        <v>48</v>
      </c>
    </row>
    <row r="726" spans="1:14" x14ac:dyDescent="0.4">
      <c r="A726" s="4" t="s">
        <v>59</v>
      </c>
      <c r="B726" s="4" t="s">
        <v>11</v>
      </c>
      <c r="C726" s="4" t="s">
        <v>1966</v>
      </c>
      <c r="D726" s="4" t="s">
        <v>1923</v>
      </c>
      <c r="E726">
        <v>128</v>
      </c>
      <c r="F726" s="4" t="str">
        <f t="shared" si="11"/>
        <v>选CPU!$M$726#</v>
      </c>
      <c r="G726" s="4" t="str" cm="1">
        <f t="array" ref="G726">_xlfn.LET(_xlpm.x, M726,
         _xlpm.cellAddress, "【 选CPU!" &amp; ADDRESS(ROW(选CPU[[#This Row],[X自检]]),COLUMN(选CPU[[#This Row],[X自检]])) &amp; "】",
         _xlfn.IFS(ISBLANK(_xlpm.x),   "error:右侧选项不足:" &amp;  _xlpm.cellAddress,
               ISERROR(_xlpm.x),   "error:右侧选项执行失败:" &amp; _xlpm.cellAddress,
               TRUE,             "ok")
)</f>
        <v>ok</v>
      </c>
      <c r="M726" cm="1">
        <f t="array" ref="M726">IFERROR(_xlfn._xlws.SORT(
    _xlfn.UNIQUE(
        TRANSPOSE(
            _xlfn.FILTERXML("&lt;select&gt;&lt;x&gt;"&amp;SUBSTITUTE(选CPU[[#This Row],[选项表]],",","&lt;/x&gt;&lt;x&gt;") &amp;"&lt;/x&gt;&lt;/select&gt;","//x")
        )
    )
),"无合适选项，请联系作者更新数据")</f>
        <v>32</v>
      </c>
    </row>
    <row r="727" spans="1:14" x14ac:dyDescent="0.4">
      <c r="A727" s="4" t="s">
        <v>59</v>
      </c>
      <c r="B727" s="4" t="s">
        <v>11</v>
      </c>
      <c r="C727" s="4" t="s">
        <v>1976</v>
      </c>
      <c r="D727" s="4" t="s">
        <v>1923</v>
      </c>
      <c r="E727">
        <v>192</v>
      </c>
      <c r="F727" s="4" t="str">
        <f t="shared" si="11"/>
        <v>选CPU!$M$727#</v>
      </c>
      <c r="G727" s="4" t="str" cm="1">
        <f t="array" ref="G727">_xlfn.LET(_xlpm.x, M727,
         _xlpm.cellAddress, "【 选CPU!" &amp; ADDRESS(ROW(选CPU[[#This Row],[X自检]]),COLUMN(选CPU[[#This Row],[X自检]])) &amp; "】",
         _xlfn.IFS(ISBLANK(_xlpm.x),   "error:右侧选项不足:" &amp;  _xlpm.cellAddress,
               ISERROR(_xlpm.x),   "error:右侧选项执行失败:" &amp; _xlpm.cellAddress,
               TRUE,             "ok")
)</f>
        <v>ok</v>
      </c>
      <c r="M727" cm="1">
        <f t="array" ref="M727">IFERROR(_xlfn._xlws.SORT(
    _xlfn.UNIQUE(
        TRANSPOSE(
            _xlfn.FILTERXML("&lt;select&gt;&lt;x&gt;"&amp;SUBSTITUTE(选CPU[[#This Row],[选项表]],",","&lt;/x&gt;&lt;x&gt;") &amp;"&lt;/x&gt;&lt;/select&gt;","//x")
        )
    )
),"无合适选项，请联系作者更新数据")</f>
        <v>48</v>
      </c>
    </row>
    <row r="728" spans="1:14" x14ac:dyDescent="0.4">
      <c r="A728" s="4" t="s">
        <v>59</v>
      </c>
      <c r="B728" s="4" t="s">
        <v>11</v>
      </c>
      <c r="C728" s="4" t="s">
        <v>1967</v>
      </c>
      <c r="D728" s="4" t="s">
        <v>1923</v>
      </c>
      <c r="E728">
        <v>256</v>
      </c>
      <c r="F728" s="4" t="str">
        <f t="shared" si="11"/>
        <v>选CPU!$M$728#</v>
      </c>
      <c r="G728" s="4" t="str" cm="1">
        <f t="array" ref="G728">_xlfn.LET(_xlpm.x, M728,
         _xlpm.cellAddress, "【 选CPU!" &amp; ADDRESS(ROW(选CPU[[#This Row],[X自检]]),COLUMN(选CPU[[#This Row],[X自检]])) &amp; "】",
         _xlfn.IFS(ISBLANK(_xlpm.x),   "error:右侧选项不足:" &amp;  _xlpm.cellAddress,
               ISERROR(_xlpm.x),   "error:右侧选项执行失败:" &amp; _xlpm.cellAddress,
               TRUE,             "ok")
)</f>
        <v>ok</v>
      </c>
      <c r="M728" cm="1">
        <f t="array" ref="M728">IFERROR(_xlfn._xlws.SORT(
    _xlfn.UNIQUE(
        TRANSPOSE(
            _xlfn.FILTERXML("&lt;select&gt;&lt;x&gt;"&amp;SUBSTITUTE(选CPU[[#This Row],[选项表]],",","&lt;/x&gt;&lt;x&gt;") &amp;"&lt;/x&gt;&lt;/select&gt;","//x")
        )
    )
),"无合适选项，请联系作者更新数据")</f>
        <v>64</v>
      </c>
    </row>
    <row r="729" spans="1:14" x14ac:dyDescent="0.4">
      <c r="A729" s="4" t="s">
        <v>59</v>
      </c>
      <c r="B729" s="4" t="s">
        <v>11</v>
      </c>
      <c r="C729" s="4" t="s">
        <v>1973</v>
      </c>
      <c r="D729" s="4" t="s">
        <v>1917</v>
      </c>
      <c r="E729">
        <v>16</v>
      </c>
      <c r="F729" s="4" t="str">
        <f t="shared" si="11"/>
        <v>选CPU!$M$729#</v>
      </c>
      <c r="G729" s="4" t="str" cm="1">
        <f t="array" ref="G729">_xlfn.LET(_xlpm.x, M729,
         _xlpm.cellAddress, "【 选CPU!" &amp; ADDRESS(ROW(选CPU[[#This Row],[X自检]]),COLUMN(选CPU[[#This Row],[X自检]])) &amp; "】",
         _xlfn.IFS(ISBLANK(_xlpm.x),   "error:右侧选项不足:" &amp;  _xlpm.cellAddress,
               ISERROR(_xlpm.x),   "error:右侧选项执行失败:" &amp; _xlpm.cellAddress,
               TRUE,             "ok")
)</f>
        <v>ok</v>
      </c>
      <c r="M729" cm="1">
        <f t="array" ref="M729">IFERROR(_xlfn._xlws.SORT(
    _xlfn.UNIQUE(
        TRANSPOSE(
            _xlfn.FILTERXML("&lt;select&gt;&lt;x&gt;"&amp;SUBSTITUTE(选CPU[[#This Row],[选项表]],",","&lt;/x&gt;&lt;x&gt;") &amp;"&lt;/x&gt;&lt;/select&gt;","//x")
        )
    )
),"无合适选项，请联系作者更新数据")</f>
        <v>8</v>
      </c>
    </row>
    <row r="730" spans="1:14" x14ac:dyDescent="0.4">
      <c r="A730" s="4" t="s">
        <v>59</v>
      </c>
      <c r="B730" s="4" t="s">
        <v>11</v>
      </c>
      <c r="C730" s="4" t="s">
        <v>2061</v>
      </c>
      <c r="D730" s="4" t="s">
        <v>1917</v>
      </c>
      <c r="E730">
        <v>32</v>
      </c>
      <c r="F730" s="4" t="str">
        <f t="shared" si="11"/>
        <v>选CPU!$M$730#</v>
      </c>
      <c r="G730" s="4" t="str" cm="1">
        <f t="array" ref="G730">_xlfn.LET(_xlpm.x, M730,
         _xlpm.cellAddress, "【 选CPU!" &amp; ADDRESS(ROW(选CPU[[#This Row],[X自检]]),COLUMN(选CPU[[#This Row],[X自检]])) &amp; "】",
         _xlfn.IFS(ISBLANK(_xlpm.x),   "error:右侧选项不足:" &amp;  _xlpm.cellAddress,
               ISERROR(_xlpm.x),   "error:右侧选项执行失败:" &amp; _xlpm.cellAddress,
               TRUE,             "ok")
)</f>
        <v>ok</v>
      </c>
      <c r="M730" cm="1">
        <f t="array" ref="M730:N730">IFERROR(_xlfn._xlws.SORT(
    _xlfn.UNIQUE(
        TRANSPOSE(
            _xlfn.FILTERXML("&lt;select&gt;&lt;x&gt;"&amp;SUBSTITUTE(选CPU[[#This Row],[选项表]],",","&lt;/x&gt;&lt;x&gt;") &amp;"&lt;/x&gt;&lt;/select&gt;","//x")
        )
    )
),"无合适选项，请联系作者更新数据")</f>
        <v>8</v>
      </c>
      <c r="N730">
        <v>16</v>
      </c>
    </row>
    <row r="731" spans="1:14" x14ac:dyDescent="0.4">
      <c r="A731" s="4" t="s">
        <v>59</v>
      </c>
      <c r="B731" s="4" t="s">
        <v>11</v>
      </c>
      <c r="C731" s="4" t="s">
        <v>2062</v>
      </c>
      <c r="D731" s="4" t="s">
        <v>1917</v>
      </c>
      <c r="E731">
        <v>64</v>
      </c>
      <c r="F731" s="4" t="str">
        <f t="shared" si="11"/>
        <v>选CPU!$M$731#</v>
      </c>
      <c r="G731" s="4" t="str" cm="1">
        <f t="array" ref="G731">_xlfn.LET(_xlpm.x, M731,
         _xlpm.cellAddress, "【 选CPU!" &amp; ADDRESS(ROW(选CPU[[#This Row],[X自检]]),COLUMN(选CPU[[#This Row],[X自检]])) &amp; "】",
         _xlfn.IFS(ISBLANK(_xlpm.x),   "error:右侧选项不足:" &amp;  _xlpm.cellAddress,
               ISERROR(_xlpm.x),   "error:右侧选项执行失败:" &amp; _xlpm.cellAddress,
               TRUE,             "ok")
)</f>
        <v>ok</v>
      </c>
      <c r="M731" cm="1">
        <f t="array" ref="M731:N731">IFERROR(_xlfn._xlws.SORT(
    _xlfn.UNIQUE(
        TRANSPOSE(
            _xlfn.FILTERXML("&lt;select&gt;&lt;x&gt;"&amp;SUBSTITUTE(选CPU[[#This Row],[选项表]],",","&lt;/x&gt;&lt;x&gt;") &amp;"&lt;/x&gt;&lt;/select&gt;","//x")
        )
    )
),"无合适选项，请联系作者更新数据")</f>
        <v>16</v>
      </c>
      <c r="N731">
        <v>32</v>
      </c>
    </row>
    <row r="732" spans="1:14" x14ac:dyDescent="0.4">
      <c r="A732" s="4" t="s">
        <v>59</v>
      </c>
      <c r="B732" s="4" t="s">
        <v>11</v>
      </c>
      <c r="C732" s="4" t="s">
        <v>1966</v>
      </c>
      <c r="D732" s="4" t="s">
        <v>1917</v>
      </c>
      <c r="E732">
        <v>128</v>
      </c>
      <c r="F732" s="4" t="str">
        <f t="shared" si="11"/>
        <v>选CPU!$M$732#</v>
      </c>
      <c r="G732" s="4" t="str" cm="1">
        <f t="array" ref="G732">_xlfn.LET(_xlpm.x, M732,
         _xlpm.cellAddress, "【 选CPU!" &amp; ADDRESS(ROW(选CPU[[#This Row],[X自检]]),COLUMN(选CPU[[#This Row],[X自检]])) &amp; "】",
         _xlfn.IFS(ISBLANK(_xlpm.x),   "error:右侧选项不足:" &amp;  _xlpm.cellAddress,
               ISERROR(_xlpm.x),   "error:右侧选项执行失败:" &amp; _xlpm.cellAddress,
               TRUE,             "ok")
)</f>
        <v>ok</v>
      </c>
      <c r="M732" cm="1">
        <f t="array" ref="M732">IFERROR(_xlfn._xlws.SORT(
    _xlfn.UNIQUE(
        TRANSPOSE(
            _xlfn.FILTERXML("&lt;select&gt;&lt;x&gt;"&amp;SUBSTITUTE(选CPU[[#This Row],[选项表]],",","&lt;/x&gt;&lt;x&gt;") &amp;"&lt;/x&gt;&lt;/select&gt;","//x")
        )
    )
),"无合适选项，请联系作者更新数据")</f>
        <v>32</v>
      </c>
    </row>
    <row r="733" spans="1:14" x14ac:dyDescent="0.4">
      <c r="A733" s="4" t="s">
        <v>59</v>
      </c>
      <c r="B733" s="4" t="s">
        <v>11</v>
      </c>
      <c r="C733" s="4" t="s">
        <v>1983</v>
      </c>
      <c r="D733" s="4" t="s">
        <v>1917</v>
      </c>
      <c r="E733">
        <v>316</v>
      </c>
      <c r="F733" s="4" t="str">
        <f t="shared" si="11"/>
        <v>选CPU!$M$733#</v>
      </c>
      <c r="G733" s="4" t="str" cm="1">
        <f t="array" ref="G733">_xlfn.LET(_xlpm.x, M733,
         _xlpm.cellAddress, "【 选CPU!" &amp; ADDRESS(ROW(选CPU[[#This Row],[X自检]]),COLUMN(选CPU[[#This Row],[X自检]])) &amp; "】",
         _xlfn.IFS(ISBLANK(_xlpm.x),   "error:右侧选项不足:" &amp;  _xlpm.cellAddress,
               ISERROR(_xlpm.x),   "error:右侧选项执行失败:" &amp; _xlpm.cellAddress,
               TRUE,             "ok")
)</f>
        <v>ok</v>
      </c>
      <c r="M733" cm="1">
        <f t="array" ref="M733">IFERROR(_xlfn._xlws.SORT(
    _xlfn.UNIQUE(
        TRANSPOSE(
            _xlfn.FILTERXML("&lt;select&gt;&lt;x&gt;"&amp;SUBSTITUTE(选CPU[[#This Row],[选项表]],",","&lt;/x&gt;&lt;x&gt;") &amp;"&lt;/x&gt;&lt;/select&gt;","//x")
        )
    )
),"无合适选项，请联系作者更新数据")</f>
        <v>68</v>
      </c>
    </row>
    <row r="734" spans="1:14" x14ac:dyDescent="0.4">
      <c r="A734" s="4" t="s">
        <v>59</v>
      </c>
      <c r="B734" s="4" t="s">
        <v>11</v>
      </c>
      <c r="C734" s="4" t="s">
        <v>1979</v>
      </c>
      <c r="D734" s="4" t="s">
        <v>1919</v>
      </c>
      <c r="E734">
        <v>1</v>
      </c>
      <c r="F734" s="4" t="str">
        <f t="shared" si="11"/>
        <v>选CPU!$M$734#</v>
      </c>
      <c r="G734" s="4" t="str" cm="1">
        <f t="array" ref="G734">_xlfn.LET(_xlpm.x, M734,
         _xlpm.cellAddress, "【 选CPU!" &amp; ADDRESS(ROW(选CPU[[#This Row],[X自检]]),COLUMN(选CPU[[#This Row],[X自检]])) &amp; "】",
         _xlfn.IFS(ISBLANK(_xlpm.x),   "error:右侧选项不足:" &amp;  _xlpm.cellAddress,
               ISERROR(_xlpm.x),   "error:右侧选项执行失败:" &amp; _xlpm.cellAddress,
               TRUE,             "ok")
)</f>
        <v>ok</v>
      </c>
      <c r="M734" cm="1">
        <f t="array" ref="M734">IFERROR(_xlfn._xlws.SORT(
    _xlfn.UNIQUE(
        TRANSPOSE(
            _xlfn.FILTERXML("&lt;select&gt;&lt;x&gt;"&amp;SUBSTITUTE(选CPU[[#This Row],[选项表]],",","&lt;/x&gt;&lt;x&gt;") &amp;"&lt;/x&gt;&lt;/select&gt;","//x")
        )
    )
),"无合适选项，请联系作者更新数据")</f>
        <v>1</v>
      </c>
    </row>
    <row r="735" spans="1:14" x14ac:dyDescent="0.4">
      <c r="A735" s="4" t="s">
        <v>59</v>
      </c>
      <c r="B735" s="4" t="s">
        <v>11</v>
      </c>
      <c r="C735" s="4" t="s">
        <v>1979</v>
      </c>
      <c r="D735" s="4" t="s">
        <v>1919</v>
      </c>
      <c r="E735">
        <v>2</v>
      </c>
      <c r="F735" s="4" t="str">
        <f t="shared" si="11"/>
        <v>选CPU!$M$735#</v>
      </c>
      <c r="G735" s="4" t="str" cm="1">
        <f t="array" ref="G735">_xlfn.LET(_xlpm.x, M735,
         _xlpm.cellAddress, "【 选CPU!" &amp; ADDRESS(ROW(选CPU[[#This Row],[X自检]]),COLUMN(选CPU[[#This Row],[X自检]])) &amp; "】",
         _xlfn.IFS(ISBLANK(_xlpm.x),   "error:右侧选项不足:" &amp;  _xlpm.cellAddress,
               ISERROR(_xlpm.x),   "error:右侧选项执行失败:" &amp; _xlpm.cellAddress,
               TRUE,             "ok")
)</f>
        <v>ok</v>
      </c>
      <c r="M735" cm="1">
        <f t="array" ref="M735">IFERROR(_xlfn._xlws.SORT(
    _xlfn.UNIQUE(
        TRANSPOSE(
            _xlfn.FILTERXML("&lt;select&gt;&lt;x&gt;"&amp;SUBSTITUTE(选CPU[[#This Row],[选项表]],",","&lt;/x&gt;&lt;x&gt;") &amp;"&lt;/x&gt;&lt;/select&gt;","//x")
        )
    )
),"无合适选项，请联系作者更新数据")</f>
        <v>1</v>
      </c>
    </row>
    <row r="736" spans="1:14" x14ac:dyDescent="0.4">
      <c r="A736" s="4" t="s">
        <v>59</v>
      </c>
      <c r="B736" s="4" t="s">
        <v>11</v>
      </c>
      <c r="C736" s="4" t="s">
        <v>2041</v>
      </c>
      <c r="D736" s="4" t="s">
        <v>1919</v>
      </c>
      <c r="E736">
        <v>4</v>
      </c>
      <c r="F736" s="4" t="str">
        <f t="shared" si="11"/>
        <v>选CPU!$M$736#</v>
      </c>
      <c r="G736" s="4" t="str" cm="1">
        <f t="array" ref="G736">_xlfn.LET(_xlpm.x, M736,
         _xlpm.cellAddress, "【 选CPU!" &amp; ADDRESS(ROW(选CPU[[#This Row],[X自检]]),COLUMN(选CPU[[#This Row],[X自检]])) &amp; "】",
         _xlfn.IFS(ISBLANK(_xlpm.x),   "error:右侧选项不足:" &amp;  _xlpm.cellAddress,
               ISERROR(_xlpm.x),   "error:右侧选项执行失败:" &amp; _xlpm.cellAddress,
               TRUE,             "ok")
)</f>
        <v>ok</v>
      </c>
      <c r="M736" cm="1">
        <f t="array" ref="M736:N736">IFERROR(_xlfn._xlws.SORT(
    _xlfn.UNIQUE(
        TRANSPOSE(
            _xlfn.FILTERXML("&lt;select&gt;&lt;x&gt;"&amp;SUBSTITUTE(选CPU[[#This Row],[选项表]],",","&lt;/x&gt;&lt;x&gt;") &amp;"&lt;/x&gt;&lt;/select&gt;","//x")
        )
    )
),"无合适选项，请联系作者更新数据")</f>
        <v>1</v>
      </c>
      <c r="N736">
        <v>2</v>
      </c>
    </row>
    <row r="737" spans="1:14" x14ac:dyDescent="0.4">
      <c r="A737" s="4" t="s">
        <v>59</v>
      </c>
      <c r="B737" s="4" t="s">
        <v>11</v>
      </c>
      <c r="C737" s="4" t="s">
        <v>2065</v>
      </c>
      <c r="D737" s="4" t="s">
        <v>1919</v>
      </c>
      <c r="E737">
        <v>8</v>
      </c>
      <c r="F737" s="4" t="str">
        <f t="shared" si="11"/>
        <v>选CPU!$M$737#</v>
      </c>
      <c r="G737" s="4" t="str" cm="1">
        <f t="array" ref="G737">_xlfn.LET(_xlpm.x, M737,
         _xlpm.cellAddress, "【 选CPU!" &amp; ADDRESS(ROW(选CPU[[#This Row],[X自检]]),COLUMN(选CPU[[#This Row],[X自检]])) &amp; "】",
         _xlfn.IFS(ISBLANK(_xlpm.x),   "error:右侧选项不足:" &amp;  _xlpm.cellAddress,
               ISERROR(_xlpm.x),   "error:右侧选项执行失败:" &amp; _xlpm.cellAddress,
               TRUE,             "ok")
)</f>
        <v>ok</v>
      </c>
      <c r="M737" cm="1">
        <f t="array" ref="M737:N737">IFERROR(_xlfn._xlws.SORT(
    _xlfn.UNIQUE(
        TRANSPOSE(
            _xlfn.FILTERXML("&lt;select&gt;&lt;x&gt;"&amp;SUBSTITUTE(选CPU[[#This Row],[选项表]],",","&lt;/x&gt;&lt;x&gt;") &amp;"&lt;/x&gt;&lt;/select&gt;","//x")
        )
    )
),"无合适选项，请联系作者更新数据")</f>
        <v>2</v>
      </c>
      <c r="N737">
        <v>4</v>
      </c>
    </row>
    <row r="738" spans="1:14" x14ac:dyDescent="0.4">
      <c r="A738" s="4" t="s">
        <v>59</v>
      </c>
      <c r="B738" s="4" t="s">
        <v>11</v>
      </c>
      <c r="C738" s="4" t="s">
        <v>1965</v>
      </c>
      <c r="D738" s="4" t="s">
        <v>1919</v>
      </c>
      <c r="E738">
        <v>16</v>
      </c>
      <c r="F738" s="4" t="str">
        <f t="shared" si="11"/>
        <v>选CPU!$M$738#</v>
      </c>
      <c r="G738" s="4" t="str" cm="1">
        <f t="array" ref="G738">_xlfn.LET(_xlpm.x, M738,
         _xlpm.cellAddress, "【 选CPU!" &amp; ADDRESS(ROW(选CPU[[#This Row],[X自检]]),COLUMN(选CPU[[#This Row],[X自检]])) &amp; "】",
         _xlfn.IFS(ISBLANK(_xlpm.x),   "error:右侧选项不足:" &amp;  _xlpm.cellAddress,
               ISERROR(_xlpm.x),   "error:右侧选项执行失败:" &amp; _xlpm.cellAddress,
               TRUE,             "ok")
)</f>
        <v>ok</v>
      </c>
      <c r="M738" cm="1">
        <f t="array" ref="M738:N738">IFERROR(_xlfn._xlws.SORT(
    _xlfn.UNIQUE(
        TRANSPOSE(
            _xlfn.FILTERXML("&lt;select&gt;&lt;x&gt;"&amp;SUBSTITUTE(选CPU[[#This Row],[选项表]],",","&lt;/x&gt;&lt;x&gt;") &amp;"&lt;/x&gt;&lt;/select&gt;","//x")
        )
    )
),"无合适选项，请联系作者更新数据")</f>
        <v>4</v>
      </c>
      <c r="N738">
        <v>8</v>
      </c>
    </row>
    <row r="739" spans="1:14" x14ac:dyDescent="0.4">
      <c r="A739" s="4" t="s">
        <v>59</v>
      </c>
      <c r="B739" s="4" t="s">
        <v>11</v>
      </c>
      <c r="C739" s="4" t="s">
        <v>2061</v>
      </c>
      <c r="D739" s="4" t="s">
        <v>1919</v>
      </c>
      <c r="E739">
        <v>32</v>
      </c>
      <c r="F739" s="4" t="str">
        <f t="shared" si="11"/>
        <v>选CPU!$M$739#</v>
      </c>
      <c r="G739" s="4" t="str" cm="1">
        <f t="array" ref="G739">_xlfn.LET(_xlpm.x, M739,
         _xlpm.cellAddress, "【 选CPU!" &amp; ADDRESS(ROW(选CPU[[#This Row],[X自检]]),COLUMN(选CPU[[#This Row],[X自检]])) &amp; "】",
         _xlfn.IFS(ISBLANK(_xlpm.x),   "error:右侧选项不足:" &amp;  _xlpm.cellAddress,
               ISERROR(_xlpm.x),   "error:右侧选项执行失败:" &amp; _xlpm.cellAddress,
               TRUE,             "ok")
)</f>
        <v>ok</v>
      </c>
      <c r="M739" cm="1">
        <f t="array" ref="M739:N739">IFERROR(_xlfn._xlws.SORT(
    _xlfn.UNIQUE(
        TRANSPOSE(
            _xlfn.FILTERXML("&lt;select&gt;&lt;x&gt;"&amp;SUBSTITUTE(选CPU[[#This Row],[选项表]],",","&lt;/x&gt;&lt;x&gt;") &amp;"&lt;/x&gt;&lt;/select&gt;","//x")
        )
    )
),"无合适选项，请联系作者更新数据")</f>
        <v>8</v>
      </c>
      <c r="N739">
        <v>16</v>
      </c>
    </row>
    <row r="740" spans="1:14" x14ac:dyDescent="0.4">
      <c r="A740" s="4" t="s">
        <v>59</v>
      </c>
      <c r="B740" s="4" t="s">
        <v>11</v>
      </c>
      <c r="C740" s="4" t="s">
        <v>2062</v>
      </c>
      <c r="D740" s="4" t="s">
        <v>1919</v>
      </c>
      <c r="E740">
        <v>64</v>
      </c>
      <c r="F740" s="4" t="str">
        <f t="shared" si="11"/>
        <v>选CPU!$M$740#</v>
      </c>
      <c r="G740" s="4" t="str" cm="1">
        <f t="array" ref="G740">_xlfn.LET(_xlpm.x, M740,
         _xlpm.cellAddress, "【 选CPU!" &amp; ADDRESS(ROW(选CPU[[#This Row],[X自检]]),COLUMN(选CPU[[#This Row],[X自检]])) &amp; "】",
         _xlfn.IFS(ISBLANK(_xlpm.x),   "error:右侧选项不足:" &amp;  _xlpm.cellAddress,
               ISERROR(_xlpm.x),   "error:右侧选项执行失败:" &amp; _xlpm.cellAddress,
               TRUE,             "ok")
)</f>
        <v>ok</v>
      </c>
      <c r="M740" cm="1">
        <f t="array" ref="M740:N740">IFERROR(_xlfn._xlws.SORT(
    _xlfn.UNIQUE(
        TRANSPOSE(
            _xlfn.FILTERXML("&lt;select&gt;&lt;x&gt;"&amp;SUBSTITUTE(选CPU[[#This Row],[选项表]],",","&lt;/x&gt;&lt;x&gt;") &amp;"&lt;/x&gt;&lt;/select&gt;","//x")
        )
    )
),"无合适选项，请联系作者更新数据")</f>
        <v>16</v>
      </c>
      <c r="N740">
        <v>32</v>
      </c>
    </row>
    <row r="741" spans="1:14" x14ac:dyDescent="0.4">
      <c r="A741" s="4" t="s">
        <v>59</v>
      </c>
      <c r="B741" s="4" t="s">
        <v>11</v>
      </c>
      <c r="C741" s="4" t="s">
        <v>2063</v>
      </c>
      <c r="D741" s="4" t="s">
        <v>1919</v>
      </c>
      <c r="E741">
        <v>128</v>
      </c>
      <c r="F741" s="4" t="str">
        <f t="shared" si="11"/>
        <v>选CPU!$M$741#</v>
      </c>
      <c r="G741" s="4" t="str" cm="1">
        <f t="array" ref="G741">_xlfn.LET(_xlpm.x, M741,
         _xlpm.cellAddress, "【 选CPU!" &amp; ADDRESS(ROW(选CPU[[#This Row],[X自检]]),COLUMN(选CPU[[#This Row],[X自检]])) &amp; "】",
         _xlfn.IFS(ISBLANK(_xlpm.x),   "error:右侧选项不足:" &amp;  _xlpm.cellAddress,
               ISERROR(_xlpm.x),   "error:右侧选项执行失败:" &amp; _xlpm.cellAddress,
               TRUE,             "ok")
)</f>
        <v>ok</v>
      </c>
      <c r="M741" cm="1">
        <f t="array" ref="M741:N741">IFERROR(_xlfn._xlws.SORT(
    _xlfn.UNIQUE(
        TRANSPOSE(
            _xlfn.FILTERXML("&lt;select&gt;&lt;x&gt;"&amp;SUBSTITUTE(选CPU[[#This Row],[选项表]],",","&lt;/x&gt;&lt;x&gt;") &amp;"&lt;/x&gt;&lt;/select&gt;","//x")
        )
    )
),"无合适选项，请联系作者更新数据")</f>
        <v>32</v>
      </c>
      <c r="N741">
        <v>64</v>
      </c>
    </row>
    <row r="742" spans="1:14" x14ac:dyDescent="0.4">
      <c r="A742" s="4" t="s">
        <v>59</v>
      </c>
      <c r="B742" s="4" t="s">
        <v>11</v>
      </c>
      <c r="C742" s="4" t="s">
        <v>1976</v>
      </c>
      <c r="D742" s="4" t="s">
        <v>1919</v>
      </c>
      <c r="E742">
        <v>96</v>
      </c>
      <c r="F742" s="4" t="str">
        <f t="shared" si="11"/>
        <v>选CPU!$M$742#</v>
      </c>
      <c r="G742" s="4" t="str" cm="1">
        <f t="array" ref="G742">_xlfn.LET(_xlpm.x, M742,
         _xlpm.cellAddress, "【 选CPU!" &amp; ADDRESS(ROW(选CPU[[#This Row],[X自检]]),COLUMN(选CPU[[#This Row],[X自检]])) &amp; "】",
         _xlfn.IFS(ISBLANK(_xlpm.x),   "error:右侧选项不足:" &amp;  _xlpm.cellAddress,
               ISERROR(_xlpm.x),   "error:右侧选项执行失败:" &amp; _xlpm.cellAddress,
               TRUE,             "ok")
)</f>
        <v>ok</v>
      </c>
      <c r="M742" cm="1">
        <f t="array" ref="M742">IFERROR(_xlfn._xlws.SORT(
    _xlfn.UNIQUE(
        TRANSPOSE(
            _xlfn.FILTERXML("&lt;select&gt;&lt;x&gt;"&amp;SUBSTITUTE(选CPU[[#This Row],[选项表]],",","&lt;/x&gt;&lt;x&gt;") &amp;"&lt;/x&gt;&lt;/select&gt;","//x")
        )
    )
),"无合适选项，请联系作者更新数据")</f>
        <v>48</v>
      </c>
    </row>
    <row r="743" spans="1:14" x14ac:dyDescent="0.4">
      <c r="A743" s="4" t="s">
        <v>59</v>
      </c>
      <c r="B743" s="4" t="s">
        <v>11</v>
      </c>
      <c r="C743" s="4" t="s">
        <v>1969</v>
      </c>
      <c r="D743" s="4" t="s">
        <v>1919</v>
      </c>
      <c r="E743">
        <v>192</v>
      </c>
      <c r="F743" s="4" t="str">
        <f t="shared" si="11"/>
        <v>选CPU!$M$743#</v>
      </c>
      <c r="G743" s="4" t="str" cm="1">
        <f t="array" ref="G743">_xlfn.LET(_xlpm.x, M743,
         _xlpm.cellAddress, "【 选CPU!" &amp; ADDRESS(ROW(选CPU[[#This Row],[X自检]]),COLUMN(选CPU[[#This Row],[X自检]])) &amp; "】",
         _xlfn.IFS(ISBLANK(_xlpm.x),   "error:右侧选项不足:" &amp;  _xlpm.cellAddress,
               ISERROR(_xlpm.x),   "error:右侧选项执行失败:" &amp; _xlpm.cellAddress,
               TRUE,             "ok")
)</f>
        <v>ok</v>
      </c>
      <c r="M743" cm="1">
        <f t="array" ref="M743:N743">IFERROR(_xlfn._xlws.SORT(
    _xlfn.UNIQUE(
        TRANSPOSE(
            _xlfn.FILTERXML("&lt;select&gt;&lt;x&gt;"&amp;SUBSTITUTE(选CPU[[#This Row],[选项表]],",","&lt;/x&gt;&lt;x&gt;") &amp;"&lt;/x&gt;&lt;/select&gt;","//x")
        )
    )
),"无合适选项，请联系作者更新数据")</f>
        <v>48</v>
      </c>
      <c r="N743">
        <v>96</v>
      </c>
    </row>
    <row r="744" spans="1:14" x14ac:dyDescent="0.4">
      <c r="A744" s="4" t="s">
        <v>59</v>
      </c>
      <c r="B744" s="4" t="s">
        <v>11</v>
      </c>
      <c r="C744" s="4" t="s">
        <v>2064</v>
      </c>
      <c r="D744" s="4" t="s">
        <v>1919</v>
      </c>
      <c r="E744">
        <v>256</v>
      </c>
      <c r="F744" s="4" t="str">
        <f t="shared" si="11"/>
        <v>选CPU!$M$744#</v>
      </c>
      <c r="G744" s="4" t="str" cm="1">
        <f t="array" ref="G744">_xlfn.LET(_xlpm.x, M744,
         _xlpm.cellAddress, "【 选CPU!" &amp; ADDRESS(ROW(选CPU[[#This Row],[X自检]]),COLUMN(选CPU[[#This Row],[X自检]])) &amp; "】",
         _xlfn.IFS(ISBLANK(_xlpm.x),   "error:右侧选项不足:" &amp;  _xlpm.cellAddress,
               ISERROR(_xlpm.x),   "error:右侧选项执行失败:" &amp; _xlpm.cellAddress,
               TRUE,             "ok")
)</f>
        <v>ok</v>
      </c>
      <c r="M744" cm="1">
        <f t="array" ref="M744:N744">IFERROR(_xlfn._xlws.SORT(
    _xlfn.UNIQUE(
        TRANSPOSE(
            _xlfn.FILTERXML("&lt;select&gt;&lt;x&gt;"&amp;SUBSTITUTE(选CPU[[#This Row],[选项表]],",","&lt;/x&gt;&lt;x&gt;") &amp;"&lt;/x&gt;&lt;/select&gt;","//x")
        )
    )
),"无合适选项，请联系作者更新数据")</f>
        <v>64</v>
      </c>
      <c r="N744">
        <v>128</v>
      </c>
    </row>
    <row r="745" spans="1:14" x14ac:dyDescent="0.4">
      <c r="A745" s="4" t="s">
        <v>59</v>
      </c>
      <c r="B745" s="4" t="s">
        <v>11</v>
      </c>
      <c r="C745" s="4" t="s">
        <v>1964</v>
      </c>
      <c r="D745" s="4" t="s">
        <v>1919</v>
      </c>
      <c r="E745">
        <v>160</v>
      </c>
      <c r="F745" s="4" t="str">
        <f t="shared" si="11"/>
        <v>选CPU!$M$745#</v>
      </c>
      <c r="G745" s="4" t="str" cm="1">
        <f t="array" ref="G745">_xlfn.LET(_xlpm.x, M745,
         _xlpm.cellAddress, "【 选CPU!" &amp; ADDRESS(ROW(选CPU[[#This Row],[X自检]]),COLUMN(选CPU[[#This Row],[X自检]])) &amp; "】",
         _xlfn.IFS(ISBLANK(_xlpm.x),   "error:右侧选项不足:" &amp;  _xlpm.cellAddress,
               ISERROR(_xlpm.x),   "error:右侧选项执行失败:" &amp; _xlpm.cellAddress,
               TRUE,             "ok")
)</f>
        <v>ok</v>
      </c>
      <c r="M745" cm="1">
        <f t="array" ref="M745">IFERROR(_xlfn._xlws.SORT(
    _xlfn.UNIQUE(
        TRANSPOSE(
            _xlfn.FILTERXML("&lt;select&gt;&lt;x&gt;"&amp;SUBSTITUTE(选CPU[[#This Row],[选项表]],",","&lt;/x&gt;&lt;x&gt;") &amp;"&lt;/x&gt;&lt;/select&gt;","//x")
        )
    )
),"无合适选项，请联系作者更新数据")</f>
        <v>80</v>
      </c>
    </row>
    <row r="746" spans="1:14" x14ac:dyDescent="0.4">
      <c r="A746" s="4" t="s">
        <v>59</v>
      </c>
      <c r="B746" s="4" t="s">
        <v>11</v>
      </c>
      <c r="C746" s="4" t="s">
        <v>2070</v>
      </c>
      <c r="D746" s="4" t="s">
        <v>1919</v>
      </c>
      <c r="E746">
        <v>320</v>
      </c>
      <c r="F746" s="4" t="str">
        <f t="shared" si="11"/>
        <v>选CPU!$M$746#</v>
      </c>
      <c r="G746" s="4" t="str" cm="1">
        <f t="array" ref="G746">_xlfn.LET(_xlpm.x, M746,
         _xlpm.cellAddress, "【 选CPU!" &amp; ADDRESS(ROW(选CPU[[#This Row],[X自检]]),COLUMN(选CPU[[#This Row],[X自检]])) &amp; "】",
         _xlfn.IFS(ISBLANK(_xlpm.x),   "error:右侧选项不足:" &amp;  _xlpm.cellAddress,
               ISERROR(_xlpm.x),   "error:右侧选项执行失败:" &amp; _xlpm.cellAddress,
               TRUE,             "ok")
)</f>
        <v>ok</v>
      </c>
      <c r="M746" cm="1">
        <f t="array" ref="M746:N746">IFERROR(_xlfn._xlws.SORT(
    _xlfn.UNIQUE(
        TRANSPOSE(
            _xlfn.FILTERXML("&lt;select&gt;&lt;x&gt;"&amp;SUBSTITUTE(选CPU[[#This Row],[选项表]],",","&lt;/x&gt;&lt;x&gt;") &amp;"&lt;/x&gt;&lt;/select&gt;","//x")
        )
    )
),"无合适选项，请联系作者更新数据")</f>
        <v>80</v>
      </c>
      <c r="N746">
        <v>160</v>
      </c>
    </row>
    <row r="747" spans="1:14" x14ac:dyDescent="0.4">
      <c r="A747" s="4" t="s">
        <v>59</v>
      </c>
      <c r="B747" s="4" t="s">
        <v>11</v>
      </c>
      <c r="C747" s="4" t="s">
        <v>1963</v>
      </c>
      <c r="D747" s="4" t="s">
        <v>1919</v>
      </c>
      <c r="E747">
        <v>384</v>
      </c>
      <c r="F747" s="4" t="str">
        <f t="shared" si="11"/>
        <v>选CPU!$M$747#</v>
      </c>
      <c r="G747" s="4" t="str" cm="1">
        <f t="array" ref="G747">_xlfn.LET(_xlpm.x, M747,
         _xlpm.cellAddress, "【 选CPU!" &amp; ADDRESS(ROW(选CPU[[#This Row],[X自检]]),COLUMN(选CPU[[#This Row],[X自检]])) &amp; "】",
         _xlfn.IFS(ISBLANK(_xlpm.x),   "error:右侧选项不足:" &amp;  _xlpm.cellAddress,
               ISERROR(_xlpm.x),   "error:右侧选项执行失败:" &amp; _xlpm.cellAddress,
               TRUE,             "ok")
)</f>
        <v>ok</v>
      </c>
      <c r="M747" cm="1">
        <f t="array" ref="M747">IFERROR(_xlfn._xlws.SORT(
    _xlfn.UNIQUE(
        TRANSPOSE(
            _xlfn.FILTERXML("&lt;select&gt;&lt;x&gt;"&amp;SUBSTITUTE(选CPU[[#This Row],[选项表]],",","&lt;/x&gt;&lt;x&gt;") &amp;"&lt;/x&gt;&lt;/select&gt;","//x")
        )
    )
),"无合适选项，请联系作者更新数据")</f>
        <v>96</v>
      </c>
    </row>
    <row r="748" spans="1:14" x14ac:dyDescent="0.4">
      <c r="A748" s="4" t="s">
        <v>59</v>
      </c>
      <c r="B748" s="4" t="s">
        <v>11</v>
      </c>
      <c r="C748" s="4" t="s">
        <v>1984</v>
      </c>
      <c r="D748" s="4" t="s">
        <v>1919</v>
      </c>
      <c r="E748">
        <v>216</v>
      </c>
      <c r="F748" s="4" t="str">
        <f t="shared" si="11"/>
        <v>选CPU!$M$748#</v>
      </c>
      <c r="G748" s="4" t="str" cm="1">
        <f t="array" ref="G748">_xlfn.LET(_xlpm.x, M748,
         _xlpm.cellAddress, "【 选CPU!" &amp; ADDRESS(ROW(选CPU[[#This Row],[X自检]]),COLUMN(选CPU[[#This Row],[X自检]])) &amp; "】",
         _xlfn.IFS(ISBLANK(_xlpm.x),   "error:右侧选项不足:" &amp;  _xlpm.cellAddress,
               ISERROR(_xlpm.x),   "error:右侧选项执行失败:" &amp; _xlpm.cellAddress,
               TRUE,             "ok")
)</f>
        <v>ok</v>
      </c>
      <c r="M748" cm="1">
        <f t="array" ref="M748">IFERROR(_xlfn._xlws.SORT(
    _xlfn.UNIQUE(
        TRANSPOSE(
            _xlfn.FILTERXML("&lt;select&gt;&lt;x&gt;"&amp;SUBSTITUTE(选CPU[[#This Row],[选项表]],",","&lt;/x&gt;&lt;x&gt;") &amp;"&lt;/x&gt;&lt;/select&gt;","//x")
        )
    )
),"无合适选项，请联系作者更新数据")</f>
        <v>116</v>
      </c>
    </row>
    <row r="749" spans="1:14" x14ac:dyDescent="0.4">
      <c r="A749" s="4" t="s">
        <v>59</v>
      </c>
      <c r="B749" s="4" t="s">
        <v>11</v>
      </c>
      <c r="C749" s="4" t="s">
        <v>1984</v>
      </c>
      <c r="D749" s="4" t="s">
        <v>1919</v>
      </c>
      <c r="E749">
        <v>470</v>
      </c>
      <c r="F749" s="4" t="str">
        <f t="shared" si="11"/>
        <v>选CPU!$M$749#</v>
      </c>
      <c r="G749" s="4" t="str" cm="1">
        <f t="array" ref="G749">_xlfn.LET(_xlpm.x, M749,
         _xlpm.cellAddress, "【 选CPU!" &amp; ADDRESS(ROW(选CPU[[#This Row],[X自检]]),COLUMN(选CPU[[#This Row],[X自检]])) &amp; "】",
         _xlfn.IFS(ISBLANK(_xlpm.x),   "error:右侧选项不足:" &amp;  _xlpm.cellAddress,
               ISERROR(_xlpm.x),   "error:右侧选项执行失败:" &amp; _xlpm.cellAddress,
               TRUE,             "ok")
)</f>
        <v>ok</v>
      </c>
      <c r="M749" cm="1">
        <f t="array" ref="M749">IFERROR(_xlfn._xlws.SORT(
    _xlfn.UNIQUE(
        TRANSPOSE(
            _xlfn.FILTERXML("&lt;select&gt;&lt;x&gt;"&amp;SUBSTITUTE(选CPU[[#This Row],[选项表]],",","&lt;/x&gt;&lt;x&gt;") &amp;"&lt;/x&gt;&lt;/select&gt;","//x")
        )
    )
),"无合适选项，请联系作者更新数据")</f>
        <v>116</v>
      </c>
    </row>
    <row r="750" spans="1:14" x14ac:dyDescent="0.4">
      <c r="A750" s="4" t="s">
        <v>59</v>
      </c>
      <c r="B750" s="4" t="s">
        <v>11</v>
      </c>
      <c r="C750" s="4" t="s">
        <v>1985</v>
      </c>
      <c r="D750" s="4" t="s">
        <v>1919</v>
      </c>
      <c r="E750">
        <v>215</v>
      </c>
      <c r="F750" s="4" t="str">
        <f t="shared" si="11"/>
        <v>选CPU!$M$750#</v>
      </c>
      <c r="G750" s="4" t="str" cm="1">
        <f t="array" ref="G750">_xlfn.LET(_xlpm.x, M750,
         _xlpm.cellAddress, "【 选CPU!" &amp; ADDRESS(ROW(选CPU[[#This Row],[X自检]]),COLUMN(选CPU[[#This Row],[X自检]])) &amp; "】",
         _xlfn.IFS(ISBLANK(_xlpm.x),   "error:右侧选项不足:" &amp;  _xlpm.cellAddress,
               ISERROR(_xlpm.x),   "error:右侧选项执行失败:" &amp; _xlpm.cellAddress,
               TRUE,             "ok")
)</f>
        <v>ok</v>
      </c>
      <c r="M750" cm="1">
        <f t="array" ref="M750">IFERROR(_xlfn._xlws.SORT(
    _xlfn.UNIQUE(
        TRANSPOSE(
            _xlfn.FILTERXML("&lt;select&gt;&lt;x&gt;"&amp;SUBSTITUTE(选CPU[[#This Row],[选项表]],",","&lt;/x&gt;&lt;x&gt;") &amp;"&lt;/x&gt;&lt;/select&gt;","//x")
        )
    )
),"无合适选项，请联系作者更新数据")</f>
        <v>128</v>
      </c>
    </row>
    <row r="751" spans="1:14" x14ac:dyDescent="0.4">
      <c r="A751" s="4" t="s">
        <v>59</v>
      </c>
      <c r="B751" s="4" t="s">
        <v>11</v>
      </c>
      <c r="C751" s="4" t="s">
        <v>1986</v>
      </c>
      <c r="D751" s="4" t="s">
        <v>1919</v>
      </c>
      <c r="E751">
        <v>640</v>
      </c>
      <c r="F751" s="4" t="str">
        <f t="shared" si="11"/>
        <v>选CPU!$M$751#</v>
      </c>
      <c r="G751" s="4" t="str" cm="1">
        <f t="array" ref="G751">_xlfn.LET(_xlpm.x, M751,
         _xlpm.cellAddress, "【 选CPU!" &amp; ADDRESS(ROW(选CPU[[#This Row],[X自检]]),COLUMN(选CPU[[#This Row],[X自检]])) &amp; "】",
         _xlfn.IFS(ISBLANK(_xlpm.x),   "error:右侧选项不足:" &amp;  _xlpm.cellAddress,
               ISERROR(_xlpm.x),   "error:右侧选项执行失败:" &amp; _xlpm.cellAddress,
               TRUE,             "ok")
)</f>
        <v>ok</v>
      </c>
      <c r="M751" cm="1">
        <f t="array" ref="M751">IFERROR(_xlfn._xlws.SORT(
    _xlfn.UNIQUE(
        TRANSPOSE(
            _xlfn.FILTERXML("&lt;select&gt;&lt;x&gt;"&amp;SUBSTITUTE(选CPU[[#This Row],[选项表]],",","&lt;/x&gt;&lt;x&gt;") &amp;"&lt;/x&gt;&lt;/select&gt;","//x")
        )
    )
),"无合适选项，请联系作者更新数据")</f>
        <v>160</v>
      </c>
    </row>
    <row r="752" spans="1:14" x14ac:dyDescent="0.4">
      <c r="A752" s="4" t="s">
        <v>59</v>
      </c>
      <c r="B752" s="4" t="s">
        <v>11</v>
      </c>
      <c r="C752" s="4" t="s">
        <v>1987</v>
      </c>
      <c r="D752" s="4" t="s">
        <v>1919</v>
      </c>
      <c r="E752">
        <v>432</v>
      </c>
      <c r="F752" s="4" t="str">
        <f t="shared" si="11"/>
        <v>选CPU!$M$752#</v>
      </c>
      <c r="G752" s="4" t="str" cm="1">
        <f t="array" ref="G752">_xlfn.LET(_xlpm.x, M752,
         _xlpm.cellAddress, "【 选CPU!" &amp; ADDRESS(ROW(选CPU[[#This Row],[X自检]]),COLUMN(选CPU[[#This Row],[X自检]])) &amp; "】",
         _xlfn.IFS(ISBLANK(_xlpm.x),   "error:右侧选项不足:" &amp;  _xlpm.cellAddress,
               ISERROR(_xlpm.x),   "error:右侧选项执行失败:" &amp; _xlpm.cellAddress,
               TRUE,             "ok")
)</f>
        <v>ok</v>
      </c>
      <c r="M752" cm="1">
        <f t="array" ref="M752">IFERROR(_xlfn._xlws.SORT(
    _xlfn.UNIQUE(
        TRANSPOSE(
            _xlfn.FILTERXML("&lt;select&gt;&lt;x&gt;"&amp;SUBSTITUTE(选CPU[[#This Row],[选项表]],",","&lt;/x&gt;&lt;x&gt;") &amp;"&lt;/x&gt;&lt;/select&gt;","//x")
        )
    )
),"无合适选项，请联系作者更新数据")</f>
        <v>232</v>
      </c>
    </row>
    <row r="753" spans="1:14" x14ac:dyDescent="0.4">
      <c r="A753" s="4" t="s">
        <v>59</v>
      </c>
      <c r="B753" s="4" t="s">
        <v>11</v>
      </c>
      <c r="C753" s="4" t="s">
        <v>1987</v>
      </c>
      <c r="D753" s="4" t="s">
        <v>1919</v>
      </c>
      <c r="E753">
        <v>940</v>
      </c>
      <c r="F753" s="4" t="str">
        <f t="shared" si="11"/>
        <v>选CPU!$M$753#</v>
      </c>
      <c r="G753" s="4" t="str" cm="1">
        <f t="array" ref="G753">_xlfn.LET(_xlpm.x, M753,
         _xlpm.cellAddress, "【 选CPU!" &amp; ADDRESS(ROW(选CPU[[#This Row],[X自检]]),COLUMN(选CPU[[#This Row],[X自检]])) &amp; "】",
         _xlfn.IFS(ISBLANK(_xlpm.x),   "error:右侧选项不足:" &amp;  _xlpm.cellAddress,
               ISERROR(_xlpm.x),   "error:右侧选项执行失败:" &amp; _xlpm.cellAddress,
               TRUE,             "ok")
)</f>
        <v>ok</v>
      </c>
      <c r="M753" cm="1">
        <f t="array" ref="M753">IFERROR(_xlfn._xlws.SORT(
    _xlfn.UNIQUE(
        TRANSPOSE(
            _xlfn.FILTERXML("&lt;select&gt;&lt;x&gt;"&amp;SUBSTITUTE(选CPU[[#This Row],[选项表]],",","&lt;/x&gt;&lt;x&gt;") &amp;"&lt;/x&gt;&lt;/select&gt;","//x")
        )
    )
),"无合适选项，请联系作者更新数据")</f>
        <v>232</v>
      </c>
    </row>
    <row r="754" spans="1:14" x14ac:dyDescent="0.4">
      <c r="A754" s="4" t="s">
        <v>59</v>
      </c>
      <c r="B754" s="4" t="s">
        <v>11</v>
      </c>
      <c r="C754" s="4" t="s">
        <v>1979</v>
      </c>
      <c r="D754" s="4" t="s">
        <v>1924</v>
      </c>
      <c r="E754">
        <v>1</v>
      </c>
      <c r="F754" s="4" t="str">
        <f t="shared" si="11"/>
        <v>选CPU!$M$754#</v>
      </c>
      <c r="G754" s="4" t="str" cm="1">
        <f t="array" ref="G754">_xlfn.LET(_xlpm.x, M754,
         _xlpm.cellAddress, "【 选CPU!" &amp; ADDRESS(ROW(选CPU[[#This Row],[X自检]]),COLUMN(选CPU[[#This Row],[X自检]])) &amp; "】",
         _xlfn.IFS(ISBLANK(_xlpm.x),   "error:右侧选项不足:" &amp;  _xlpm.cellAddress,
               ISERROR(_xlpm.x),   "error:右侧选项执行失败:" &amp; _xlpm.cellAddress,
               TRUE,             "ok")
)</f>
        <v>ok</v>
      </c>
      <c r="M754" cm="1">
        <f t="array" ref="M754">IFERROR(_xlfn._xlws.SORT(
    _xlfn.UNIQUE(
        TRANSPOSE(
            _xlfn.FILTERXML("&lt;select&gt;&lt;x&gt;"&amp;SUBSTITUTE(选CPU[[#This Row],[选项表]],",","&lt;/x&gt;&lt;x&gt;") &amp;"&lt;/x&gt;&lt;/select&gt;","//x")
        )
    )
),"无合适选项，请联系作者更新数据")</f>
        <v>1</v>
      </c>
    </row>
    <row r="755" spans="1:14" x14ac:dyDescent="0.4">
      <c r="A755" s="4" t="s">
        <v>59</v>
      </c>
      <c r="B755" s="4" t="s">
        <v>11</v>
      </c>
      <c r="C755" s="4" t="s">
        <v>1979</v>
      </c>
      <c r="D755" s="4" t="s">
        <v>1924</v>
      </c>
      <c r="E755">
        <v>2</v>
      </c>
      <c r="F755" s="4" t="str">
        <f t="shared" si="11"/>
        <v>选CPU!$M$755#</v>
      </c>
      <c r="G755" s="4" t="str" cm="1">
        <f t="array" ref="G755">_xlfn.LET(_xlpm.x, M755,
         _xlpm.cellAddress, "【 选CPU!" &amp; ADDRESS(ROW(选CPU[[#This Row],[X自检]]),COLUMN(选CPU[[#This Row],[X自检]])) &amp; "】",
         _xlfn.IFS(ISBLANK(_xlpm.x),   "error:右侧选项不足:" &amp;  _xlpm.cellAddress,
               ISERROR(_xlpm.x),   "error:右侧选项执行失败:" &amp; _xlpm.cellAddress,
               TRUE,             "ok")
)</f>
        <v>ok</v>
      </c>
      <c r="M755" cm="1">
        <f t="array" ref="M755">IFERROR(_xlfn._xlws.SORT(
    _xlfn.UNIQUE(
        TRANSPOSE(
            _xlfn.FILTERXML("&lt;select&gt;&lt;x&gt;"&amp;SUBSTITUTE(选CPU[[#This Row],[选项表]],",","&lt;/x&gt;&lt;x&gt;") &amp;"&lt;/x&gt;&lt;/select&gt;","//x")
        )
    )
),"无合适选项，请联系作者更新数据")</f>
        <v>1</v>
      </c>
    </row>
    <row r="756" spans="1:14" x14ac:dyDescent="0.4">
      <c r="A756" s="4" t="s">
        <v>59</v>
      </c>
      <c r="B756" s="4" t="s">
        <v>11</v>
      </c>
      <c r="C756" s="4" t="s">
        <v>2041</v>
      </c>
      <c r="D756" s="4" t="s">
        <v>1924</v>
      </c>
      <c r="E756">
        <v>4</v>
      </c>
      <c r="F756" s="4" t="str">
        <f t="shared" si="11"/>
        <v>选CPU!$M$756#</v>
      </c>
      <c r="G756" s="4" t="str" cm="1">
        <f t="array" ref="G756">_xlfn.LET(_xlpm.x, M756,
         _xlpm.cellAddress, "【 选CPU!" &amp; ADDRESS(ROW(选CPU[[#This Row],[X自检]]),COLUMN(选CPU[[#This Row],[X自检]])) &amp; "】",
         _xlfn.IFS(ISBLANK(_xlpm.x),   "error:右侧选项不足:" &amp;  _xlpm.cellAddress,
               ISERROR(_xlpm.x),   "error:右侧选项执行失败:" &amp; _xlpm.cellAddress,
               TRUE,             "ok")
)</f>
        <v>ok</v>
      </c>
      <c r="M756" cm="1">
        <f t="array" ref="M756:N756">IFERROR(_xlfn._xlws.SORT(
    _xlfn.UNIQUE(
        TRANSPOSE(
            _xlfn.FILTERXML("&lt;select&gt;&lt;x&gt;"&amp;SUBSTITUTE(选CPU[[#This Row],[选项表]],",","&lt;/x&gt;&lt;x&gt;") &amp;"&lt;/x&gt;&lt;/select&gt;","//x")
        )
    )
),"无合适选项，请联系作者更新数据")</f>
        <v>1</v>
      </c>
      <c r="N756">
        <v>2</v>
      </c>
    </row>
    <row r="757" spans="1:14" x14ac:dyDescent="0.4">
      <c r="A757" s="4" t="s">
        <v>59</v>
      </c>
      <c r="B757" s="4" t="s">
        <v>11</v>
      </c>
      <c r="C757" s="4" t="s">
        <v>2065</v>
      </c>
      <c r="D757" s="4" t="s">
        <v>1924</v>
      </c>
      <c r="E757">
        <v>8</v>
      </c>
      <c r="F757" s="4" t="str">
        <f t="shared" si="11"/>
        <v>选CPU!$M$757#</v>
      </c>
      <c r="G757" s="4" t="str" cm="1">
        <f t="array" ref="G757">_xlfn.LET(_xlpm.x, M757,
         _xlpm.cellAddress, "【 选CPU!" &amp; ADDRESS(ROW(选CPU[[#This Row],[X自检]]),COLUMN(选CPU[[#This Row],[X自检]])) &amp; "】",
         _xlfn.IFS(ISBLANK(_xlpm.x),   "error:右侧选项不足:" &amp;  _xlpm.cellAddress,
               ISERROR(_xlpm.x),   "error:右侧选项执行失败:" &amp; _xlpm.cellAddress,
               TRUE,             "ok")
)</f>
        <v>ok</v>
      </c>
      <c r="M757" cm="1">
        <f t="array" ref="M757:N757">IFERROR(_xlfn._xlws.SORT(
    _xlfn.UNIQUE(
        TRANSPOSE(
            _xlfn.FILTERXML("&lt;select&gt;&lt;x&gt;"&amp;SUBSTITUTE(选CPU[[#This Row],[选项表]],",","&lt;/x&gt;&lt;x&gt;") &amp;"&lt;/x&gt;&lt;/select&gt;","//x")
        )
    )
),"无合适选项，请联系作者更新数据")</f>
        <v>2</v>
      </c>
      <c r="N757">
        <v>4</v>
      </c>
    </row>
    <row r="758" spans="1:14" x14ac:dyDescent="0.4">
      <c r="A758" s="4" t="s">
        <v>59</v>
      </c>
      <c r="B758" s="4" t="s">
        <v>11</v>
      </c>
      <c r="C758" s="4" t="s">
        <v>1965</v>
      </c>
      <c r="D758" s="4" t="s">
        <v>1924</v>
      </c>
      <c r="E758">
        <v>16</v>
      </c>
      <c r="F758" s="4" t="str">
        <f t="shared" si="11"/>
        <v>选CPU!$M$758#</v>
      </c>
      <c r="G758" s="4" t="str" cm="1">
        <f t="array" ref="G758">_xlfn.LET(_xlpm.x, M758,
         _xlpm.cellAddress, "【 选CPU!" &amp; ADDRESS(ROW(选CPU[[#This Row],[X自检]]),COLUMN(选CPU[[#This Row],[X自检]])) &amp; "】",
         _xlfn.IFS(ISBLANK(_xlpm.x),   "error:右侧选项不足:" &amp;  _xlpm.cellAddress,
               ISERROR(_xlpm.x),   "error:右侧选项执行失败:" &amp; _xlpm.cellAddress,
               TRUE,             "ok")
)</f>
        <v>ok</v>
      </c>
      <c r="M758" cm="1">
        <f t="array" ref="M758:N758">IFERROR(_xlfn._xlws.SORT(
    _xlfn.UNIQUE(
        TRANSPOSE(
            _xlfn.FILTERXML("&lt;select&gt;&lt;x&gt;"&amp;SUBSTITUTE(选CPU[[#This Row],[选项表]],",","&lt;/x&gt;&lt;x&gt;") &amp;"&lt;/x&gt;&lt;/select&gt;","//x")
        )
    )
),"无合适选项，请联系作者更新数据")</f>
        <v>4</v>
      </c>
      <c r="N758">
        <v>8</v>
      </c>
    </row>
    <row r="759" spans="1:14" x14ac:dyDescent="0.4">
      <c r="A759" s="4" t="s">
        <v>59</v>
      </c>
      <c r="B759" s="4" t="s">
        <v>11</v>
      </c>
      <c r="C759" s="4" t="s">
        <v>2061</v>
      </c>
      <c r="D759" s="4" t="s">
        <v>1924</v>
      </c>
      <c r="E759">
        <v>32</v>
      </c>
      <c r="F759" s="4" t="str">
        <f t="shared" si="11"/>
        <v>选CPU!$M$759#</v>
      </c>
      <c r="G759" s="4" t="str" cm="1">
        <f t="array" ref="G759">_xlfn.LET(_xlpm.x, M759,
         _xlpm.cellAddress, "【 选CPU!" &amp; ADDRESS(ROW(选CPU[[#This Row],[X自检]]),COLUMN(选CPU[[#This Row],[X自检]])) &amp; "】",
         _xlfn.IFS(ISBLANK(_xlpm.x),   "error:右侧选项不足:" &amp;  _xlpm.cellAddress,
               ISERROR(_xlpm.x),   "error:右侧选项执行失败:" &amp; _xlpm.cellAddress,
               TRUE,             "ok")
)</f>
        <v>ok</v>
      </c>
      <c r="M759" cm="1">
        <f t="array" ref="M759:N759">IFERROR(_xlfn._xlws.SORT(
    _xlfn.UNIQUE(
        TRANSPOSE(
            _xlfn.FILTERXML("&lt;select&gt;&lt;x&gt;"&amp;SUBSTITUTE(选CPU[[#This Row],[选项表]],",","&lt;/x&gt;&lt;x&gt;") &amp;"&lt;/x&gt;&lt;/select&gt;","//x")
        )
    )
),"无合适选项，请联系作者更新数据")</f>
        <v>8</v>
      </c>
      <c r="N759">
        <v>16</v>
      </c>
    </row>
    <row r="760" spans="1:14" x14ac:dyDescent="0.4">
      <c r="A760" s="4" t="s">
        <v>59</v>
      </c>
      <c r="B760" s="4" t="s">
        <v>11</v>
      </c>
      <c r="C760" s="4" t="s">
        <v>2062</v>
      </c>
      <c r="D760" s="4" t="s">
        <v>1924</v>
      </c>
      <c r="E760">
        <v>64</v>
      </c>
      <c r="F760" s="4" t="str">
        <f t="shared" si="11"/>
        <v>选CPU!$M$760#</v>
      </c>
      <c r="G760" s="4" t="str" cm="1">
        <f t="array" ref="G760">_xlfn.LET(_xlpm.x, M760,
         _xlpm.cellAddress, "【 选CPU!" &amp; ADDRESS(ROW(选CPU[[#This Row],[X自检]]),COLUMN(选CPU[[#This Row],[X自检]])) &amp; "】",
         _xlfn.IFS(ISBLANK(_xlpm.x),   "error:右侧选项不足:" &amp;  _xlpm.cellAddress,
               ISERROR(_xlpm.x),   "error:右侧选项执行失败:" &amp; _xlpm.cellAddress,
               TRUE,             "ok")
)</f>
        <v>ok</v>
      </c>
      <c r="M760" cm="1">
        <f t="array" ref="M760:N760">IFERROR(_xlfn._xlws.SORT(
    _xlfn.UNIQUE(
        TRANSPOSE(
            _xlfn.FILTERXML("&lt;select&gt;&lt;x&gt;"&amp;SUBSTITUTE(选CPU[[#This Row],[选项表]],",","&lt;/x&gt;&lt;x&gt;") &amp;"&lt;/x&gt;&lt;/select&gt;","//x")
        )
    )
),"无合适选项，请联系作者更新数据")</f>
        <v>16</v>
      </c>
      <c r="N760">
        <v>32</v>
      </c>
    </row>
    <row r="761" spans="1:14" x14ac:dyDescent="0.4">
      <c r="A761" s="4" t="s">
        <v>59</v>
      </c>
      <c r="B761" s="4" t="s">
        <v>11</v>
      </c>
      <c r="C761" s="4" t="s">
        <v>1974</v>
      </c>
      <c r="D761" s="4" t="s">
        <v>1924</v>
      </c>
      <c r="E761">
        <v>48</v>
      </c>
      <c r="F761" s="4" t="str">
        <f t="shared" si="11"/>
        <v>选CPU!$M$761#</v>
      </c>
      <c r="G761" s="4" t="str" cm="1">
        <f t="array" ref="G761">_xlfn.LET(_xlpm.x, M761,
         _xlpm.cellAddress, "【 选CPU!" &amp; ADDRESS(ROW(选CPU[[#This Row],[X自检]]),COLUMN(选CPU[[#This Row],[X自检]])) &amp; "】",
         _xlfn.IFS(ISBLANK(_xlpm.x),   "error:右侧选项不足:" &amp;  _xlpm.cellAddress,
               ISERROR(_xlpm.x),   "error:右侧选项执行失败:" &amp; _xlpm.cellAddress,
               TRUE,             "ok")
)</f>
        <v>ok</v>
      </c>
      <c r="M761" cm="1">
        <f t="array" ref="M761">IFERROR(_xlfn._xlws.SORT(
    _xlfn.UNIQUE(
        TRANSPOSE(
            _xlfn.FILTERXML("&lt;select&gt;&lt;x&gt;"&amp;SUBSTITUTE(选CPU[[#This Row],[选项表]],",","&lt;/x&gt;&lt;x&gt;") &amp;"&lt;/x&gt;&lt;/select&gt;","//x")
        )
    )
),"无合适选项，请联系作者更新数据")</f>
        <v>24</v>
      </c>
    </row>
    <row r="762" spans="1:14" x14ac:dyDescent="0.4">
      <c r="A762" s="4" t="s">
        <v>59</v>
      </c>
      <c r="B762" s="4" t="s">
        <v>11</v>
      </c>
      <c r="C762" s="4" t="s">
        <v>2066</v>
      </c>
      <c r="D762" s="4" t="s">
        <v>1924</v>
      </c>
      <c r="E762">
        <v>96</v>
      </c>
      <c r="F762" s="4" t="str">
        <f t="shared" si="11"/>
        <v>选CPU!$M$762#</v>
      </c>
      <c r="G762" s="4" t="str" cm="1">
        <f t="array" ref="G762">_xlfn.LET(_xlpm.x, M762,
         _xlpm.cellAddress, "【 选CPU!" &amp; ADDRESS(ROW(选CPU[[#This Row],[X自检]]),COLUMN(选CPU[[#This Row],[X自检]])) &amp; "】",
         _xlfn.IFS(ISBLANK(_xlpm.x),   "error:右侧选项不足:" &amp;  _xlpm.cellAddress,
               ISERROR(_xlpm.x),   "error:右侧选项执行失败:" &amp; _xlpm.cellAddress,
               TRUE,             "ok")
)</f>
        <v>ok</v>
      </c>
      <c r="M762" cm="1">
        <f t="array" ref="M762:N762">IFERROR(_xlfn._xlws.SORT(
    _xlfn.UNIQUE(
        TRANSPOSE(
            _xlfn.FILTERXML("&lt;select&gt;&lt;x&gt;"&amp;SUBSTITUTE(选CPU[[#This Row],[选项表]],",","&lt;/x&gt;&lt;x&gt;") &amp;"&lt;/x&gt;&lt;/select&gt;","//x")
        )
    )
),"无合适选项，请联系作者更新数据")</f>
        <v>24</v>
      </c>
      <c r="N762">
        <v>48</v>
      </c>
    </row>
    <row r="763" spans="1:14" x14ac:dyDescent="0.4">
      <c r="A763" s="4" t="s">
        <v>59</v>
      </c>
      <c r="B763" s="4" t="s">
        <v>11</v>
      </c>
      <c r="C763" s="4" t="s">
        <v>2287</v>
      </c>
      <c r="D763" s="4" t="s">
        <v>1924</v>
      </c>
      <c r="E763">
        <v>128</v>
      </c>
      <c r="F763" s="4" t="str">
        <f t="shared" si="11"/>
        <v>选CPU!$M$763#</v>
      </c>
      <c r="G763" s="4" t="str" cm="1">
        <f t="array" ref="G763">_xlfn.LET(_xlpm.x, M763,
         _xlpm.cellAddress, "【 选CPU!" &amp; ADDRESS(ROW(选CPU[[#This Row],[X自检]]),COLUMN(选CPU[[#This Row],[X自检]])) &amp; "】",
         _xlfn.IFS(ISBLANK(_xlpm.x),   "error:右侧选项不足:" &amp;  _xlpm.cellAddress,
               ISERROR(_xlpm.x),   "error:右侧选项执行失败:" &amp; _xlpm.cellAddress,
               TRUE,             "ok")
)</f>
        <v>ok</v>
      </c>
      <c r="M763" cm="1">
        <f t="array" ref="M763:N763">IFERROR(_xlfn._xlws.SORT(
    _xlfn.UNIQUE(
        TRANSPOSE(
            _xlfn.FILTERXML("&lt;select&gt;&lt;x&gt;"&amp;SUBSTITUTE(选CPU[[#This Row],[选项表]],",","&lt;/x&gt;&lt;x&gt;") &amp;"&lt;/x&gt;&lt;/select&gt;","//x")
        )
    )
),"无合适选项，请联系作者更新数据")</f>
        <v>24</v>
      </c>
      <c r="N763">
        <v>32</v>
      </c>
    </row>
    <row r="764" spans="1:14" x14ac:dyDescent="0.4">
      <c r="A764" s="4" t="s">
        <v>59</v>
      </c>
      <c r="B764" s="4" t="s">
        <v>11</v>
      </c>
      <c r="C764" s="4" t="s">
        <v>1976</v>
      </c>
      <c r="D764" s="4" t="s">
        <v>1924</v>
      </c>
      <c r="E764">
        <v>192</v>
      </c>
      <c r="F764" s="4" t="str">
        <f t="shared" si="11"/>
        <v>选CPU!$M$764#</v>
      </c>
      <c r="G764" s="4" t="str" cm="1">
        <f t="array" ref="G764">_xlfn.LET(_xlpm.x, M764,
         _xlpm.cellAddress, "【 选CPU!" &amp; ADDRESS(ROW(选CPU[[#This Row],[X自检]]),COLUMN(选CPU[[#This Row],[X自检]])) &amp; "】",
         _xlfn.IFS(ISBLANK(_xlpm.x),   "error:右侧选项不足:" &amp;  _xlpm.cellAddress,
               ISERROR(_xlpm.x),   "error:右侧选项执行失败:" &amp; _xlpm.cellAddress,
               TRUE,             "ok")
)</f>
        <v>ok</v>
      </c>
      <c r="M764" cm="1">
        <f t="array" ref="M764">IFERROR(_xlfn._xlws.SORT(
    _xlfn.UNIQUE(
        TRANSPOSE(
            _xlfn.FILTERXML("&lt;select&gt;&lt;x&gt;"&amp;SUBSTITUTE(选CPU[[#This Row],[选项表]],",","&lt;/x&gt;&lt;x&gt;") &amp;"&lt;/x&gt;&lt;/select&gt;","//x")
        )
    )
),"无合适选项，请联系作者更新数据")</f>
        <v>48</v>
      </c>
    </row>
    <row r="765" spans="1:14" x14ac:dyDescent="0.4">
      <c r="A765" s="4" t="s">
        <v>59</v>
      </c>
      <c r="B765" s="4" t="s">
        <v>11</v>
      </c>
      <c r="C765" s="4" t="s">
        <v>1967</v>
      </c>
      <c r="D765" s="4" t="s">
        <v>1924</v>
      </c>
      <c r="E765">
        <v>256</v>
      </c>
      <c r="F765" s="4" t="str">
        <f t="shared" si="11"/>
        <v>选CPU!$M$765#</v>
      </c>
      <c r="G765" s="4" t="str" cm="1">
        <f t="array" ref="G765">_xlfn.LET(_xlpm.x, M765,
         _xlpm.cellAddress, "【 选CPU!" &amp; ADDRESS(ROW(选CPU[[#This Row],[X自检]]),COLUMN(选CPU[[#This Row],[X自检]])) &amp; "】",
         _xlfn.IFS(ISBLANK(_xlpm.x),   "error:右侧选项不足:" &amp;  _xlpm.cellAddress,
               ISERROR(_xlpm.x),   "error:右侧选项执行失败:" &amp; _xlpm.cellAddress,
               TRUE,             "ok")
)</f>
        <v>ok</v>
      </c>
      <c r="M765" cm="1">
        <f t="array" ref="M765">IFERROR(_xlfn._xlws.SORT(
    _xlfn.UNIQUE(
        TRANSPOSE(
            _xlfn.FILTERXML("&lt;select&gt;&lt;x&gt;"&amp;SUBSTITUTE(选CPU[[#This Row],[选项表]],",","&lt;/x&gt;&lt;x&gt;") &amp;"&lt;/x&gt;&lt;/select&gt;","//x")
        )
    )
),"无合适选项，请联系作者更新数据")</f>
        <v>64</v>
      </c>
    </row>
    <row r="766" spans="1:14" x14ac:dyDescent="0.4">
      <c r="A766" s="4" t="s">
        <v>59</v>
      </c>
      <c r="B766" s="4" t="s">
        <v>11</v>
      </c>
      <c r="C766" s="4" t="s">
        <v>1982</v>
      </c>
      <c r="D766" s="4" t="s">
        <v>1924</v>
      </c>
      <c r="E766">
        <v>288</v>
      </c>
      <c r="F766" s="4" t="str">
        <f t="shared" si="11"/>
        <v>选CPU!$M$766#</v>
      </c>
      <c r="G766" s="4" t="str" cm="1">
        <f t="array" ref="G766">_xlfn.LET(_xlpm.x, M766,
         _xlpm.cellAddress, "【 选CPU!" &amp; ADDRESS(ROW(选CPU[[#This Row],[X自检]]),COLUMN(选CPU[[#This Row],[X自检]])) &amp; "】",
         _xlfn.IFS(ISBLANK(_xlpm.x),   "error:右侧选项不足:" &amp;  _xlpm.cellAddress,
               ISERROR(_xlpm.x),   "error:右侧选项执行失败:" &amp; _xlpm.cellAddress,
               TRUE,             "ok")
)</f>
        <v>ok</v>
      </c>
      <c r="M766" cm="1">
        <f t="array" ref="M766">IFERROR(_xlfn._xlws.SORT(
    _xlfn.UNIQUE(
        TRANSPOSE(
            _xlfn.FILTERXML("&lt;select&gt;&lt;x&gt;"&amp;SUBSTITUTE(选CPU[[#This Row],[选项表]],",","&lt;/x&gt;&lt;x&gt;") &amp;"&lt;/x&gt;&lt;/select&gt;","//x")
        )
    )
),"无合适选项，请联系作者更新数据")</f>
        <v>72</v>
      </c>
    </row>
    <row r="767" spans="1:14" x14ac:dyDescent="0.4">
      <c r="A767" s="4" t="s">
        <v>59</v>
      </c>
      <c r="B767" s="4" t="s">
        <v>11</v>
      </c>
      <c r="C767" s="4" t="s">
        <v>2167</v>
      </c>
      <c r="D767" s="4" t="s">
        <v>1924</v>
      </c>
      <c r="E767">
        <v>320</v>
      </c>
      <c r="F767" s="4" t="str">
        <f t="shared" si="11"/>
        <v>选CPU!$M$767#</v>
      </c>
      <c r="G767" s="4" t="str" cm="1">
        <f t="array" ref="G767">_xlfn.LET(_xlpm.x, M767,
         _xlpm.cellAddress, "【 选CPU!" &amp; ADDRESS(ROW(选CPU[[#This Row],[X自检]]),COLUMN(选CPU[[#This Row],[X自检]])) &amp; "】",
         _xlfn.IFS(ISBLANK(_xlpm.x),   "error:右侧选项不足:" &amp;  _xlpm.cellAddress,
               ISERROR(_xlpm.x),   "error:右侧选项执行失败:" &amp; _xlpm.cellAddress,
               TRUE,             "ok")
)</f>
        <v>ok</v>
      </c>
      <c r="M767" cm="1">
        <f t="array" ref="M767">IFERROR(_xlfn._xlws.SORT(
    _xlfn.UNIQUE(
        TRANSPOSE(
            _xlfn.FILTERXML("&lt;select&gt;&lt;x&gt;"&amp;SUBSTITUTE(选CPU[[#This Row],[选项表]],",","&lt;/x&gt;&lt;x&gt;") &amp;"&lt;/x&gt;&lt;/select&gt;","//x")
        )
    )
),"无合适选项，请联系作者更新数据")</f>
        <v>76</v>
      </c>
    </row>
    <row r="768" spans="1:14" x14ac:dyDescent="0.4">
      <c r="A768" s="4" t="s">
        <v>59</v>
      </c>
      <c r="B768" s="4" t="s">
        <v>11</v>
      </c>
      <c r="C768" s="4" t="s">
        <v>1979</v>
      </c>
      <c r="D768" s="4" t="s">
        <v>1916</v>
      </c>
      <c r="E768">
        <v>2</v>
      </c>
      <c r="F768" s="4" t="str">
        <f t="shared" si="11"/>
        <v>选CPU!$M$768#</v>
      </c>
      <c r="G768" s="4" t="str" cm="1">
        <f t="array" ref="G768">_xlfn.LET(_xlpm.x, M768,
         _xlpm.cellAddress, "【 选CPU!" &amp; ADDRESS(ROW(选CPU[[#This Row],[X自检]]),COLUMN(选CPU[[#This Row],[X自检]])) &amp; "】",
         _xlfn.IFS(ISBLANK(_xlpm.x),   "error:右侧选项不足:" &amp;  _xlpm.cellAddress,
               ISERROR(_xlpm.x),   "error:右侧选项执行失败:" &amp; _xlpm.cellAddress,
               TRUE,             "ok")
)</f>
        <v>ok</v>
      </c>
      <c r="M768" cm="1">
        <f t="array" ref="M768">IFERROR(_xlfn._xlws.SORT(
    _xlfn.UNIQUE(
        TRANSPOSE(
            _xlfn.FILTERXML("&lt;select&gt;&lt;x&gt;"&amp;SUBSTITUTE(选CPU[[#This Row],[选项表]],",","&lt;/x&gt;&lt;x&gt;") &amp;"&lt;/x&gt;&lt;/select&gt;","//x")
        )
    )
),"无合适选项，请联系作者更新数据")</f>
        <v>1</v>
      </c>
    </row>
    <row r="769" spans="1:14" x14ac:dyDescent="0.4">
      <c r="A769" s="4" t="s">
        <v>59</v>
      </c>
      <c r="B769" s="4" t="s">
        <v>11</v>
      </c>
      <c r="C769" s="4" t="s">
        <v>1980</v>
      </c>
      <c r="D769" s="4" t="s">
        <v>1916</v>
      </c>
      <c r="E769">
        <v>4</v>
      </c>
      <c r="F769" s="4" t="str">
        <f t="shared" si="11"/>
        <v>选CPU!$M$769#</v>
      </c>
      <c r="G769" s="4" t="str" cm="1">
        <f t="array" ref="G769">_xlfn.LET(_xlpm.x, M769,
         _xlpm.cellAddress, "【 选CPU!" &amp; ADDRESS(ROW(选CPU[[#This Row],[X自检]]),COLUMN(选CPU[[#This Row],[X自检]])) &amp; "】",
         _xlfn.IFS(ISBLANK(_xlpm.x),   "error:右侧选项不足:" &amp;  _xlpm.cellAddress,
               ISERROR(_xlpm.x),   "error:右侧选项执行失败:" &amp; _xlpm.cellAddress,
               TRUE,             "ok")
)</f>
        <v>ok</v>
      </c>
      <c r="M769" cm="1">
        <f t="array" ref="M769">IFERROR(_xlfn._xlws.SORT(
    _xlfn.UNIQUE(
        TRANSPOSE(
            _xlfn.FILTERXML("&lt;select&gt;&lt;x&gt;"&amp;SUBSTITUTE(选CPU[[#This Row],[选项表]],",","&lt;/x&gt;&lt;x&gt;") &amp;"&lt;/x&gt;&lt;/select&gt;","//x")
        )
    )
),"无合适选项，请联系作者更新数据")</f>
        <v>2</v>
      </c>
    </row>
    <row r="770" spans="1:14" x14ac:dyDescent="0.4">
      <c r="A770" s="4" t="s">
        <v>59</v>
      </c>
      <c r="B770" s="4" t="s">
        <v>11</v>
      </c>
      <c r="C770" s="4" t="s">
        <v>1975</v>
      </c>
      <c r="D770" s="4" t="s">
        <v>1916</v>
      </c>
      <c r="E770">
        <v>8</v>
      </c>
      <c r="F770" s="4" t="str">
        <f t="shared" ref="F770:F833" si="12">"选CPU!" &amp; ADDRESS(ROW(M770),COLUMN(M770)) &amp; "#"</f>
        <v>选CPU!$M$770#</v>
      </c>
      <c r="G770" s="4" t="str" cm="1">
        <f t="array" ref="G770">_xlfn.LET(_xlpm.x, M770,
         _xlpm.cellAddress, "【 选CPU!" &amp; ADDRESS(ROW(选CPU[[#This Row],[X自检]]),COLUMN(选CPU[[#This Row],[X自检]])) &amp; "】",
         _xlfn.IFS(ISBLANK(_xlpm.x),   "error:右侧选项不足:" &amp;  _xlpm.cellAddress,
               ISERROR(_xlpm.x),   "error:右侧选项执行失败:" &amp; _xlpm.cellAddress,
               TRUE,             "ok")
)</f>
        <v>ok</v>
      </c>
      <c r="M770" cm="1">
        <f t="array" ref="M770">IFERROR(_xlfn._xlws.SORT(
    _xlfn.UNIQUE(
        TRANSPOSE(
            _xlfn.FILTERXML("&lt;select&gt;&lt;x&gt;"&amp;SUBSTITUTE(选CPU[[#This Row],[选项表]],",","&lt;/x&gt;&lt;x&gt;") &amp;"&lt;/x&gt;&lt;/select&gt;","//x")
        )
    )
),"无合适选项，请联系作者更新数据")</f>
        <v>4</v>
      </c>
    </row>
    <row r="771" spans="1:14" x14ac:dyDescent="0.4">
      <c r="A771" s="4" t="s">
        <v>59</v>
      </c>
      <c r="B771" s="4" t="s">
        <v>11</v>
      </c>
      <c r="C771" s="4" t="s">
        <v>1965</v>
      </c>
      <c r="D771" s="4" t="s">
        <v>1916</v>
      </c>
      <c r="E771">
        <v>16</v>
      </c>
      <c r="F771" s="4" t="str">
        <f t="shared" si="12"/>
        <v>选CPU!$M$771#</v>
      </c>
      <c r="G771" s="4" t="str" cm="1">
        <f t="array" ref="G771">_xlfn.LET(_xlpm.x, M771,
         _xlpm.cellAddress, "【 选CPU!" &amp; ADDRESS(ROW(选CPU[[#This Row],[X自检]]),COLUMN(选CPU[[#This Row],[X自检]])) &amp; "】",
         _xlfn.IFS(ISBLANK(_xlpm.x),   "error:右侧选项不足:" &amp;  _xlpm.cellAddress,
               ISERROR(_xlpm.x),   "error:右侧选项执行失败:" &amp; _xlpm.cellAddress,
               TRUE,             "ok")
)</f>
        <v>ok</v>
      </c>
      <c r="M771" cm="1">
        <f t="array" ref="M771:N771">IFERROR(_xlfn._xlws.SORT(
    _xlfn.UNIQUE(
        TRANSPOSE(
            _xlfn.FILTERXML("&lt;select&gt;&lt;x&gt;"&amp;SUBSTITUTE(选CPU[[#This Row],[选项表]],",","&lt;/x&gt;&lt;x&gt;") &amp;"&lt;/x&gt;&lt;/select&gt;","//x")
        )
    )
),"无合适选项，请联系作者更新数据")</f>
        <v>4</v>
      </c>
      <c r="N771">
        <v>8</v>
      </c>
    </row>
    <row r="772" spans="1:14" x14ac:dyDescent="0.4">
      <c r="A772" s="4" t="s">
        <v>59</v>
      </c>
      <c r="B772" s="4" t="s">
        <v>11</v>
      </c>
      <c r="C772" s="4" t="s">
        <v>2061</v>
      </c>
      <c r="D772" s="4" t="s">
        <v>1916</v>
      </c>
      <c r="E772">
        <v>32</v>
      </c>
      <c r="F772" s="4" t="str">
        <f t="shared" si="12"/>
        <v>选CPU!$M$772#</v>
      </c>
      <c r="G772" s="4" t="str" cm="1">
        <f t="array" ref="G772">_xlfn.LET(_xlpm.x, M772,
         _xlpm.cellAddress, "【 选CPU!" &amp; ADDRESS(ROW(选CPU[[#This Row],[X自检]]),COLUMN(选CPU[[#This Row],[X自检]])) &amp; "】",
         _xlfn.IFS(ISBLANK(_xlpm.x),   "error:右侧选项不足:" &amp;  _xlpm.cellAddress,
               ISERROR(_xlpm.x),   "error:右侧选项执行失败:" &amp; _xlpm.cellAddress,
               TRUE,             "ok")
)</f>
        <v>ok</v>
      </c>
      <c r="M772" cm="1">
        <f t="array" ref="M772:N772">IFERROR(_xlfn._xlws.SORT(
    _xlfn.UNIQUE(
        TRANSPOSE(
            _xlfn.FILTERXML("&lt;select&gt;&lt;x&gt;"&amp;SUBSTITUTE(选CPU[[#This Row],[选项表]],",","&lt;/x&gt;&lt;x&gt;") &amp;"&lt;/x&gt;&lt;/select&gt;","//x")
        )
    )
),"无合适选项，请联系作者更新数据")</f>
        <v>8</v>
      </c>
      <c r="N772">
        <v>16</v>
      </c>
    </row>
    <row r="773" spans="1:14" x14ac:dyDescent="0.4">
      <c r="A773" s="4" t="s">
        <v>59</v>
      </c>
      <c r="B773" s="4" t="s">
        <v>11</v>
      </c>
      <c r="C773" s="4" t="s">
        <v>1981</v>
      </c>
      <c r="D773" s="4" t="s">
        <v>1916</v>
      </c>
      <c r="E773">
        <v>24</v>
      </c>
      <c r="F773" s="4" t="str">
        <f t="shared" si="12"/>
        <v>选CPU!$M$773#</v>
      </c>
      <c r="G773" s="4" t="str" cm="1">
        <f t="array" ref="G773">_xlfn.LET(_xlpm.x, M773,
         _xlpm.cellAddress, "【 选CPU!" &amp; ADDRESS(ROW(选CPU[[#This Row],[X自检]]),COLUMN(选CPU[[#This Row],[X自检]])) &amp; "】",
         _xlfn.IFS(ISBLANK(_xlpm.x),   "error:右侧选项不足:" &amp;  _xlpm.cellAddress,
               ISERROR(_xlpm.x),   "error:右侧选项执行失败:" &amp; _xlpm.cellAddress,
               TRUE,             "ok")
)</f>
        <v>ok</v>
      </c>
      <c r="M773" cm="1">
        <f t="array" ref="M773">IFERROR(_xlfn._xlws.SORT(
    _xlfn.UNIQUE(
        TRANSPOSE(
            _xlfn.FILTERXML("&lt;select&gt;&lt;x&gt;"&amp;SUBSTITUTE(选CPU[[#This Row],[选项表]],",","&lt;/x&gt;&lt;x&gt;") &amp;"&lt;/x&gt;&lt;/select&gt;","//x")
        )
    )
),"无合适选项，请联系作者更新数据")</f>
        <v>12</v>
      </c>
    </row>
    <row r="774" spans="1:14" x14ac:dyDescent="0.4">
      <c r="A774" s="4" t="s">
        <v>59</v>
      </c>
      <c r="B774" s="4" t="s">
        <v>11</v>
      </c>
      <c r="C774" s="4" t="s">
        <v>2062</v>
      </c>
      <c r="D774" s="4" t="s">
        <v>1916</v>
      </c>
      <c r="E774">
        <v>64</v>
      </c>
      <c r="F774" s="4" t="str">
        <f t="shared" si="12"/>
        <v>选CPU!$M$774#</v>
      </c>
      <c r="G774" s="4" t="str" cm="1">
        <f t="array" ref="G774">_xlfn.LET(_xlpm.x, M774,
         _xlpm.cellAddress, "【 选CPU!" &amp; ADDRESS(ROW(选CPU[[#This Row],[X自检]]),COLUMN(选CPU[[#This Row],[X自检]])) &amp; "】",
         _xlfn.IFS(ISBLANK(_xlpm.x),   "error:右侧选项不足:" &amp;  _xlpm.cellAddress,
               ISERROR(_xlpm.x),   "error:右侧选项执行失败:" &amp; _xlpm.cellAddress,
               TRUE,             "ok")
)</f>
        <v>ok</v>
      </c>
      <c r="M774" cm="1">
        <f t="array" ref="M774:N774">IFERROR(_xlfn._xlws.SORT(
    _xlfn.UNIQUE(
        TRANSPOSE(
            _xlfn.FILTERXML("&lt;select&gt;&lt;x&gt;"&amp;SUBSTITUTE(选CPU[[#This Row],[选项表]],",","&lt;/x&gt;&lt;x&gt;") &amp;"&lt;/x&gt;&lt;/select&gt;","//x")
        )
    )
),"无合适选项，请联系作者更新数据")</f>
        <v>16</v>
      </c>
      <c r="N774">
        <v>32</v>
      </c>
    </row>
    <row r="775" spans="1:14" x14ac:dyDescent="0.4">
      <c r="A775" s="4" t="s">
        <v>59</v>
      </c>
      <c r="B775" s="4" t="s">
        <v>11</v>
      </c>
      <c r="C775" s="4" t="s">
        <v>1974</v>
      </c>
      <c r="D775" s="4" t="s">
        <v>1916</v>
      </c>
      <c r="E775">
        <v>48</v>
      </c>
      <c r="F775" s="4" t="str">
        <f t="shared" si="12"/>
        <v>选CPU!$M$775#</v>
      </c>
      <c r="G775" s="4" t="str" cm="1">
        <f t="array" ref="G775">_xlfn.LET(_xlpm.x, M775,
         _xlpm.cellAddress, "【 选CPU!" &amp; ADDRESS(ROW(选CPU[[#This Row],[X自检]]),COLUMN(选CPU[[#This Row],[X自检]])) &amp; "】",
         _xlfn.IFS(ISBLANK(_xlpm.x),   "error:右侧选项不足:" &amp;  _xlpm.cellAddress,
               ISERROR(_xlpm.x),   "error:右侧选项执行失败:" &amp; _xlpm.cellAddress,
               TRUE,             "ok")
)</f>
        <v>ok</v>
      </c>
      <c r="M775" cm="1">
        <f t="array" ref="M775">IFERROR(_xlfn._xlws.SORT(
    _xlfn.UNIQUE(
        TRANSPOSE(
            _xlfn.FILTERXML("&lt;select&gt;&lt;x&gt;"&amp;SUBSTITUTE(选CPU[[#This Row],[选项表]],",","&lt;/x&gt;&lt;x&gt;") &amp;"&lt;/x&gt;&lt;/select&gt;","//x")
        )
    )
),"无合适选项，请联系作者更新数据")</f>
        <v>24</v>
      </c>
    </row>
    <row r="776" spans="1:14" x14ac:dyDescent="0.4">
      <c r="A776" s="4" t="s">
        <v>59</v>
      </c>
      <c r="B776" s="4" t="s">
        <v>11</v>
      </c>
      <c r="C776" s="4" t="s">
        <v>2066</v>
      </c>
      <c r="D776" s="4" t="s">
        <v>1916</v>
      </c>
      <c r="E776">
        <v>96</v>
      </c>
      <c r="F776" s="4" t="str">
        <f t="shared" si="12"/>
        <v>选CPU!$M$776#</v>
      </c>
      <c r="G776" s="4" t="str" cm="1">
        <f t="array" ref="G776">_xlfn.LET(_xlpm.x, M776,
         _xlpm.cellAddress, "【 选CPU!" &amp; ADDRESS(ROW(选CPU[[#This Row],[X自检]]),COLUMN(选CPU[[#This Row],[X自检]])) &amp; "】",
         _xlfn.IFS(ISBLANK(_xlpm.x),   "error:右侧选项不足:" &amp;  _xlpm.cellAddress,
               ISERROR(_xlpm.x),   "error:右侧选项执行失败:" &amp; _xlpm.cellAddress,
               TRUE,             "ok")
)</f>
        <v>ok</v>
      </c>
      <c r="M776" cm="1">
        <f t="array" ref="M776:N776">IFERROR(_xlfn._xlws.SORT(
    _xlfn.UNIQUE(
        TRANSPOSE(
            _xlfn.FILTERXML("&lt;select&gt;&lt;x&gt;"&amp;SUBSTITUTE(选CPU[[#This Row],[选项表]],",","&lt;/x&gt;&lt;x&gt;") &amp;"&lt;/x&gt;&lt;/select&gt;","//x")
        )
    )
),"无合适选项，请联系作者更新数据")</f>
        <v>24</v>
      </c>
      <c r="N776">
        <v>48</v>
      </c>
    </row>
    <row r="777" spans="1:14" x14ac:dyDescent="0.4">
      <c r="A777" s="4" t="s">
        <v>59</v>
      </c>
      <c r="B777" s="4" t="s">
        <v>11</v>
      </c>
      <c r="C777" s="4" t="s">
        <v>2063</v>
      </c>
      <c r="D777" s="4" t="s">
        <v>1916</v>
      </c>
      <c r="E777">
        <v>128</v>
      </c>
      <c r="F777" s="4" t="str">
        <f t="shared" si="12"/>
        <v>选CPU!$M$777#</v>
      </c>
      <c r="G777" s="4" t="str" cm="1">
        <f t="array" ref="G777">_xlfn.LET(_xlpm.x, M777,
         _xlpm.cellAddress, "【 选CPU!" &amp; ADDRESS(ROW(选CPU[[#This Row],[X自检]]),COLUMN(选CPU[[#This Row],[X自检]])) &amp; "】",
         _xlfn.IFS(ISBLANK(_xlpm.x),   "error:右侧选项不足:" &amp;  _xlpm.cellAddress,
               ISERROR(_xlpm.x),   "error:右侧选项执行失败:" &amp; _xlpm.cellAddress,
               TRUE,             "ok")
)</f>
        <v>ok</v>
      </c>
      <c r="M777" cm="1">
        <f t="array" ref="M777:N777">IFERROR(_xlfn._xlws.SORT(
    _xlfn.UNIQUE(
        TRANSPOSE(
            _xlfn.FILTERXML("&lt;select&gt;&lt;x&gt;"&amp;SUBSTITUTE(选CPU[[#This Row],[选项表]],",","&lt;/x&gt;&lt;x&gt;") &amp;"&lt;/x&gt;&lt;/select&gt;","//x")
        )
    )
),"无合适选项，请联系作者更新数据")</f>
        <v>32</v>
      </c>
      <c r="N777">
        <v>64</v>
      </c>
    </row>
    <row r="778" spans="1:14" x14ac:dyDescent="0.4">
      <c r="A778" s="4" t="s">
        <v>59</v>
      </c>
      <c r="B778" s="4" t="s">
        <v>11</v>
      </c>
      <c r="C778" s="4" t="s">
        <v>1976</v>
      </c>
      <c r="D778" s="4" t="s">
        <v>1916</v>
      </c>
      <c r="E778">
        <v>192</v>
      </c>
      <c r="F778" s="4" t="str">
        <f t="shared" si="12"/>
        <v>选CPU!$M$778#</v>
      </c>
      <c r="G778" s="4" t="str" cm="1">
        <f t="array" ref="G778">_xlfn.LET(_xlpm.x, M778,
         _xlpm.cellAddress, "【 选CPU!" &amp; ADDRESS(ROW(选CPU[[#This Row],[X自检]]),COLUMN(选CPU[[#This Row],[X自检]])) &amp; "】",
         _xlfn.IFS(ISBLANK(_xlpm.x),   "error:右侧选项不足:" &amp;  _xlpm.cellAddress,
               ISERROR(_xlpm.x),   "error:右侧选项执行失败:" &amp; _xlpm.cellAddress,
               TRUE,             "ok")
)</f>
        <v>ok</v>
      </c>
      <c r="M778" cm="1">
        <f t="array" ref="M778">IFERROR(_xlfn._xlws.SORT(
    _xlfn.UNIQUE(
        TRANSPOSE(
            _xlfn.FILTERXML("&lt;select&gt;&lt;x&gt;"&amp;SUBSTITUTE(选CPU[[#This Row],[选项表]],",","&lt;/x&gt;&lt;x&gt;") &amp;"&lt;/x&gt;&lt;/select&gt;","//x")
        )
    )
),"无合适选项，请联系作者更新数据")</f>
        <v>48</v>
      </c>
    </row>
    <row r="779" spans="1:14" x14ac:dyDescent="0.4">
      <c r="A779" s="4" t="s">
        <v>59</v>
      </c>
      <c r="B779" s="4" t="s">
        <v>11</v>
      </c>
      <c r="C779" s="4" t="s">
        <v>1967</v>
      </c>
      <c r="D779" s="4" t="s">
        <v>1916</v>
      </c>
      <c r="E779">
        <v>256</v>
      </c>
      <c r="F779" s="4" t="str">
        <f t="shared" si="12"/>
        <v>选CPU!$M$779#</v>
      </c>
      <c r="G779" s="4" t="str" cm="1">
        <f t="array" ref="G779">_xlfn.LET(_xlpm.x, M779,
         _xlpm.cellAddress, "【 选CPU!" &amp; ADDRESS(ROW(选CPU[[#This Row],[X自检]]),COLUMN(选CPU[[#This Row],[X自检]])) &amp; "】",
         _xlfn.IFS(ISBLANK(_xlpm.x),   "error:右侧选项不足:" &amp;  _xlpm.cellAddress,
               ISERROR(_xlpm.x),   "error:右侧选项执行失败:" &amp; _xlpm.cellAddress,
               TRUE,             "ok")
)</f>
        <v>ok</v>
      </c>
      <c r="M779" cm="1">
        <f t="array" ref="M779">IFERROR(_xlfn._xlws.SORT(
    _xlfn.UNIQUE(
        TRANSPOSE(
            _xlfn.FILTERXML("&lt;select&gt;&lt;x&gt;"&amp;SUBSTITUTE(选CPU[[#This Row],[选项表]],",","&lt;/x&gt;&lt;x&gt;") &amp;"&lt;/x&gt;&lt;/select&gt;","//x")
        )
    )
),"无合适选项，请联系作者更新数据")</f>
        <v>64</v>
      </c>
    </row>
    <row r="780" spans="1:14" x14ac:dyDescent="0.4">
      <c r="A780" s="4" t="s">
        <v>59</v>
      </c>
      <c r="B780" s="4" t="s">
        <v>11</v>
      </c>
      <c r="C780" s="4" t="s">
        <v>1982</v>
      </c>
      <c r="D780" s="4" t="s">
        <v>1916</v>
      </c>
      <c r="E780">
        <v>288</v>
      </c>
      <c r="F780" s="4" t="str">
        <f t="shared" si="12"/>
        <v>选CPU!$M$780#</v>
      </c>
      <c r="G780" s="4" t="str" cm="1">
        <f t="array" ref="G780">_xlfn.LET(_xlpm.x, M780,
         _xlpm.cellAddress, "【 选CPU!" &amp; ADDRESS(ROW(选CPU[[#This Row],[X自检]]),COLUMN(选CPU[[#This Row],[X自检]])) &amp; "】",
         _xlfn.IFS(ISBLANK(_xlpm.x),   "error:右侧选项不足:" &amp;  _xlpm.cellAddress,
               ISERROR(_xlpm.x),   "error:右侧选项执行失败:" &amp; _xlpm.cellAddress,
               TRUE,             "ok")
)</f>
        <v>ok</v>
      </c>
      <c r="M780" cm="1">
        <f t="array" ref="M780">IFERROR(_xlfn._xlws.SORT(
    _xlfn.UNIQUE(
        TRANSPOSE(
            _xlfn.FILTERXML("&lt;select&gt;&lt;x&gt;"&amp;SUBSTITUTE(选CPU[[#This Row],[选项表]],",","&lt;/x&gt;&lt;x&gt;") &amp;"&lt;/x&gt;&lt;/select&gt;","//x")
        )
    )
),"无合适选项，请联系作者更新数据")</f>
        <v>72</v>
      </c>
    </row>
    <row r="781" spans="1:14" x14ac:dyDescent="0.4">
      <c r="A781" s="4" t="s">
        <v>59</v>
      </c>
      <c r="B781" s="4" t="s">
        <v>11</v>
      </c>
      <c r="C781" s="4" t="s">
        <v>2167</v>
      </c>
      <c r="D781" s="4" t="s">
        <v>1916</v>
      </c>
      <c r="E781">
        <v>320</v>
      </c>
      <c r="F781" s="4" t="str">
        <f t="shared" si="12"/>
        <v>选CPU!$M$781#</v>
      </c>
      <c r="G781" s="4" t="str" cm="1">
        <f t="array" ref="G781">_xlfn.LET(_xlpm.x, M781,
         _xlpm.cellAddress, "【 选CPU!" &amp; ADDRESS(ROW(选CPU[[#This Row],[X自检]]),COLUMN(选CPU[[#This Row],[X自检]])) &amp; "】",
         _xlfn.IFS(ISBLANK(_xlpm.x),   "error:右侧选项不足:" &amp;  _xlpm.cellAddress,
               ISERROR(_xlpm.x),   "error:右侧选项执行失败:" &amp; _xlpm.cellAddress,
               TRUE,             "ok")
)</f>
        <v>ok</v>
      </c>
      <c r="M781" cm="1">
        <f t="array" ref="M781">IFERROR(_xlfn._xlws.SORT(
    _xlfn.UNIQUE(
        TRANSPOSE(
            _xlfn.FILTERXML("&lt;select&gt;&lt;x&gt;"&amp;SUBSTITUTE(选CPU[[#This Row],[选项表]],",","&lt;/x&gt;&lt;x&gt;") &amp;"&lt;/x&gt;&lt;/select&gt;","//x")
        )
    )
),"无合适选项，请联系作者更新数据")</f>
        <v>76</v>
      </c>
    </row>
    <row r="782" spans="1:14" x14ac:dyDescent="0.4">
      <c r="A782" s="4" t="s">
        <v>59</v>
      </c>
      <c r="B782" s="4" t="s">
        <v>11</v>
      </c>
      <c r="C782" s="4" t="s">
        <v>1979</v>
      </c>
      <c r="D782" s="4" t="s">
        <v>1925</v>
      </c>
      <c r="E782">
        <v>1</v>
      </c>
      <c r="F782" s="4" t="str">
        <f t="shared" si="12"/>
        <v>选CPU!$M$782#</v>
      </c>
      <c r="G782" s="4" t="str" cm="1">
        <f t="array" ref="G782">_xlfn.LET(_xlpm.x, M782,
         _xlpm.cellAddress, "【 选CPU!" &amp; ADDRESS(ROW(选CPU[[#This Row],[X自检]]),COLUMN(选CPU[[#This Row],[X自检]])) &amp; "】",
         _xlfn.IFS(ISBLANK(_xlpm.x),   "error:右侧选项不足:" &amp;  _xlpm.cellAddress,
               ISERROR(_xlpm.x),   "error:右侧选项执行失败:" &amp; _xlpm.cellAddress,
               TRUE,             "ok")
)</f>
        <v>ok</v>
      </c>
      <c r="M782" cm="1">
        <f t="array" ref="M782">IFERROR(_xlfn._xlws.SORT(
    _xlfn.UNIQUE(
        TRANSPOSE(
            _xlfn.FILTERXML("&lt;select&gt;&lt;x&gt;"&amp;SUBSTITUTE(选CPU[[#This Row],[选项表]],",","&lt;/x&gt;&lt;x&gt;") &amp;"&lt;/x&gt;&lt;/select&gt;","//x")
        )
    )
),"无合适选项，请联系作者更新数据")</f>
        <v>1</v>
      </c>
    </row>
    <row r="783" spans="1:14" x14ac:dyDescent="0.4">
      <c r="A783" s="4" t="s">
        <v>59</v>
      </c>
      <c r="B783" s="4" t="s">
        <v>11</v>
      </c>
      <c r="C783" s="4" t="s">
        <v>1979</v>
      </c>
      <c r="D783" s="4" t="s">
        <v>1925</v>
      </c>
      <c r="E783">
        <v>2</v>
      </c>
      <c r="F783" s="4" t="str">
        <f t="shared" si="12"/>
        <v>选CPU!$M$783#</v>
      </c>
      <c r="G783" s="4" t="str" cm="1">
        <f t="array" ref="G783">_xlfn.LET(_xlpm.x, M783,
         _xlpm.cellAddress, "【 选CPU!" &amp; ADDRESS(ROW(选CPU[[#This Row],[X自检]]),COLUMN(选CPU[[#This Row],[X自检]])) &amp; "】",
         _xlfn.IFS(ISBLANK(_xlpm.x),   "error:右侧选项不足:" &amp;  _xlpm.cellAddress,
               ISERROR(_xlpm.x),   "error:右侧选项执行失败:" &amp; _xlpm.cellAddress,
               TRUE,             "ok")
)</f>
        <v>ok</v>
      </c>
      <c r="M783" cm="1">
        <f t="array" ref="M783">IFERROR(_xlfn._xlws.SORT(
    _xlfn.UNIQUE(
        TRANSPOSE(
            _xlfn.FILTERXML("&lt;select&gt;&lt;x&gt;"&amp;SUBSTITUTE(选CPU[[#This Row],[选项表]],",","&lt;/x&gt;&lt;x&gt;") &amp;"&lt;/x&gt;&lt;/select&gt;","//x")
        )
    )
),"无合适选项，请联系作者更新数据")</f>
        <v>1</v>
      </c>
    </row>
    <row r="784" spans="1:14" x14ac:dyDescent="0.4">
      <c r="A784" s="4" t="s">
        <v>59</v>
      </c>
      <c r="B784" s="4" t="s">
        <v>11</v>
      </c>
      <c r="C784" s="4" t="s">
        <v>2041</v>
      </c>
      <c r="D784" s="4" t="s">
        <v>1925</v>
      </c>
      <c r="E784">
        <v>4</v>
      </c>
      <c r="F784" s="4" t="str">
        <f t="shared" si="12"/>
        <v>选CPU!$M$784#</v>
      </c>
      <c r="G784" s="4" t="str" cm="1">
        <f t="array" ref="G784">_xlfn.LET(_xlpm.x, M784,
         _xlpm.cellAddress, "【 选CPU!" &amp; ADDRESS(ROW(选CPU[[#This Row],[X自检]]),COLUMN(选CPU[[#This Row],[X自检]])) &amp; "】",
         _xlfn.IFS(ISBLANK(_xlpm.x),   "error:右侧选项不足:" &amp;  _xlpm.cellAddress,
               ISERROR(_xlpm.x),   "error:右侧选项执行失败:" &amp; _xlpm.cellAddress,
               TRUE,             "ok")
)</f>
        <v>ok</v>
      </c>
      <c r="M784" cm="1">
        <f t="array" ref="M784:N784">IFERROR(_xlfn._xlws.SORT(
    _xlfn.UNIQUE(
        TRANSPOSE(
            _xlfn.FILTERXML("&lt;select&gt;&lt;x&gt;"&amp;SUBSTITUTE(选CPU[[#This Row],[选项表]],",","&lt;/x&gt;&lt;x&gt;") &amp;"&lt;/x&gt;&lt;/select&gt;","//x")
        )
    )
),"无合适选项，请联系作者更新数据")</f>
        <v>1</v>
      </c>
      <c r="N784">
        <v>2</v>
      </c>
    </row>
    <row r="785" spans="1:14" x14ac:dyDescent="0.4">
      <c r="A785" s="4" t="s">
        <v>59</v>
      </c>
      <c r="B785" s="4" t="s">
        <v>11</v>
      </c>
      <c r="C785" s="4" t="s">
        <v>2065</v>
      </c>
      <c r="D785" s="4" t="s">
        <v>1925</v>
      </c>
      <c r="E785">
        <v>8</v>
      </c>
      <c r="F785" s="4" t="str">
        <f t="shared" si="12"/>
        <v>选CPU!$M$785#</v>
      </c>
      <c r="G785" s="4" t="str" cm="1">
        <f t="array" ref="G785">_xlfn.LET(_xlpm.x, M785,
         _xlpm.cellAddress, "【 选CPU!" &amp; ADDRESS(ROW(选CPU[[#This Row],[X自检]]),COLUMN(选CPU[[#This Row],[X自检]])) &amp; "】",
         _xlfn.IFS(ISBLANK(_xlpm.x),   "error:右侧选项不足:" &amp;  _xlpm.cellAddress,
               ISERROR(_xlpm.x),   "error:右侧选项执行失败:" &amp; _xlpm.cellAddress,
               TRUE,             "ok")
)</f>
        <v>ok</v>
      </c>
      <c r="M785" cm="1">
        <f t="array" ref="M785:N785">IFERROR(_xlfn._xlws.SORT(
    _xlfn.UNIQUE(
        TRANSPOSE(
            _xlfn.FILTERXML("&lt;select&gt;&lt;x&gt;"&amp;SUBSTITUTE(选CPU[[#This Row],[选项表]],",","&lt;/x&gt;&lt;x&gt;") &amp;"&lt;/x&gt;&lt;/select&gt;","//x")
        )
    )
),"无合适选项，请联系作者更新数据")</f>
        <v>2</v>
      </c>
      <c r="N785">
        <v>4</v>
      </c>
    </row>
    <row r="786" spans="1:14" x14ac:dyDescent="0.4">
      <c r="A786" s="4" t="s">
        <v>59</v>
      </c>
      <c r="B786" s="4" t="s">
        <v>11</v>
      </c>
      <c r="C786" s="4" t="s">
        <v>1965</v>
      </c>
      <c r="D786" s="4" t="s">
        <v>1925</v>
      </c>
      <c r="E786">
        <v>16</v>
      </c>
      <c r="F786" s="4" t="str">
        <f t="shared" si="12"/>
        <v>选CPU!$M$786#</v>
      </c>
      <c r="G786" s="4" t="str" cm="1">
        <f t="array" ref="G786">_xlfn.LET(_xlpm.x, M786,
         _xlpm.cellAddress, "【 选CPU!" &amp; ADDRESS(ROW(选CPU[[#This Row],[X自检]]),COLUMN(选CPU[[#This Row],[X自检]])) &amp; "】",
         _xlfn.IFS(ISBLANK(_xlpm.x),   "error:右侧选项不足:" &amp;  _xlpm.cellAddress,
               ISERROR(_xlpm.x),   "error:右侧选项执行失败:" &amp; _xlpm.cellAddress,
               TRUE,             "ok")
)</f>
        <v>ok</v>
      </c>
      <c r="M786" cm="1">
        <f t="array" ref="M786:N786">IFERROR(_xlfn._xlws.SORT(
    _xlfn.UNIQUE(
        TRANSPOSE(
            _xlfn.FILTERXML("&lt;select&gt;&lt;x&gt;"&amp;SUBSTITUTE(选CPU[[#This Row],[选项表]],",","&lt;/x&gt;&lt;x&gt;") &amp;"&lt;/x&gt;&lt;/select&gt;","//x")
        )
    )
),"无合适选项，请联系作者更新数据")</f>
        <v>4</v>
      </c>
      <c r="N786">
        <v>8</v>
      </c>
    </row>
    <row r="787" spans="1:14" x14ac:dyDescent="0.4">
      <c r="A787" s="4" t="s">
        <v>59</v>
      </c>
      <c r="B787" s="4" t="s">
        <v>11</v>
      </c>
      <c r="C787" s="4" t="s">
        <v>2061</v>
      </c>
      <c r="D787" s="4" t="s">
        <v>1925</v>
      </c>
      <c r="E787">
        <v>32</v>
      </c>
      <c r="F787" s="4" t="str">
        <f t="shared" si="12"/>
        <v>选CPU!$M$787#</v>
      </c>
      <c r="G787" s="4" t="str" cm="1">
        <f t="array" ref="G787">_xlfn.LET(_xlpm.x, M787,
         _xlpm.cellAddress, "【 选CPU!" &amp; ADDRESS(ROW(选CPU[[#This Row],[X自检]]),COLUMN(选CPU[[#This Row],[X自检]])) &amp; "】",
         _xlfn.IFS(ISBLANK(_xlpm.x),   "error:右侧选项不足:" &amp;  _xlpm.cellAddress,
               ISERROR(_xlpm.x),   "error:右侧选项执行失败:" &amp; _xlpm.cellAddress,
               TRUE,             "ok")
)</f>
        <v>ok</v>
      </c>
      <c r="M787" cm="1">
        <f t="array" ref="M787:N787">IFERROR(_xlfn._xlws.SORT(
    _xlfn.UNIQUE(
        TRANSPOSE(
            _xlfn.FILTERXML("&lt;select&gt;&lt;x&gt;"&amp;SUBSTITUTE(选CPU[[#This Row],[选项表]],",","&lt;/x&gt;&lt;x&gt;") &amp;"&lt;/x&gt;&lt;/select&gt;","//x")
        )
    )
),"无合适选项，请联系作者更新数据")</f>
        <v>8</v>
      </c>
      <c r="N787">
        <v>16</v>
      </c>
    </row>
    <row r="788" spans="1:14" x14ac:dyDescent="0.4">
      <c r="A788" s="4" t="s">
        <v>59</v>
      </c>
      <c r="B788" s="4" t="s">
        <v>11</v>
      </c>
      <c r="C788" s="4" t="s">
        <v>1981</v>
      </c>
      <c r="D788" s="4" t="s">
        <v>1925</v>
      </c>
      <c r="E788">
        <v>24</v>
      </c>
      <c r="F788" s="4" t="str">
        <f t="shared" si="12"/>
        <v>选CPU!$M$788#</v>
      </c>
      <c r="G788" s="4" t="str" cm="1">
        <f t="array" ref="G788">_xlfn.LET(_xlpm.x, M788,
         _xlpm.cellAddress, "【 选CPU!" &amp; ADDRESS(ROW(选CPU[[#This Row],[X自检]]),COLUMN(选CPU[[#This Row],[X自检]])) &amp; "】",
         _xlfn.IFS(ISBLANK(_xlpm.x),   "error:右侧选项不足:" &amp;  _xlpm.cellAddress,
               ISERROR(_xlpm.x),   "error:右侧选项执行失败:" &amp; _xlpm.cellAddress,
               TRUE,             "ok")
)</f>
        <v>ok</v>
      </c>
      <c r="M788" cm="1">
        <f t="array" ref="M788">IFERROR(_xlfn._xlws.SORT(
    _xlfn.UNIQUE(
        TRANSPOSE(
            _xlfn.FILTERXML("&lt;select&gt;&lt;x&gt;"&amp;SUBSTITUTE(选CPU[[#This Row],[选项表]],",","&lt;/x&gt;&lt;x&gt;") &amp;"&lt;/x&gt;&lt;/select&gt;","//x")
        )
    )
),"无合适选项，请联系作者更新数据")</f>
        <v>12</v>
      </c>
    </row>
    <row r="789" spans="1:14" x14ac:dyDescent="0.4">
      <c r="A789" s="4" t="s">
        <v>59</v>
      </c>
      <c r="B789" s="4" t="s">
        <v>11</v>
      </c>
      <c r="C789" s="4" t="s">
        <v>2286</v>
      </c>
      <c r="D789" s="4" t="s">
        <v>1925</v>
      </c>
      <c r="E789">
        <v>48</v>
      </c>
      <c r="F789" s="4" t="str">
        <f t="shared" si="12"/>
        <v>选CPU!$M$789#</v>
      </c>
      <c r="G789" s="4" t="str" cm="1">
        <f t="array" ref="G789">_xlfn.LET(_xlpm.x, M789,
         _xlpm.cellAddress, "【 选CPU!" &amp; ADDRESS(ROW(选CPU[[#This Row],[X自检]]),COLUMN(选CPU[[#This Row],[X自检]])) &amp; "】",
         _xlfn.IFS(ISBLANK(_xlpm.x),   "error:右侧选项不足:" &amp;  _xlpm.cellAddress,
               ISERROR(_xlpm.x),   "error:右侧选项执行失败:" &amp; _xlpm.cellAddress,
               TRUE,             "ok")
)</f>
        <v>ok</v>
      </c>
      <c r="M789" cm="1">
        <f t="array" ref="M789:N789">IFERROR(_xlfn._xlws.SORT(
    _xlfn.UNIQUE(
        TRANSPOSE(
            _xlfn.FILTERXML("&lt;select&gt;&lt;x&gt;"&amp;SUBSTITUTE(选CPU[[#This Row],[选项表]],",","&lt;/x&gt;&lt;x&gt;") &amp;"&lt;/x&gt;&lt;/select&gt;","//x")
        )
    )
),"无合适选项，请联系作者更新数据")</f>
        <v>12</v>
      </c>
      <c r="N789">
        <v>24</v>
      </c>
    </row>
    <row r="790" spans="1:14" x14ac:dyDescent="0.4">
      <c r="A790" s="4" t="s">
        <v>59</v>
      </c>
      <c r="B790" s="4" t="s">
        <v>11</v>
      </c>
      <c r="C790" s="4" t="s">
        <v>2062</v>
      </c>
      <c r="D790" s="4" t="s">
        <v>1925</v>
      </c>
      <c r="E790">
        <v>64</v>
      </c>
      <c r="F790" s="4" t="str">
        <f t="shared" si="12"/>
        <v>选CPU!$M$790#</v>
      </c>
      <c r="G790" s="4" t="str" cm="1">
        <f t="array" ref="G790">_xlfn.LET(_xlpm.x, M790,
         _xlpm.cellAddress, "【 选CPU!" &amp; ADDRESS(ROW(选CPU[[#This Row],[X自检]]),COLUMN(选CPU[[#This Row],[X自检]])) &amp; "】",
         _xlfn.IFS(ISBLANK(_xlpm.x),   "error:右侧选项不足:" &amp;  _xlpm.cellAddress,
               ISERROR(_xlpm.x),   "error:右侧选项执行失败:" &amp; _xlpm.cellAddress,
               TRUE,             "ok")
)</f>
        <v>ok</v>
      </c>
      <c r="M790" cm="1">
        <f t="array" ref="M790:N790">IFERROR(_xlfn._xlws.SORT(
    _xlfn.UNIQUE(
        TRANSPOSE(
            _xlfn.FILTERXML("&lt;select&gt;&lt;x&gt;"&amp;SUBSTITUTE(选CPU[[#This Row],[选项表]],",","&lt;/x&gt;&lt;x&gt;") &amp;"&lt;/x&gt;&lt;/select&gt;","//x")
        )
    )
),"无合适选项，请联系作者更新数据")</f>
        <v>16</v>
      </c>
      <c r="N790">
        <v>32</v>
      </c>
    </row>
    <row r="791" spans="1:14" x14ac:dyDescent="0.4">
      <c r="A791" s="4" t="s">
        <v>59</v>
      </c>
      <c r="B791" s="4" t="s">
        <v>11</v>
      </c>
      <c r="C791" s="4" t="s">
        <v>2066</v>
      </c>
      <c r="D791" s="4" t="s">
        <v>1925</v>
      </c>
      <c r="E791">
        <v>96</v>
      </c>
      <c r="F791" s="4" t="str">
        <f t="shared" si="12"/>
        <v>选CPU!$M$791#</v>
      </c>
      <c r="G791" s="4" t="str" cm="1">
        <f t="array" ref="G791">_xlfn.LET(_xlpm.x, M791,
         _xlpm.cellAddress, "【 选CPU!" &amp; ADDRESS(ROW(选CPU[[#This Row],[X自检]]),COLUMN(选CPU[[#This Row],[X自检]])) &amp; "】",
         _xlfn.IFS(ISBLANK(_xlpm.x),   "error:右侧选项不足:" &amp;  _xlpm.cellAddress,
               ISERROR(_xlpm.x),   "error:右侧选项执行失败:" &amp; _xlpm.cellAddress,
               TRUE,             "ok")
)</f>
        <v>ok</v>
      </c>
      <c r="M791" cm="1">
        <f t="array" ref="M791:N791">IFERROR(_xlfn._xlws.SORT(
    _xlfn.UNIQUE(
        TRANSPOSE(
            _xlfn.FILTERXML("&lt;select&gt;&lt;x&gt;"&amp;SUBSTITUTE(选CPU[[#This Row],[选项表]],",","&lt;/x&gt;&lt;x&gt;") &amp;"&lt;/x&gt;&lt;/select&gt;","//x")
        )
    )
),"无合适选项，请联系作者更新数据")</f>
        <v>24</v>
      </c>
      <c r="N791">
        <v>48</v>
      </c>
    </row>
    <row r="792" spans="1:14" x14ac:dyDescent="0.4">
      <c r="A792" s="4" t="s">
        <v>59</v>
      </c>
      <c r="B792" s="4" t="s">
        <v>11</v>
      </c>
      <c r="C792" s="4" t="s">
        <v>2287</v>
      </c>
      <c r="D792" s="4" t="s">
        <v>1925</v>
      </c>
      <c r="E792">
        <v>128</v>
      </c>
      <c r="F792" s="4" t="str">
        <f t="shared" si="12"/>
        <v>选CPU!$M$792#</v>
      </c>
      <c r="G792" s="4" t="str" cm="1">
        <f t="array" ref="G792">_xlfn.LET(_xlpm.x, M792,
         _xlpm.cellAddress, "【 选CPU!" &amp; ADDRESS(ROW(选CPU[[#This Row],[X自检]]),COLUMN(选CPU[[#This Row],[X自检]])) &amp; "】",
         _xlfn.IFS(ISBLANK(_xlpm.x),   "error:右侧选项不足:" &amp;  _xlpm.cellAddress,
               ISERROR(_xlpm.x),   "error:右侧选项执行失败:" &amp; _xlpm.cellAddress,
               TRUE,             "ok")
)</f>
        <v>ok</v>
      </c>
      <c r="M792" cm="1">
        <f t="array" ref="M792:N792">IFERROR(_xlfn._xlws.SORT(
    _xlfn.UNIQUE(
        TRANSPOSE(
            _xlfn.FILTERXML("&lt;select&gt;&lt;x&gt;"&amp;SUBSTITUTE(选CPU[[#This Row],[选项表]],",","&lt;/x&gt;&lt;x&gt;") &amp;"&lt;/x&gt;&lt;/select&gt;","//x")
        )
    )
),"无合适选项，请联系作者更新数据")</f>
        <v>24</v>
      </c>
      <c r="N792">
        <v>32</v>
      </c>
    </row>
    <row r="793" spans="1:14" x14ac:dyDescent="0.4">
      <c r="A793" s="4" t="s">
        <v>59</v>
      </c>
      <c r="B793" s="4" t="s">
        <v>11</v>
      </c>
      <c r="C793" s="4" t="s">
        <v>2001</v>
      </c>
      <c r="D793" s="4" t="s">
        <v>1925</v>
      </c>
      <c r="E793">
        <v>160</v>
      </c>
      <c r="F793" s="4" t="str">
        <f t="shared" si="12"/>
        <v>选CPU!$M$793#</v>
      </c>
      <c r="G793" s="4" t="str" cm="1">
        <f t="array" ref="G793">_xlfn.LET(_xlpm.x, M793,
         _xlpm.cellAddress, "【 选CPU!" &amp; ADDRESS(ROW(选CPU[[#This Row],[X自检]]),COLUMN(选CPU[[#This Row],[X自检]])) &amp; "】",
         _xlfn.IFS(ISBLANK(_xlpm.x),   "error:右侧选项不足:" &amp;  _xlpm.cellAddress,
               ISERROR(_xlpm.x),   "error:右侧选项执行失败:" &amp; _xlpm.cellAddress,
               TRUE,             "ok")
)</f>
        <v>ok</v>
      </c>
      <c r="M793" cm="1">
        <f t="array" ref="M793">IFERROR(_xlfn._xlws.SORT(
    _xlfn.UNIQUE(
        TRANSPOSE(
            _xlfn.FILTERXML("&lt;select&gt;&lt;x&gt;"&amp;SUBSTITUTE(选CPU[[#This Row],[选项表]],",","&lt;/x&gt;&lt;x&gt;") &amp;"&lt;/x&gt;&lt;/select&gt;","//x")
        )
    )
),"无合适选项，请联系作者更新数据")</f>
        <v>40</v>
      </c>
    </row>
    <row r="794" spans="1:14" x14ac:dyDescent="0.4">
      <c r="A794" s="4" t="s">
        <v>59</v>
      </c>
      <c r="B794" s="4" t="s">
        <v>11</v>
      </c>
      <c r="C794" s="4" t="s">
        <v>1976</v>
      </c>
      <c r="D794" s="4" t="s">
        <v>1925</v>
      </c>
      <c r="E794">
        <v>192</v>
      </c>
      <c r="F794" s="4" t="str">
        <f t="shared" si="12"/>
        <v>选CPU!$M$794#</v>
      </c>
      <c r="G794" s="4" t="str" cm="1">
        <f t="array" ref="G794">_xlfn.LET(_xlpm.x, M794,
         _xlpm.cellAddress, "【 选CPU!" &amp; ADDRESS(ROW(选CPU[[#This Row],[X自检]]),COLUMN(选CPU[[#This Row],[X自检]])) &amp; "】",
         _xlfn.IFS(ISBLANK(_xlpm.x),   "error:右侧选项不足:" &amp;  _xlpm.cellAddress,
               ISERROR(_xlpm.x),   "error:右侧选项执行失败:" &amp; _xlpm.cellAddress,
               TRUE,             "ok")
)</f>
        <v>ok</v>
      </c>
      <c r="M794" cm="1">
        <f t="array" ref="M794">IFERROR(_xlfn._xlws.SORT(
    _xlfn.UNIQUE(
        TRANSPOSE(
            _xlfn.FILTERXML("&lt;select&gt;&lt;x&gt;"&amp;SUBSTITUTE(选CPU[[#This Row],[选项表]],",","&lt;/x&gt;&lt;x&gt;") &amp;"&lt;/x&gt;&lt;/select&gt;","//x")
        )
    )
),"无合适选项，请联系作者更新数据")</f>
        <v>48</v>
      </c>
    </row>
    <row r="795" spans="1:14" x14ac:dyDescent="0.4">
      <c r="A795" s="4" t="s">
        <v>59</v>
      </c>
      <c r="B795" s="4" t="s">
        <v>11</v>
      </c>
      <c r="C795" s="4" t="s">
        <v>1967</v>
      </c>
      <c r="D795" s="4" t="s">
        <v>1925</v>
      </c>
      <c r="E795">
        <v>256</v>
      </c>
      <c r="F795" s="4" t="str">
        <f t="shared" si="12"/>
        <v>选CPU!$M$795#</v>
      </c>
      <c r="G795" s="4" t="str" cm="1">
        <f t="array" ref="G795">_xlfn.LET(_xlpm.x, M795,
         _xlpm.cellAddress, "【 选CPU!" &amp; ADDRESS(ROW(选CPU[[#This Row],[X自检]]),COLUMN(选CPU[[#This Row],[X自检]])) &amp; "】",
         _xlfn.IFS(ISBLANK(_xlpm.x),   "error:右侧选项不足:" &amp;  _xlpm.cellAddress,
               ISERROR(_xlpm.x),   "error:右侧选项执行失败:" &amp; _xlpm.cellAddress,
               TRUE,             "ok")
)</f>
        <v>ok</v>
      </c>
      <c r="M795" cm="1">
        <f t="array" ref="M795">IFERROR(_xlfn._xlws.SORT(
    _xlfn.UNIQUE(
        TRANSPOSE(
            _xlfn.FILTERXML("&lt;select&gt;&lt;x&gt;"&amp;SUBSTITUTE(选CPU[[#This Row],[选项表]],",","&lt;/x&gt;&lt;x&gt;") &amp;"&lt;/x&gt;&lt;/select&gt;","//x")
        )
    )
),"无合适选项，请联系作者更新数据")</f>
        <v>64</v>
      </c>
    </row>
    <row r="796" spans="1:14" x14ac:dyDescent="0.4">
      <c r="A796" s="4" t="s">
        <v>59</v>
      </c>
      <c r="B796" s="4" t="s">
        <v>11</v>
      </c>
      <c r="C796" s="4" t="s">
        <v>1964</v>
      </c>
      <c r="D796" s="4" t="s">
        <v>1925</v>
      </c>
      <c r="E796">
        <v>320</v>
      </c>
      <c r="F796" s="4" t="str">
        <f t="shared" si="12"/>
        <v>选CPU!$M$796#</v>
      </c>
      <c r="G796" s="4" t="str" cm="1">
        <f t="array" ref="G796">_xlfn.LET(_xlpm.x, M796,
         _xlpm.cellAddress, "【 选CPU!" &amp; ADDRESS(ROW(选CPU[[#This Row],[X自检]]),COLUMN(选CPU[[#This Row],[X自检]])) &amp; "】",
         _xlfn.IFS(ISBLANK(_xlpm.x),   "error:右侧选项不足:" &amp;  _xlpm.cellAddress,
               ISERROR(_xlpm.x),   "error:右侧选项执行失败:" &amp; _xlpm.cellAddress,
               TRUE,             "ok")
)</f>
        <v>ok</v>
      </c>
      <c r="M796" cm="1">
        <f t="array" ref="M796">IFERROR(_xlfn._xlws.SORT(
    _xlfn.UNIQUE(
        TRANSPOSE(
            _xlfn.FILTERXML("&lt;select&gt;&lt;x&gt;"&amp;SUBSTITUTE(选CPU[[#This Row],[选项表]],",","&lt;/x&gt;&lt;x&gt;") &amp;"&lt;/x&gt;&lt;/select&gt;","//x")
        )
    )
),"无合适选项，请联系作者更新数据")</f>
        <v>80</v>
      </c>
    </row>
    <row r="797" spans="1:14" x14ac:dyDescent="0.4">
      <c r="A797" s="4" t="s">
        <v>59</v>
      </c>
      <c r="B797" s="4" t="s">
        <v>11</v>
      </c>
      <c r="C797" s="4" t="s">
        <v>1979</v>
      </c>
      <c r="D797" s="4" t="s">
        <v>1921</v>
      </c>
      <c r="E797">
        <v>1</v>
      </c>
      <c r="F797" s="4" t="str">
        <f t="shared" si="12"/>
        <v>选CPU!$M$797#</v>
      </c>
      <c r="G797" s="4" t="str" cm="1">
        <f t="array" ref="G797">_xlfn.LET(_xlpm.x, M797,
         _xlpm.cellAddress, "【 选CPU!" &amp; ADDRESS(ROW(选CPU[[#This Row],[X自检]]),COLUMN(选CPU[[#This Row],[X自检]])) &amp; "】",
         _xlfn.IFS(ISBLANK(_xlpm.x),   "error:右侧选项不足:" &amp;  _xlpm.cellAddress,
               ISERROR(_xlpm.x),   "error:右侧选项执行失败:" &amp; _xlpm.cellAddress,
               TRUE,             "ok")
)</f>
        <v>ok</v>
      </c>
      <c r="M797" cm="1">
        <f t="array" ref="M797">IFERROR(_xlfn._xlws.SORT(
    _xlfn.UNIQUE(
        TRANSPOSE(
            _xlfn.FILTERXML("&lt;select&gt;&lt;x&gt;"&amp;SUBSTITUTE(选CPU[[#This Row],[选项表]],",","&lt;/x&gt;&lt;x&gt;") &amp;"&lt;/x&gt;&lt;/select&gt;","//x")
        )
    )
),"无合适选项，请联系作者更新数据")</f>
        <v>1</v>
      </c>
    </row>
    <row r="798" spans="1:14" x14ac:dyDescent="0.4">
      <c r="A798" s="4" t="s">
        <v>59</v>
      </c>
      <c r="B798" s="4" t="s">
        <v>11</v>
      </c>
      <c r="C798" s="4" t="s">
        <v>1979</v>
      </c>
      <c r="D798" s="4" t="s">
        <v>1921</v>
      </c>
      <c r="E798">
        <v>2</v>
      </c>
      <c r="F798" s="4" t="str">
        <f t="shared" si="12"/>
        <v>选CPU!$M$798#</v>
      </c>
      <c r="G798" s="4" t="str" cm="1">
        <f t="array" ref="G798">_xlfn.LET(_xlpm.x, M798,
         _xlpm.cellAddress, "【 选CPU!" &amp; ADDRESS(ROW(选CPU[[#This Row],[X自检]]),COLUMN(选CPU[[#This Row],[X自检]])) &amp; "】",
         _xlfn.IFS(ISBLANK(_xlpm.x),   "error:右侧选项不足:" &amp;  _xlpm.cellAddress,
               ISERROR(_xlpm.x),   "error:右侧选项执行失败:" &amp; _xlpm.cellAddress,
               TRUE,             "ok")
)</f>
        <v>ok</v>
      </c>
      <c r="M798" cm="1">
        <f t="array" ref="M798">IFERROR(_xlfn._xlws.SORT(
    _xlfn.UNIQUE(
        TRANSPOSE(
            _xlfn.FILTERXML("&lt;select&gt;&lt;x&gt;"&amp;SUBSTITUTE(选CPU[[#This Row],[选项表]],",","&lt;/x&gt;&lt;x&gt;") &amp;"&lt;/x&gt;&lt;/select&gt;","//x")
        )
    )
),"无合适选项，请联系作者更新数据")</f>
        <v>1</v>
      </c>
    </row>
    <row r="799" spans="1:14" x14ac:dyDescent="0.4">
      <c r="A799" s="4" t="s">
        <v>59</v>
      </c>
      <c r="B799" s="4" t="s">
        <v>11</v>
      </c>
      <c r="C799" s="4" t="s">
        <v>2041</v>
      </c>
      <c r="D799" s="4" t="s">
        <v>1921</v>
      </c>
      <c r="E799">
        <v>4</v>
      </c>
      <c r="F799" s="4" t="str">
        <f t="shared" si="12"/>
        <v>选CPU!$M$799#</v>
      </c>
      <c r="G799" s="4" t="str" cm="1">
        <f t="array" ref="G799">_xlfn.LET(_xlpm.x, M799,
         _xlpm.cellAddress, "【 选CPU!" &amp; ADDRESS(ROW(选CPU[[#This Row],[X自检]]),COLUMN(选CPU[[#This Row],[X自检]])) &amp; "】",
         _xlfn.IFS(ISBLANK(_xlpm.x),   "error:右侧选项不足:" &amp;  _xlpm.cellAddress,
               ISERROR(_xlpm.x),   "error:右侧选项执行失败:" &amp; _xlpm.cellAddress,
               TRUE,             "ok")
)</f>
        <v>ok</v>
      </c>
      <c r="M799" cm="1">
        <f t="array" ref="M799:N799">IFERROR(_xlfn._xlws.SORT(
    _xlfn.UNIQUE(
        TRANSPOSE(
            _xlfn.FILTERXML("&lt;select&gt;&lt;x&gt;"&amp;SUBSTITUTE(选CPU[[#This Row],[选项表]],",","&lt;/x&gt;&lt;x&gt;") &amp;"&lt;/x&gt;&lt;/select&gt;","//x")
        )
    )
),"无合适选项，请联系作者更新数据")</f>
        <v>1</v>
      </c>
      <c r="N799">
        <v>2</v>
      </c>
    </row>
    <row r="800" spans="1:14" x14ac:dyDescent="0.4">
      <c r="A800" s="4" t="s">
        <v>59</v>
      </c>
      <c r="B800" s="4" t="s">
        <v>11</v>
      </c>
      <c r="C800" s="4" t="s">
        <v>2065</v>
      </c>
      <c r="D800" s="4" t="s">
        <v>1921</v>
      </c>
      <c r="E800">
        <v>8</v>
      </c>
      <c r="F800" s="4" t="str">
        <f t="shared" si="12"/>
        <v>选CPU!$M$800#</v>
      </c>
      <c r="G800" s="4" t="str" cm="1">
        <f t="array" ref="G800">_xlfn.LET(_xlpm.x, M800,
         _xlpm.cellAddress, "【 选CPU!" &amp; ADDRESS(ROW(选CPU[[#This Row],[X自检]]),COLUMN(选CPU[[#This Row],[X自检]])) &amp; "】",
         _xlfn.IFS(ISBLANK(_xlpm.x),   "error:右侧选项不足:" &amp;  _xlpm.cellAddress,
               ISERROR(_xlpm.x),   "error:右侧选项执行失败:" &amp; _xlpm.cellAddress,
               TRUE,             "ok")
)</f>
        <v>ok</v>
      </c>
      <c r="M800" cm="1">
        <f t="array" ref="M800:N800">IFERROR(_xlfn._xlws.SORT(
    _xlfn.UNIQUE(
        TRANSPOSE(
            _xlfn.FILTERXML("&lt;select&gt;&lt;x&gt;"&amp;SUBSTITUTE(选CPU[[#This Row],[选项表]],",","&lt;/x&gt;&lt;x&gt;") &amp;"&lt;/x&gt;&lt;/select&gt;","//x")
        )
    )
),"无合适选项，请联系作者更新数据")</f>
        <v>2</v>
      </c>
      <c r="N800">
        <v>4</v>
      </c>
    </row>
    <row r="801" spans="1:15" x14ac:dyDescent="0.4">
      <c r="A801" s="4" t="s">
        <v>59</v>
      </c>
      <c r="B801" s="4" t="s">
        <v>11</v>
      </c>
      <c r="C801" s="4" t="s">
        <v>1965</v>
      </c>
      <c r="D801" s="4" t="s">
        <v>1921</v>
      </c>
      <c r="E801">
        <v>16</v>
      </c>
      <c r="F801" s="4" t="str">
        <f t="shared" si="12"/>
        <v>选CPU!$M$801#</v>
      </c>
      <c r="G801" s="4" t="str" cm="1">
        <f t="array" ref="G801">_xlfn.LET(_xlpm.x, M801,
         _xlpm.cellAddress, "【 选CPU!" &amp; ADDRESS(ROW(选CPU[[#This Row],[X自检]]),COLUMN(选CPU[[#This Row],[X自检]])) &amp; "】",
         _xlfn.IFS(ISBLANK(_xlpm.x),   "error:右侧选项不足:" &amp;  _xlpm.cellAddress,
               ISERROR(_xlpm.x),   "error:右侧选项执行失败:" &amp; _xlpm.cellAddress,
               TRUE,             "ok")
)</f>
        <v>ok</v>
      </c>
      <c r="M801" cm="1">
        <f t="array" ref="M801:N801">IFERROR(_xlfn._xlws.SORT(
    _xlfn.UNIQUE(
        TRANSPOSE(
            _xlfn.FILTERXML("&lt;select&gt;&lt;x&gt;"&amp;SUBSTITUTE(选CPU[[#This Row],[选项表]],",","&lt;/x&gt;&lt;x&gt;") &amp;"&lt;/x&gt;&lt;/select&gt;","//x")
        )
    )
),"无合适选项，请联系作者更新数据")</f>
        <v>4</v>
      </c>
      <c r="N801">
        <v>8</v>
      </c>
    </row>
    <row r="802" spans="1:15" x14ac:dyDescent="0.4">
      <c r="A802" s="4" t="s">
        <v>59</v>
      </c>
      <c r="B802" s="4" t="s">
        <v>11</v>
      </c>
      <c r="C802" s="4" t="s">
        <v>2061</v>
      </c>
      <c r="D802" s="4" t="s">
        <v>1921</v>
      </c>
      <c r="E802">
        <v>32</v>
      </c>
      <c r="F802" s="4" t="str">
        <f t="shared" si="12"/>
        <v>选CPU!$M$802#</v>
      </c>
      <c r="G802" s="4" t="str" cm="1">
        <f t="array" ref="G802">_xlfn.LET(_xlpm.x, M802,
         _xlpm.cellAddress, "【 选CPU!" &amp; ADDRESS(ROW(选CPU[[#This Row],[X自检]]),COLUMN(选CPU[[#This Row],[X自检]])) &amp; "】",
         _xlfn.IFS(ISBLANK(_xlpm.x),   "error:右侧选项不足:" &amp;  _xlpm.cellAddress,
               ISERROR(_xlpm.x),   "error:右侧选项执行失败:" &amp; _xlpm.cellAddress,
               TRUE,             "ok")
)</f>
        <v>ok</v>
      </c>
      <c r="M802" cm="1">
        <f t="array" ref="M802:N802">IFERROR(_xlfn._xlws.SORT(
    _xlfn.UNIQUE(
        TRANSPOSE(
            _xlfn.FILTERXML("&lt;select&gt;&lt;x&gt;"&amp;SUBSTITUTE(选CPU[[#This Row],[选项表]],",","&lt;/x&gt;&lt;x&gt;") &amp;"&lt;/x&gt;&lt;/select&gt;","//x")
        )
    )
),"无合适选项，请联系作者更新数据")</f>
        <v>8</v>
      </c>
      <c r="N802">
        <v>16</v>
      </c>
    </row>
    <row r="803" spans="1:15" x14ac:dyDescent="0.4">
      <c r="A803" s="4" t="s">
        <v>59</v>
      </c>
      <c r="B803" s="4" t="s">
        <v>11</v>
      </c>
      <c r="C803" s="4" t="s">
        <v>2062</v>
      </c>
      <c r="D803" s="4" t="s">
        <v>1921</v>
      </c>
      <c r="E803">
        <v>64</v>
      </c>
      <c r="F803" s="4" t="str">
        <f t="shared" si="12"/>
        <v>选CPU!$M$803#</v>
      </c>
      <c r="G803" s="4" t="str" cm="1">
        <f t="array" ref="G803">_xlfn.LET(_xlpm.x, M803,
         _xlpm.cellAddress, "【 选CPU!" &amp; ADDRESS(ROW(选CPU[[#This Row],[X自检]]),COLUMN(选CPU[[#This Row],[X自检]])) &amp; "】",
         _xlfn.IFS(ISBLANK(_xlpm.x),   "error:右侧选项不足:" &amp;  _xlpm.cellAddress,
               ISERROR(_xlpm.x),   "error:右侧选项执行失败:" &amp; _xlpm.cellAddress,
               TRUE,             "ok")
)</f>
        <v>ok</v>
      </c>
      <c r="M803" cm="1">
        <f t="array" ref="M803:N803">IFERROR(_xlfn._xlws.SORT(
    _xlfn.UNIQUE(
        TRANSPOSE(
            _xlfn.FILTERXML("&lt;select&gt;&lt;x&gt;"&amp;SUBSTITUTE(选CPU[[#This Row],[选项表]],",","&lt;/x&gt;&lt;x&gt;") &amp;"&lt;/x&gt;&lt;/select&gt;","//x")
        )
    )
),"无合适选项，请联系作者更新数据")</f>
        <v>16</v>
      </c>
      <c r="N803">
        <v>32</v>
      </c>
    </row>
    <row r="804" spans="1:15" x14ac:dyDescent="0.4">
      <c r="A804" s="4" t="s">
        <v>59</v>
      </c>
      <c r="B804" s="4" t="s">
        <v>11</v>
      </c>
      <c r="C804" s="4" t="s">
        <v>2063</v>
      </c>
      <c r="D804" s="4" t="s">
        <v>1921</v>
      </c>
      <c r="E804">
        <v>128</v>
      </c>
      <c r="F804" s="4" t="str">
        <f t="shared" si="12"/>
        <v>选CPU!$M$804#</v>
      </c>
      <c r="G804" s="4" t="str" cm="1">
        <f t="array" ref="G804">_xlfn.LET(_xlpm.x, M804,
         _xlpm.cellAddress, "【 选CPU!" &amp; ADDRESS(ROW(选CPU[[#This Row],[X自检]]),COLUMN(选CPU[[#This Row],[X自检]])) &amp; "】",
         _xlfn.IFS(ISBLANK(_xlpm.x),   "error:右侧选项不足:" &amp;  _xlpm.cellAddress,
               ISERROR(_xlpm.x),   "error:右侧选项执行失败:" &amp; _xlpm.cellAddress,
               TRUE,             "ok")
)</f>
        <v>ok</v>
      </c>
      <c r="M804" cm="1">
        <f t="array" ref="M804:N804">IFERROR(_xlfn._xlws.SORT(
    _xlfn.UNIQUE(
        TRANSPOSE(
            _xlfn.FILTERXML("&lt;select&gt;&lt;x&gt;"&amp;SUBSTITUTE(选CPU[[#This Row],[选项表]],",","&lt;/x&gt;&lt;x&gt;") &amp;"&lt;/x&gt;&lt;/select&gt;","//x")
        )
    )
),"无合适选项，请联系作者更新数据")</f>
        <v>32</v>
      </c>
      <c r="N804">
        <v>64</v>
      </c>
    </row>
    <row r="805" spans="1:15" x14ac:dyDescent="0.4">
      <c r="A805" s="4" t="s">
        <v>59</v>
      </c>
      <c r="B805" s="4" t="s">
        <v>11</v>
      </c>
      <c r="C805" s="4" t="s">
        <v>1967</v>
      </c>
      <c r="D805" s="4" t="s">
        <v>1921</v>
      </c>
      <c r="E805">
        <v>256</v>
      </c>
      <c r="F805" s="4" t="str">
        <f t="shared" si="12"/>
        <v>选CPU!$M$805#</v>
      </c>
      <c r="G805" s="4" t="str" cm="1">
        <f t="array" ref="G805">_xlfn.LET(_xlpm.x, M805,
         _xlpm.cellAddress, "【 选CPU!" &amp; ADDRESS(ROW(选CPU[[#This Row],[X自检]]),COLUMN(选CPU[[#This Row],[X自检]])) &amp; "】",
         _xlfn.IFS(ISBLANK(_xlpm.x),   "error:右侧选项不足:" &amp;  _xlpm.cellAddress,
               ISERROR(_xlpm.x),   "error:右侧选项执行失败:" &amp; _xlpm.cellAddress,
               TRUE,             "ok")
)</f>
        <v>ok</v>
      </c>
      <c r="M805" cm="1">
        <f t="array" ref="M805">IFERROR(_xlfn._xlws.SORT(
    _xlfn.UNIQUE(
        TRANSPOSE(
            _xlfn.FILTERXML("&lt;select&gt;&lt;x&gt;"&amp;SUBSTITUTE(选CPU[[#This Row],[选项表]],",","&lt;/x&gt;&lt;x&gt;") &amp;"&lt;/x&gt;&lt;/select&gt;","//x")
        )
    )
),"无合适选项，请联系作者更新数据")</f>
        <v>64</v>
      </c>
    </row>
    <row r="806" spans="1:15" x14ac:dyDescent="0.4">
      <c r="A806" s="4" t="s">
        <v>59</v>
      </c>
      <c r="B806" s="4" t="s">
        <v>11</v>
      </c>
      <c r="C806" s="4" t="s">
        <v>1985</v>
      </c>
      <c r="D806" s="4" t="s">
        <v>1921</v>
      </c>
      <c r="E806">
        <v>448</v>
      </c>
      <c r="F806" s="4" t="str">
        <f t="shared" si="12"/>
        <v>选CPU!$M$806#</v>
      </c>
      <c r="G806" s="4" t="str" cm="1">
        <f t="array" ref="G806">_xlfn.LET(_xlpm.x, M806,
         _xlpm.cellAddress, "【 选CPU!" &amp; ADDRESS(ROW(选CPU[[#This Row],[X自检]]),COLUMN(选CPU[[#This Row],[X自检]])) &amp; "】",
         _xlfn.IFS(ISBLANK(_xlpm.x),   "error:右侧选项不足:" &amp;  _xlpm.cellAddress,
               ISERROR(_xlpm.x),   "error:右侧选项执行失败:" &amp; _xlpm.cellAddress,
               TRUE,             "ok")
)</f>
        <v>ok</v>
      </c>
      <c r="M806" cm="1">
        <f t="array" ref="M806">IFERROR(_xlfn._xlws.SORT(
    _xlfn.UNIQUE(
        TRANSPOSE(
            _xlfn.FILTERXML("&lt;select&gt;&lt;x&gt;"&amp;SUBSTITUTE(选CPU[[#This Row],[选项表]],",","&lt;/x&gt;&lt;x&gt;") &amp;"&lt;/x&gt;&lt;/select&gt;","//x")
        )
    )
),"无合适选项，请联系作者更新数据")</f>
        <v>128</v>
      </c>
    </row>
    <row r="807" spans="1:15" x14ac:dyDescent="0.4">
      <c r="A807" s="4" t="s">
        <v>59</v>
      </c>
      <c r="B807" s="4" t="s">
        <v>11</v>
      </c>
      <c r="C807" s="4" t="s">
        <v>1979</v>
      </c>
      <c r="D807" s="4" t="s">
        <v>1926</v>
      </c>
      <c r="E807">
        <v>1</v>
      </c>
      <c r="F807" s="4" t="str">
        <f t="shared" si="12"/>
        <v>选CPU!$M$807#</v>
      </c>
      <c r="G807" s="4" t="str" cm="1">
        <f t="array" ref="G807">_xlfn.LET(_xlpm.x, M807,
         _xlpm.cellAddress, "【 选CPU!" &amp; ADDRESS(ROW(选CPU[[#This Row],[X自检]]),COLUMN(选CPU[[#This Row],[X自检]])) &amp; "】",
         _xlfn.IFS(ISBLANK(_xlpm.x),   "error:右侧选项不足:" &amp;  _xlpm.cellAddress,
               ISERROR(_xlpm.x),   "error:右侧选项执行失败:" &amp; _xlpm.cellAddress,
               TRUE,             "ok")
)</f>
        <v>ok</v>
      </c>
      <c r="M807" cm="1">
        <f t="array" ref="M807">IFERROR(_xlfn._xlws.SORT(
    _xlfn.UNIQUE(
        TRANSPOSE(
            _xlfn.FILTERXML("&lt;select&gt;&lt;x&gt;"&amp;SUBSTITUTE(选CPU[[#This Row],[选项表]],",","&lt;/x&gt;&lt;x&gt;") &amp;"&lt;/x&gt;&lt;/select&gt;","//x")
        )
    )
),"无合适选项，请联系作者更新数据")</f>
        <v>1</v>
      </c>
    </row>
    <row r="808" spans="1:15" x14ac:dyDescent="0.4">
      <c r="A808" s="4" t="s">
        <v>59</v>
      </c>
      <c r="B808" s="4" t="s">
        <v>11</v>
      </c>
      <c r="C808" s="4" t="s">
        <v>2041</v>
      </c>
      <c r="D808" s="4" t="s">
        <v>1926</v>
      </c>
      <c r="E808">
        <v>2</v>
      </c>
      <c r="F808" s="4" t="str">
        <f t="shared" si="12"/>
        <v>选CPU!$M$808#</v>
      </c>
      <c r="G808" s="4" t="str" cm="1">
        <f t="array" ref="G808">_xlfn.LET(_xlpm.x, M808,
         _xlpm.cellAddress, "【 选CPU!" &amp; ADDRESS(ROW(选CPU[[#This Row],[X自检]]),COLUMN(选CPU[[#This Row],[X自检]])) &amp; "】",
         _xlfn.IFS(ISBLANK(_xlpm.x),   "error:右侧选项不足:" &amp;  _xlpm.cellAddress,
               ISERROR(_xlpm.x),   "error:右侧选项执行失败:" &amp; _xlpm.cellAddress,
               TRUE,             "ok")
)</f>
        <v>ok</v>
      </c>
      <c r="M808" cm="1">
        <f t="array" ref="M808:N808">IFERROR(_xlfn._xlws.SORT(
    _xlfn.UNIQUE(
        TRANSPOSE(
            _xlfn.FILTERXML("&lt;select&gt;&lt;x&gt;"&amp;SUBSTITUTE(选CPU[[#This Row],[选项表]],",","&lt;/x&gt;&lt;x&gt;") &amp;"&lt;/x&gt;&lt;/select&gt;","//x")
        )
    )
),"无合适选项，请联系作者更新数据")</f>
        <v>1</v>
      </c>
      <c r="N808">
        <v>2</v>
      </c>
    </row>
    <row r="809" spans="1:15" x14ac:dyDescent="0.4">
      <c r="A809" s="4" t="s">
        <v>59</v>
      </c>
      <c r="B809" s="4" t="s">
        <v>11</v>
      </c>
      <c r="C809" s="4" t="s">
        <v>2041</v>
      </c>
      <c r="D809" s="4" t="s">
        <v>1926</v>
      </c>
      <c r="E809">
        <v>4</v>
      </c>
      <c r="F809" s="4" t="str">
        <f t="shared" si="12"/>
        <v>选CPU!$M$809#</v>
      </c>
      <c r="G809" s="4" t="str" cm="1">
        <f t="array" ref="G809">_xlfn.LET(_xlpm.x, M809,
         _xlpm.cellAddress, "【 选CPU!" &amp; ADDRESS(ROW(选CPU[[#This Row],[X自检]]),COLUMN(选CPU[[#This Row],[X自检]])) &amp; "】",
         _xlfn.IFS(ISBLANK(_xlpm.x),   "error:右侧选项不足:" &amp;  _xlpm.cellAddress,
               ISERROR(_xlpm.x),   "error:右侧选项执行失败:" &amp; _xlpm.cellAddress,
               TRUE,             "ok")
)</f>
        <v>ok</v>
      </c>
      <c r="M809" cm="1">
        <f t="array" ref="M809:N809">IFERROR(_xlfn._xlws.SORT(
    _xlfn.UNIQUE(
        TRANSPOSE(
            _xlfn.FILTERXML("&lt;select&gt;&lt;x&gt;"&amp;SUBSTITUTE(选CPU[[#This Row],[选项表]],",","&lt;/x&gt;&lt;x&gt;") &amp;"&lt;/x&gt;&lt;/select&gt;","//x")
        )
    )
),"无合适选项，请联系作者更新数据")</f>
        <v>1</v>
      </c>
      <c r="N809">
        <v>2</v>
      </c>
    </row>
    <row r="810" spans="1:15" x14ac:dyDescent="0.4">
      <c r="A810" s="4" t="s">
        <v>59</v>
      </c>
      <c r="B810" s="4" t="s">
        <v>11</v>
      </c>
      <c r="C810" s="4" t="s">
        <v>2065</v>
      </c>
      <c r="D810" s="4" t="s">
        <v>1926</v>
      </c>
      <c r="E810">
        <v>8</v>
      </c>
      <c r="F810" s="4" t="str">
        <f t="shared" si="12"/>
        <v>选CPU!$M$810#</v>
      </c>
      <c r="G810" s="4" t="str" cm="1">
        <f t="array" ref="G810">_xlfn.LET(_xlpm.x, M810,
         _xlpm.cellAddress, "【 选CPU!" &amp; ADDRESS(ROW(选CPU[[#This Row],[X自检]]),COLUMN(选CPU[[#This Row],[X自检]])) &amp; "】",
         _xlfn.IFS(ISBLANK(_xlpm.x),   "error:右侧选项不足:" &amp;  _xlpm.cellAddress,
               ISERROR(_xlpm.x),   "error:右侧选项执行失败:" &amp; _xlpm.cellAddress,
               TRUE,             "ok")
)</f>
        <v>ok</v>
      </c>
      <c r="M810" cm="1">
        <f t="array" ref="M810:N810">IFERROR(_xlfn._xlws.SORT(
    _xlfn.UNIQUE(
        TRANSPOSE(
            _xlfn.FILTERXML("&lt;select&gt;&lt;x&gt;"&amp;SUBSTITUTE(选CPU[[#This Row],[选项表]],",","&lt;/x&gt;&lt;x&gt;") &amp;"&lt;/x&gt;&lt;/select&gt;","//x")
        )
    )
),"无合适选项，请联系作者更新数据")</f>
        <v>2</v>
      </c>
      <c r="N810">
        <v>4</v>
      </c>
    </row>
    <row r="811" spans="1:15" x14ac:dyDescent="0.4">
      <c r="A811" s="4" t="s">
        <v>59</v>
      </c>
      <c r="B811" s="4" t="s">
        <v>11</v>
      </c>
      <c r="C811" s="4" t="s">
        <v>1965</v>
      </c>
      <c r="D811" s="4" t="s">
        <v>1926</v>
      </c>
      <c r="E811">
        <v>16</v>
      </c>
      <c r="F811" s="4" t="str">
        <f t="shared" si="12"/>
        <v>选CPU!$M$811#</v>
      </c>
      <c r="G811" s="4" t="str" cm="1">
        <f t="array" ref="G811">_xlfn.LET(_xlpm.x, M811,
         _xlpm.cellAddress, "【 选CPU!" &amp; ADDRESS(ROW(选CPU[[#This Row],[X自检]]),COLUMN(选CPU[[#This Row],[X自检]])) &amp; "】",
         _xlfn.IFS(ISBLANK(_xlpm.x),   "error:右侧选项不足:" &amp;  _xlpm.cellAddress,
               ISERROR(_xlpm.x),   "error:右侧选项执行失败:" &amp; _xlpm.cellAddress,
               TRUE,             "ok")
)</f>
        <v>ok</v>
      </c>
      <c r="M811" cm="1">
        <f t="array" ref="M811:N811">IFERROR(_xlfn._xlws.SORT(
    _xlfn.UNIQUE(
        TRANSPOSE(
            _xlfn.FILTERXML("&lt;select&gt;&lt;x&gt;"&amp;SUBSTITUTE(选CPU[[#This Row],[选项表]],",","&lt;/x&gt;&lt;x&gt;") &amp;"&lt;/x&gt;&lt;/select&gt;","//x")
        )
    )
),"无合适选项，请联系作者更新数据")</f>
        <v>4</v>
      </c>
      <c r="N811">
        <v>8</v>
      </c>
    </row>
    <row r="812" spans="1:15" x14ac:dyDescent="0.4">
      <c r="A812" s="4" t="s">
        <v>59</v>
      </c>
      <c r="B812" s="4" t="s">
        <v>11</v>
      </c>
      <c r="C812" s="4" t="s">
        <v>2061</v>
      </c>
      <c r="D812" s="4" t="s">
        <v>1926</v>
      </c>
      <c r="E812">
        <v>32</v>
      </c>
      <c r="F812" s="4" t="str">
        <f t="shared" si="12"/>
        <v>选CPU!$M$812#</v>
      </c>
      <c r="G812" s="4" t="str" cm="1">
        <f t="array" ref="G812">_xlfn.LET(_xlpm.x, M812,
         _xlpm.cellAddress, "【 选CPU!" &amp; ADDRESS(ROW(选CPU[[#This Row],[X自检]]),COLUMN(选CPU[[#This Row],[X自检]])) &amp; "】",
         _xlfn.IFS(ISBLANK(_xlpm.x),   "error:右侧选项不足:" &amp;  _xlpm.cellAddress,
               ISERROR(_xlpm.x),   "error:右侧选项执行失败:" &amp; _xlpm.cellAddress,
               TRUE,             "ok")
)</f>
        <v>ok</v>
      </c>
      <c r="M812" cm="1">
        <f t="array" ref="M812:N812">IFERROR(_xlfn._xlws.SORT(
    _xlfn.UNIQUE(
        TRANSPOSE(
            _xlfn.FILTERXML("&lt;select&gt;&lt;x&gt;"&amp;SUBSTITUTE(选CPU[[#This Row],[选项表]],",","&lt;/x&gt;&lt;x&gt;") &amp;"&lt;/x&gt;&lt;/select&gt;","//x")
        )
    )
),"无合适选项，请联系作者更新数据")</f>
        <v>8</v>
      </c>
      <c r="N812">
        <v>16</v>
      </c>
    </row>
    <row r="813" spans="1:15" x14ac:dyDescent="0.4">
      <c r="A813" s="4" t="s">
        <v>59</v>
      </c>
      <c r="B813" s="4" t="s">
        <v>11</v>
      </c>
      <c r="C813" s="4" t="s">
        <v>1981</v>
      </c>
      <c r="D813" s="4" t="s">
        <v>1926</v>
      </c>
      <c r="E813">
        <v>24</v>
      </c>
      <c r="F813" s="4" t="str">
        <f t="shared" si="12"/>
        <v>选CPU!$M$813#</v>
      </c>
      <c r="G813" s="4" t="str" cm="1">
        <f t="array" ref="G813">_xlfn.LET(_xlpm.x, M813,
         _xlpm.cellAddress, "【 选CPU!" &amp; ADDRESS(ROW(选CPU[[#This Row],[X自检]]),COLUMN(选CPU[[#This Row],[X自检]])) &amp; "】",
         _xlfn.IFS(ISBLANK(_xlpm.x),   "error:右侧选项不足:" &amp;  _xlpm.cellAddress,
               ISERROR(_xlpm.x),   "error:右侧选项执行失败:" &amp; _xlpm.cellAddress,
               TRUE,             "ok")
)</f>
        <v>ok</v>
      </c>
      <c r="M813" cm="1">
        <f t="array" ref="M813">IFERROR(_xlfn._xlws.SORT(
    _xlfn.UNIQUE(
        TRANSPOSE(
            _xlfn.FILTERXML("&lt;select&gt;&lt;x&gt;"&amp;SUBSTITUTE(选CPU[[#This Row],[选项表]],",","&lt;/x&gt;&lt;x&gt;") &amp;"&lt;/x&gt;&lt;/select&gt;","//x")
        )
    )
),"无合适选项，请联系作者更新数据")</f>
        <v>12</v>
      </c>
    </row>
    <row r="814" spans="1:15" x14ac:dyDescent="0.4">
      <c r="A814" s="4" t="s">
        <v>59</v>
      </c>
      <c r="B814" s="4" t="s">
        <v>11</v>
      </c>
      <c r="C814" s="4" t="s">
        <v>2288</v>
      </c>
      <c r="D814" s="4" t="s">
        <v>1926</v>
      </c>
      <c r="E814">
        <v>48</v>
      </c>
      <c r="F814" s="4" t="str">
        <f t="shared" si="12"/>
        <v>选CPU!$M$814#</v>
      </c>
      <c r="G814" s="4" t="str" cm="1">
        <f t="array" ref="G814">_xlfn.LET(_xlpm.x, M814,
         _xlpm.cellAddress, "【 选CPU!" &amp; ADDRESS(ROW(选CPU[[#This Row],[X自检]]),COLUMN(选CPU[[#This Row],[X自检]])) &amp; "】",
         _xlfn.IFS(ISBLANK(_xlpm.x),   "error:右侧选项不足:" &amp;  _xlpm.cellAddress,
               ISERROR(_xlpm.x),   "error:右侧选项执行失败:" &amp; _xlpm.cellAddress,
               TRUE,             "ok")
)</f>
        <v>ok</v>
      </c>
      <c r="M814" cm="1">
        <f t="array" ref="M814:O814">IFERROR(_xlfn._xlws.SORT(
    _xlfn.UNIQUE(
        TRANSPOSE(
            _xlfn.FILTERXML("&lt;select&gt;&lt;x&gt;"&amp;SUBSTITUTE(选CPU[[#This Row],[选项表]],",","&lt;/x&gt;&lt;x&gt;") &amp;"&lt;/x&gt;&lt;/select&gt;","//x")
        )
    )
),"无合适选项，请联系作者更新数据")</f>
        <v>12</v>
      </c>
      <c r="N814">
        <v>16</v>
      </c>
      <c r="O814">
        <v>24</v>
      </c>
    </row>
    <row r="815" spans="1:15" x14ac:dyDescent="0.4">
      <c r="A815" s="4" t="s">
        <v>59</v>
      </c>
      <c r="B815" s="4" t="s">
        <v>11</v>
      </c>
      <c r="C815" s="4" t="s">
        <v>2062</v>
      </c>
      <c r="D815" s="4" t="s">
        <v>1926</v>
      </c>
      <c r="E815">
        <v>64</v>
      </c>
      <c r="F815" s="4" t="str">
        <f t="shared" si="12"/>
        <v>选CPU!$M$815#</v>
      </c>
      <c r="G815" s="4" t="str" cm="1">
        <f t="array" ref="G815">_xlfn.LET(_xlpm.x, M815,
         _xlpm.cellAddress, "【 选CPU!" &amp; ADDRESS(ROW(选CPU[[#This Row],[X自检]]),COLUMN(选CPU[[#This Row],[X自检]])) &amp; "】",
         _xlfn.IFS(ISBLANK(_xlpm.x),   "error:右侧选项不足:" &amp;  _xlpm.cellAddress,
               ISERROR(_xlpm.x),   "error:右侧选项执行失败:" &amp; _xlpm.cellAddress,
               TRUE,             "ok")
)</f>
        <v>ok</v>
      </c>
      <c r="M815" cm="1">
        <f t="array" ref="M815:N815">IFERROR(_xlfn._xlws.SORT(
    _xlfn.UNIQUE(
        TRANSPOSE(
            _xlfn.FILTERXML("&lt;select&gt;&lt;x&gt;"&amp;SUBSTITUTE(选CPU[[#This Row],[选项表]],",","&lt;/x&gt;&lt;x&gt;") &amp;"&lt;/x&gt;&lt;/select&gt;","//x")
        )
    )
),"无合适选项，请联系作者更新数据")</f>
        <v>16</v>
      </c>
      <c r="N815">
        <v>32</v>
      </c>
    </row>
    <row r="816" spans="1:15" x14ac:dyDescent="0.4">
      <c r="A816" s="4" t="s">
        <v>59</v>
      </c>
      <c r="B816" s="4" t="s">
        <v>11</v>
      </c>
      <c r="C816" s="4" t="s">
        <v>1974</v>
      </c>
      <c r="D816" s="4" t="s">
        <v>1926</v>
      </c>
      <c r="E816">
        <v>96</v>
      </c>
      <c r="F816" s="4" t="str">
        <f t="shared" si="12"/>
        <v>选CPU!$M$816#</v>
      </c>
      <c r="G816" s="4" t="str" cm="1">
        <f t="array" ref="G816">_xlfn.LET(_xlpm.x, M816,
         _xlpm.cellAddress, "【 选CPU!" &amp; ADDRESS(ROW(选CPU[[#This Row],[X自检]]),COLUMN(选CPU[[#This Row],[X自检]])) &amp; "】",
         _xlfn.IFS(ISBLANK(_xlpm.x),   "error:右侧选项不足:" &amp;  _xlpm.cellAddress,
               ISERROR(_xlpm.x),   "error:右侧选项执行失败:" &amp; _xlpm.cellAddress,
               TRUE,             "ok")
)</f>
        <v>ok</v>
      </c>
      <c r="M816" cm="1">
        <f t="array" ref="M816">IFERROR(_xlfn._xlws.SORT(
    _xlfn.UNIQUE(
        TRANSPOSE(
            _xlfn.FILTERXML("&lt;select&gt;&lt;x&gt;"&amp;SUBSTITUTE(选CPU[[#This Row],[选项表]],",","&lt;/x&gt;&lt;x&gt;") &amp;"&lt;/x&gt;&lt;/select&gt;","//x")
        )
    )
),"无合适选项，请联系作者更新数据")</f>
        <v>24</v>
      </c>
    </row>
    <row r="817" spans="1:13" x14ac:dyDescent="0.4">
      <c r="A817" s="4" t="s">
        <v>59</v>
      </c>
      <c r="B817" s="4" t="s">
        <v>11</v>
      </c>
      <c r="C817" s="4" t="s">
        <v>1966</v>
      </c>
      <c r="D817" s="4" t="s">
        <v>1926</v>
      </c>
      <c r="E817">
        <v>128</v>
      </c>
      <c r="F817" s="4" t="str">
        <f t="shared" si="12"/>
        <v>选CPU!$M$817#</v>
      </c>
      <c r="G817" s="4" t="str" cm="1">
        <f t="array" ref="G817">_xlfn.LET(_xlpm.x, M817,
         _xlpm.cellAddress, "【 选CPU!" &amp; ADDRESS(ROW(选CPU[[#This Row],[X自检]]),COLUMN(选CPU[[#This Row],[X自检]])) &amp; "】",
         _xlfn.IFS(ISBLANK(_xlpm.x),   "error:右侧选项不足:" &amp;  _xlpm.cellAddress,
               ISERROR(_xlpm.x),   "error:右侧选项执行失败:" &amp; _xlpm.cellAddress,
               TRUE,             "ok")
)</f>
        <v>ok</v>
      </c>
      <c r="M817" cm="1">
        <f t="array" ref="M817">IFERROR(_xlfn._xlws.SORT(
    _xlfn.UNIQUE(
        TRANSPOSE(
            _xlfn.FILTERXML("&lt;select&gt;&lt;x&gt;"&amp;SUBSTITUTE(选CPU[[#This Row],[选项表]],",","&lt;/x&gt;&lt;x&gt;") &amp;"&lt;/x&gt;&lt;/select&gt;","//x")
        )
    )
),"无合适选项，请联系作者更新数据")</f>
        <v>32</v>
      </c>
    </row>
    <row r="818" spans="1:13" x14ac:dyDescent="0.4">
      <c r="A818" s="4" t="s">
        <v>59</v>
      </c>
      <c r="B818" s="4" t="s">
        <v>11</v>
      </c>
      <c r="C818" s="4" t="s">
        <v>1968</v>
      </c>
      <c r="D818" s="4" t="s">
        <v>1926</v>
      </c>
      <c r="E818">
        <v>224</v>
      </c>
      <c r="F818" s="4" t="str">
        <f t="shared" si="12"/>
        <v>选CPU!$M$818#</v>
      </c>
      <c r="G818" s="4" t="str" cm="1">
        <f t="array" ref="G818">_xlfn.LET(_xlpm.x, M818,
         _xlpm.cellAddress, "【 选CPU!" &amp; ADDRESS(ROW(选CPU[[#This Row],[X自检]]),COLUMN(选CPU[[#This Row],[X自检]])) &amp; "】",
         _xlfn.IFS(ISBLANK(_xlpm.x),   "error:右侧选项不足:" &amp;  _xlpm.cellAddress,
               ISERROR(_xlpm.x),   "error:右侧选项执行失败:" &amp; _xlpm.cellAddress,
               TRUE,             "ok")
)</f>
        <v>ok</v>
      </c>
      <c r="M818" cm="1">
        <f t="array" ref="M818">IFERROR(_xlfn._xlws.SORT(
    _xlfn.UNIQUE(
        TRANSPOSE(
            _xlfn.FILTERXML("&lt;select&gt;&lt;x&gt;"&amp;SUBSTITUTE(选CPU[[#This Row],[选项表]],",","&lt;/x&gt;&lt;x&gt;") &amp;"&lt;/x&gt;&lt;/select&gt;","//x")
        )
    )
),"无合适选项，请联系作者更新数据")</f>
        <v>56</v>
      </c>
    </row>
    <row r="819" spans="1:13" x14ac:dyDescent="0.4">
      <c r="A819" s="4" t="s">
        <v>59</v>
      </c>
      <c r="B819" s="4" t="s">
        <v>11</v>
      </c>
      <c r="C819" s="4" t="s">
        <v>1970</v>
      </c>
      <c r="D819" s="4" t="s">
        <v>1907</v>
      </c>
      <c r="E819">
        <v>64</v>
      </c>
      <c r="F819" s="4" t="str">
        <f t="shared" si="12"/>
        <v>选CPU!$M$819#</v>
      </c>
      <c r="G819" s="4" t="str" cm="1">
        <f t="array" ref="G819">_xlfn.LET(_xlpm.x, M819,
         _xlpm.cellAddress, "【 选CPU!" &amp; ADDRESS(ROW(选CPU[[#This Row],[X自检]]),COLUMN(选CPU[[#This Row],[X自检]])) &amp; "】",
         _xlfn.IFS(ISBLANK(_xlpm.x),   "error:右侧选项不足:" &amp;  _xlpm.cellAddress,
               ISERROR(_xlpm.x),   "error:右侧选项执行失败:" &amp; _xlpm.cellAddress,
               TRUE,             "ok")
)</f>
        <v>ok</v>
      </c>
      <c r="M819" cm="1">
        <f t="array" ref="M819">IFERROR(_xlfn._xlws.SORT(
    _xlfn.UNIQUE(
        TRANSPOSE(
            _xlfn.FILTERXML("&lt;select&gt;&lt;x&gt;"&amp;SUBSTITUTE(选CPU[[#This Row],[选项表]],",","&lt;/x&gt;&lt;x&gt;") &amp;"&lt;/x&gt;&lt;/select&gt;","//x")
        )
    )
),"无合适选项，请联系作者更新数据")</f>
        <v>16</v>
      </c>
    </row>
    <row r="820" spans="1:13" x14ac:dyDescent="0.4">
      <c r="A820" s="4" t="s">
        <v>59</v>
      </c>
      <c r="B820" s="4" t="s">
        <v>11</v>
      </c>
      <c r="C820" s="4" t="s">
        <v>1966</v>
      </c>
      <c r="D820" s="4" t="s">
        <v>1907</v>
      </c>
      <c r="E820">
        <v>128</v>
      </c>
      <c r="F820" s="4" t="str">
        <f t="shared" si="12"/>
        <v>选CPU!$M$820#</v>
      </c>
      <c r="G820" s="4" t="str" cm="1">
        <f t="array" ref="G820">_xlfn.LET(_xlpm.x, M820,
         _xlpm.cellAddress, "【 选CPU!" &amp; ADDRESS(ROW(选CPU[[#This Row],[X自检]]),COLUMN(选CPU[[#This Row],[X自检]])) &amp; "】",
         _xlfn.IFS(ISBLANK(_xlpm.x),   "error:右侧选项不足:" &amp;  _xlpm.cellAddress,
               ISERROR(_xlpm.x),   "error:右侧选项执行失败:" &amp; _xlpm.cellAddress,
               TRUE,             "ok")
)</f>
        <v>ok</v>
      </c>
      <c r="M820" cm="1">
        <f t="array" ref="M820">IFERROR(_xlfn._xlws.SORT(
    _xlfn.UNIQUE(
        TRANSPOSE(
            _xlfn.FILTERXML("&lt;select&gt;&lt;x&gt;"&amp;SUBSTITUTE(选CPU[[#This Row],[选项表]],",","&lt;/x&gt;&lt;x&gt;") &amp;"&lt;/x&gt;&lt;/select&gt;","//x")
        )
    )
),"无合适选项，请联系作者更新数据")</f>
        <v>32</v>
      </c>
    </row>
    <row r="821" spans="1:13" x14ac:dyDescent="0.4">
      <c r="A821" s="4" t="s">
        <v>59</v>
      </c>
      <c r="B821" s="4" t="s">
        <v>11</v>
      </c>
      <c r="C821" s="4" t="s">
        <v>1967</v>
      </c>
      <c r="D821" s="4" t="s">
        <v>1907</v>
      </c>
      <c r="E821">
        <v>256</v>
      </c>
      <c r="F821" s="4" t="str">
        <f t="shared" si="12"/>
        <v>选CPU!$M$821#</v>
      </c>
      <c r="G821" s="4" t="str" cm="1">
        <f t="array" ref="G821">_xlfn.LET(_xlpm.x, M821,
         _xlpm.cellAddress, "【 选CPU!" &amp; ADDRESS(ROW(选CPU[[#This Row],[X自检]]),COLUMN(选CPU[[#This Row],[X自检]])) &amp; "】",
         _xlfn.IFS(ISBLANK(_xlpm.x),   "error:右侧选项不足:" &amp;  _xlpm.cellAddress,
               ISERROR(_xlpm.x),   "error:右侧选项执行失败:" &amp; _xlpm.cellAddress,
               TRUE,             "ok")
)</f>
        <v>ok</v>
      </c>
      <c r="M821" cm="1">
        <f t="array" ref="M821">IFERROR(_xlfn._xlws.SORT(
    _xlfn.UNIQUE(
        TRANSPOSE(
            _xlfn.FILTERXML("&lt;select&gt;&lt;x&gt;"&amp;SUBSTITUTE(选CPU[[#This Row],[选项表]],",","&lt;/x&gt;&lt;x&gt;") &amp;"&lt;/x&gt;&lt;/select&gt;","//x")
        )
    )
),"无合适选项，请联系作者更新数据")</f>
        <v>64</v>
      </c>
    </row>
    <row r="822" spans="1:13" x14ac:dyDescent="0.4">
      <c r="A822" s="4" t="s">
        <v>59</v>
      </c>
      <c r="B822" s="4" t="s">
        <v>11</v>
      </c>
      <c r="C822" s="4" t="s">
        <v>1971</v>
      </c>
      <c r="D822" s="4" t="s">
        <v>1907</v>
      </c>
      <c r="E822">
        <v>320</v>
      </c>
      <c r="F822" s="4" t="str">
        <f t="shared" si="12"/>
        <v>选CPU!$M$822#</v>
      </c>
      <c r="G822" s="4" t="str" cm="1">
        <f t="array" ref="G822">_xlfn.LET(_xlpm.x, M822,
         _xlpm.cellAddress, "【 选CPU!" &amp; ADDRESS(ROW(选CPU[[#This Row],[X自检]]),COLUMN(选CPU[[#This Row],[X自检]])) &amp; "】",
         _xlfn.IFS(ISBLANK(_xlpm.x),   "error:右侧选项不足:" &amp;  _xlpm.cellAddress,
               ISERROR(_xlpm.x),   "error:右侧选项执行失败:" &amp; _xlpm.cellAddress,
               TRUE,             "ok")
)</f>
        <v>ok</v>
      </c>
      <c r="M822" cm="1">
        <f t="array" ref="M822">IFERROR(_xlfn._xlws.SORT(
    _xlfn.UNIQUE(
        TRANSPOSE(
            _xlfn.FILTERXML("&lt;select&gt;&lt;x&gt;"&amp;SUBSTITUTE(选CPU[[#This Row],[选项表]],",","&lt;/x&gt;&lt;x&gt;") &amp;"&lt;/x&gt;&lt;/select&gt;","//x")
        )
    )
),"无合适选项，请联系作者更新数据")</f>
        <v>84</v>
      </c>
    </row>
    <row r="823" spans="1:13" x14ac:dyDescent="0.4">
      <c r="A823" s="4" t="s">
        <v>59</v>
      </c>
      <c r="B823" s="4" t="s">
        <v>11</v>
      </c>
      <c r="C823" s="4" t="s">
        <v>1970</v>
      </c>
      <c r="D823" s="4" t="s">
        <v>1908</v>
      </c>
      <c r="E823">
        <v>64</v>
      </c>
      <c r="F823" s="4" t="str">
        <f t="shared" si="12"/>
        <v>选CPU!$M$823#</v>
      </c>
      <c r="G823" s="4" t="str" cm="1">
        <f t="array" ref="G823">_xlfn.LET(_xlpm.x, M823,
         _xlpm.cellAddress, "【 选CPU!" &amp; ADDRESS(ROW(选CPU[[#This Row],[X自检]]),COLUMN(选CPU[[#This Row],[X自检]])) &amp; "】",
         _xlfn.IFS(ISBLANK(_xlpm.x),   "error:右侧选项不足:" &amp;  _xlpm.cellAddress,
               ISERROR(_xlpm.x),   "error:右侧选项执行失败:" &amp; _xlpm.cellAddress,
               TRUE,             "ok")
)</f>
        <v>ok</v>
      </c>
      <c r="M823" cm="1">
        <f t="array" ref="M823">IFERROR(_xlfn._xlws.SORT(
    _xlfn.UNIQUE(
        TRANSPOSE(
            _xlfn.FILTERXML("&lt;select&gt;&lt;x&gt;"&amp;SUBSTITUTE(选CPU[[#This Row],[选项表]],",","&lt;/x&gt;&lt;x&gt;") &amp;"&lt;/x&gt;&lt;/select&gt;","//x")
        )
    )
),"无合适选项，请联系作者更新数据")</f>
        <v>16</v>
      </c>
    </row>
    <row r="824" spans="1:13" x14ac:dyDescent="0.4">
      <c r="A824" s="4" t="s">
        <v>59</v>
      </c>
      <c r="B824" s="4" t="s">
        <v>11</v>
      </c>
      <c r="C824" s="4" t="s">
        <v>1966</v>
      </c>
      <c r="D824" s="4" t="s">
        <v>1908</v>
      </c>
      <c r="E824">
        <v>128</v>
      </c>
      <c r="F824" s="4" t="str">
        <f t="shared" si="12"/>
        <v>选CPU!$M$824#</v>
      </c>
      <c r="G824" s="4" t="str" cm="1">
        <f t="array" ref="G824">_xlfn.LET(_xlpm.x, M824,
         _xlpm.cellAddress, "【 选CPU!" &amp; ADDRESS(ROW(选CPU[[#This Row],[X自检]]),COLUMN(选CPU[[#This Row],[X自检]])) &amp; "】",
         _xlfn.IFS(ISBLANK(_xlpm.x),   "error:右侧选项不足:" &amp;  _xlpm.cellAddress,
               ISERROR(_xlpm.x),   "error:右侧选项执行失败:" &amp; _xlpm.cellAddress,
               TRUE,             "ok")
)</f>
        <v>ok</v>
      </c>
      <c r="M824" cm="1">
        <f t="array" ref="M824">IFERROR(_xlfn._xlws.SORT(
    _xlfn.UNIQUE(
        TRANSPOSE(
            _xlfn.FILTERXML("&lt;select&gt;&lt;x&gt;"&amp;SUBSTITUTE(选CPU[[#This Row],[选项表]],",","&lt;/x&gt;&lt;x&gt;") &amp;"&lt;/x&gt;&lt;/select&gt;","//x")
        )
    )
),"无合适选项，请联系作者更新数据")</f>
        <v>32</v>
      </c>
    </row>
    <row r="825" spans="1:13" x14ac:dyDescent="0.4">
      <c r="A825" s="4" t="s">
        <v>59</v>
      </c>
      <c r="B825" s="4" t="s">
        <v>11</v>
      </c>
      <c r="C825" s="4" t="s">
        <v>1967</v>
      </c>
      <c r="D825" s="4" t="s">
        <v>1908</v>
      </c>
      <c r="E825">
        <v>256</v>
      </c>
      <c r="F825" s="4" t="str">
        <f t="shared" si="12"/>
        <v>选CPU!$M$825#</v>
      </c>
      <c r="G825" s="4" t="str" cm="1">
        <f t="array" ref="G825">_xlfn.LET(_xlpm.x, M825,
         _xlpm.cellAddress, "【 选CPU!" &amp; ADDRESS(ROW(选CPU[[#This Row],[X自检]]),COLUMN(选CPU[[#This Row],[X自检]])) &amp; "】",
         _xlfn.IFS(ISBLANK(_xlpm.x),   "error:右侧选项不足:" &amp;  _xlpm.cellAddress,
               ISERROR(_xlpm.x),   "error:右侧选项执行失败:" &amp; _xlpm.cellAddress,
               TRUE,             "ok")
)</f>
        <v>ok</v>
      </c>
      <c r="M825" cm="1">
        <f t="array" ref="M825">IFERROR(_xlfn._xlws.SORT(
    _xlfn.UNIQUE(
        TRANSPOSE(
            _xlfn.FILTERXML("&lt;select&gt;&lt;x&gt;"&amp;SUBSTITUTE(选CPU[[#This Row],[选项表]],",","&lt;/x&gt;&lt;x&gt;") &amp;"&lt;/x&gt;&lt;/select&gt;","//x")
        )
    )
),"无合适选项，请联系作者更新数据")</f>
        <v>64</v>
      </c>
    </row>
    <row r="826" spans="1:13" x14ac:dyDescent="0.4">
      <c r="A826" s="4" t="s">
        <v>59</v>
      </c>
      <c r="B826" s="4" t="s">
        <v>11</v>
      </c>
      <c r="C826" s="4" t="s">
        <v>1973</v>
      </c>
      <c r="D826" s="4" t="s">
        <v>1909</v>
      </c>
      <c r="E826">
        <v>32</v>
      </c>
      <c r="F826" s="4" t="str">
        <f t="shared" si="12"/>
        <v>选CPU!$M$826#</v>
      </c>
      <c r="G826" s="4" t="str" cm="1">
        <f t="array" ref="G826">_xlfn.LET(_xlpm.x, M826,
         _xlpm.cellAddress, "【 选CPU!" &amp; ADDRESS(ROW(选CPU[[#This Row],[X自检]]),COLUMN(选CPU[[#This Row],[X自检]])) &amp; "】",
         _xlfn.IFS(ISBLANK(_xlpm.x),   "error:右侧选项不足:" &amp;  _xlpm.cellAddress,
               ISERROR(_xlpm.x),   "error:右侧选项执行失败:" &amp; _xlpm.cellAddress,
               TRUE,             "ok")
)</f>
        <v>ok</v>
      </c>
      <c r="M826" cm="1">
        <f t="array" ref="M826">IFERROR(_xlfn._xlws.SORT(
    _xlfn.UNIQUE(
        TRANSPOSE(
            _xlfn.FILTERXML("&lt;select&gt;&lt;x&gt;"&amp;SUBSTITUTE(选CPU[[#This Row],[选项表]],",","&lt;/x&gt;&lt;x&gt;") &amp;"&lt;/x&gt;&lt;/select&gt;","//x")
        )
    )
),"无合适选项，请联系作者更新数据")</f>
        <v>8</v>
      </c>
    </row>
    <row r="827" spans="1:13" x14ac:dyDescent="0.4">
      <c r="A827" s="4" t="s">
        <v>59</v>
      </c>
      <c r="B827" s="4" t="s">
        <v>11</v>
      </c>
      <c r="C827" s="4" t="s">
        <v>1970</v>
      </c>
      <c r="D827" s="4" t="s">
        <v>1909</v>
      </c>
      <c r="E827">
        <v>64</v>
      </c>
      <c r="F827" s="4" t="str">
        <f t="shared" si="12"/>
        <v>选CPU!$M$827#</v>
      </c>
      <c r="G827" s="4" t="str" cm="1">
        <f t="array" ref="G827">_xlfn.LET(_xlpm.x, M827,
         _xlpm.cellAddress, "【 选CPU!" &amp; ADDRESS(ROW(选CPU[[#This Row],[X自检]]),COLUMN(选CPU[[#This Row],[X自检]])) &amp; "】",
         _xlfn.IFS(ISBLANK(_xlpm.x),   "error:右侧选项不足:" &amp;  _xlpm.cellAddress,
               ISERROR(_xlpm.x),   "error:右侧选项执行失败:" &amp; _xlpm.cellAddress,
               TRUE,             "ok")
)</f>
        <v>ok</v>
      </c>
      <c r="M827" cm="1">
        <f t="array" ref="M827">IFERROR(_xlfn._xlws.SORT(
    _xlfn.UNIQUE(
        TRANSPOSE(
            _xlfn.FILTERXML("&lt;select&gt;&lt;x&gt;"&amp;SUBSTITUTE(选CPU[[#This Row],[选项表]],",","&lt;/x&gt;&lt;x&gt;") &amp;"&lt;/x&gt;&lt;/select&gt;","//x")
        )
    )
),"无合适选项，请联系作者更新数据")</f>
        <v>16</v>
      </c>
    </row>
    <row r="828" spans="1:13" x14ac:dyDescent="0.4">
      <c r="A828" s="4" t="s">
        <v>59</v>
      </c>
      <c r="B828" s="4" t="s">
        <v>11</v>
      </c>
      <c r="C828" s="4" t="s">
        <v>1974</v>
      </c>
      <c r="D828" s="4" t="s">
        <v>1909</v>
      </c>
      <c r="E828">
        <v>96</v>
      </c>
      <c r="F828" s="4" t="str">
        <f t="shared" si="12"/>
        <v>选CPU!$M$828#</v>
      </c>
      <c r="G828" s="4" t="str" cm="1">
        <f t="array" ref="G828">_xlfn.LET(_xlpm.x, M828,
         _xlpm.cellAddress, "【 选CPU!" &amp; ADDRESS(ROW(选CPU[[#This Row],[X自检]]),COLUMN(选CPU[[#This Row],[X自检]])) &amp; "】",
         _xlfn.IFS(ISBLANK(_xlpm.x),   "error:右侧选项不足:" &amp;  _xlpm.cellAddress,
               ISERROR(_xlpm.x),   "error:右侧选项执行失败:" &amp; _xlpm.cellAddress,
               TRUE,             "ok")
)</f>
        <v>ok</v>
      </c>
      <c r="M828" cm="1">
        <f t="array" ref="M828">IFERROR(_xlfn._xlws.SORT(
    _xlfn.UNIQUE(
        TRANSPOSE(
            _xlfn.FILTERXML("&lt;select&gt;&lt;x&gt;"&amp;SUBSTITUTE(选CPU[[#This Row],[选项表]],",","&lt;/x&gt;&lt;x&gt;") &amp;"&lt;/x&gt;&lt;/select&gt;","//x")
        )
    )
),"无合适选项，请联系作者更新数据")</f>
        <v>24</v>
      </c>
    </row>
    <row r="829" spans="1:13" x14ac:dyDescent="0.4">
      <c r="A829" s="4" t="s">
        <v>59</v>
      </c>
      <c r="B829" s="4" t="s">
        <v>11</v>
      </c>
      <c r="C829" s="4" t="s">
        <v>1966</v>
      </c>
      <c r="D829" s="4" t="s">
        <v>1909</v>
      </c>
      <c r="E829">
        <v>128</v>
      </c>
      <c r="F829" s="4" t="str">
        <f t="shared" si="12"/>
        <v>选CPU!$M$829#</v>
      </c>
      <c r="G829" s="4" t="str" cm="1">
        <f t="array" ref="G829">_xlfn.LET(_xlpm.x, M829,
         _xlpm.cellAddress, "【 选CPU!" &amp; ADDRESS(ROW(选CPU[[#This Row],[X自检]]),COLUMN(选CPU[[#This Row],[X自检]])) &amp; "】",
         _xlfn.IFS(ISBLANK(_xlpm.x),   "error:右侧选项不足:" &amp;  _xlpm.cellAddress,
               ISERROR(_xlpm.x),   "error:右侧选项执行失败:" &amp; _xlpm.cellAddress,
               TRUE,             "ok")
)</f>
        <v>ok</v>
      </c>
      <c r="M829" cm="1">
        <f t="array" ref="M829">IFERROR(_xlfn._xlws.SORT(
    _xlfn.UNIQUE(
        TRANSPOSE(
            _xlfn.FILTERXML("&lt;select&gt;&lt;x&gt;"&amp;SUBSTITUTE(选CPU[[#This Row],[选项表]],",","&lt;/x&gt;&lt;x&gt;") &amp;"&lt;/x&gt;&lt;/select&gt;","//x")
        )
    )
),"无合适选项，请联系作者更新数据")</f>
        <v>32</v>
      </c>
    </row>
    <row r="830" spans="1:13" x14ac:dyDescent="0.4">
      <c r="A830" s="4" t="s">
        <v>59</v>
      </c>
      <c r="B830" s="4" t="s">
        <v>11</v>
      </c>
      <c r="C830" s="4" t="s">
        <v>1967</v>
      </c>
      <c r="D830" s="4" t="s">
        <v>1909</v>
      </c>
      <c r="E830">
        <v>256</v>
      </c>
      <c r="F830" s="4" t="str">
        <f t="shared" si="12"/>
        <v>选CPU!$M$830#</v>
      </c>
      <c r="G830" s="4" t="str" cm="1">
        <f t="array" ref="G830">_xlfn.LET(_xlpm.x, M830,
         _xlpm.cellAddress, "【 选CPU!" &amp; ADDRESS(ROW(选CPU[[#This Row],[X自检]]),COLUMN(选CPU[[#This Row],[X自检]])) &amp; "】",
         _xlfn.IFS(ISBLANK(_xlpm.x),   "error:右侧选项不足:" &amp;  _xlpm.cellAddress,
               ISERROR(_xlpm.x),   "error:右侧选项执行失败:" &amp; _xlpm.cellAddress,
               TRUE,             "ok")
)</f>
        <v>ok</v>
      </c>
      <c r="M830" cm="1">
        <f t="array" ref="M830">IFERROR(_xlfn._xlws.SORT(
    _xlfn.UNIQUE(
        TRANSPOSE(
            _xlfn.FILTERXML("&lt;select&gt;&lt;x&gt;"&amp;SUBSTITUTE(选CPU[[#This Row],[选项表]],",","&lt;/x&gt;&lt;x&gt;") &amp;"&lt;/x&gt;&lt;/select&gt;","//x")
        )
    )
),"无合适选项，请联系作者更新数据")</f>
        <v>64</v>
      </c>
    </row>
    <row r="831" spans="1:13" x14ac:dyDescent="0.4">
      <c r="A831" s="4" t="s">
        <v>59</v>
      </c>
      <c r="B831" s="4" t="s">
        <v>11</v>
      </c>
      <c r="C831" s="4" t="s">
        <v>2167</v>
      </c>
      <c r="D831" s="4" t="s">
        <v>1909</v>
      </c>
      <c r="E831">
        <v>320</v>
      </c>
      <c r="F831" s="4" t="str">
        <f t="shared" si="12"/>
        <v>选CPU!$M$831#</v>
      </c>
      <c r="G831" s="4" t="str" cm="1">
        <f t="array" ref="G831">_xlfn.LET(_xlpm.x, M831,
         _xlpm.cellAddress, "【 选CPU!" &amp; ADDRESS(ROW(选CPU[[#This Row],[X自检]]),COLUMN(选CPU[[#This Row],[X自检]])) &amp; "】",
         _xlfn.IFS(ISBLANK(_xlpm.x),   "error:右侧选项不足:" &amp;  _xlpm.cellAddress,
               ISERROR(_xlpm.x),   "error:右侧选项执行失败:" &amp; _xlpm.cellAddress,
               TRUE,             "ok")
)</f>
        <v>ok</v>
      </c>
      <c r="M831" cm="1">
        <f t="array" ref="M831">IFERROR(_xlfn._xlws.SORT(
    _xlfn.UNIQUE(
        TRANSPOSE(
            _xlfn.FILTERXML("&lt;select&gt;&lt;x&gt;"&amp;SUBSTITUTE(选CPU[[#This Row],[选项表]],",","&lt;/x&gt;&lt;x&gt;") &amp;"&lt;/x&gt;&lt;/select&gt;","//x")
        )
    )
),"无合适选项，请联系作者更新数据")</f>
        <v>76</v>
      </c>
    </row>
    <row r="832" spans="1:13" x14ac:dyDescent="0.4">
      <c r="A832" s="4" t="s">
        <v>59</v>
      </c>
      <c r="B832" s="4" t="s">
        <v>11</v>
      </c>
      <c r="C832" s="4" t="s">
        <v>1979</v>
      </c>
      <c r="D832" s="4" t="s">
        <v>1932</v>
      </c>
      <c r="E832">
        <v>8</v>
      </c>
      <c r="F832" s="4" t="str">
        <f t="shared" si="12"/>
        <v>选CPU!$M$832#</v>
      </c>
      <c r="G832" s="4" t="str" cm="1">
        <f t="array" ref="G832">_xlfn.LET(_xlpm.x, M832,
         _xlpm.cellAddress, "【 选CPU!" &amp; ADDRESS(ROW(选CPU[[#This Row],[X自检]]),COLUMN(选CPU[[#This Row],[X自检]])) &amp; "】",
         _xlfn.IFS(ISBLANK(_xlpm.x),   "error:右侧选项不足:" &amp;  _xlpm.cellAddress,
               ISERROR(_xlpm.x),   "error:右侧选项执行失败:" &amp; _xlpm.cellAddress,
               TRUE,             "ok")
)</f>
        <v>ok</v>
      </c>
      <c r="M832" cm="1">
        <f t="array" ref="M832">IFERROR(_xlfn._xlws.SORT(
    _xlfn.UNIQUE(
        TRANSPOSE(
            _xlfn.FILTERXML("&lt;select&gt;&lt;x&gt;"&amp;SUBSTITUTE(选CPU[[#This Row],[选项表]],",","&lt;/x&gt;&lt;x&gt;") &amp;"&lt;/x&gt;&lt;/select&gt;","//x")
        )
    )
),"无合适选项，请联系作者更新数据")</f>
        <v>1</v>
      </c>
    </row>
    <row r="833" spans="1:13" x14ac:dyDescent="0.4">
      <c r="A833" s="4" t="s">
        <v>59</v>
      </c>
      <c r="B833" s="4" t="s">
        <v>11</v>
      </c>
      <c r="C833" s="4" t="s">
        <v>1980</v>
      </c>
      <c r="D833" s="4" t="s">
        <v>1932</v>
      </c>
      <c r="E833">
        <v>12</v>
      </c>
      <c r="F833" s="4" t="str">
        <f t="shared" si="12"/>
        <v>选CPU!$M$833#</v>
      </c>
      <c r="G833" s="4" t="str" cm="1">
        <f t="array" ref="G833">_xlfn.LET(_xlpm.x, M833,
         _xlpm.cellAddress, "【 选CPU!" &amp; ADDRESS(ROW(选CPU[[#This Row],[X自检]]),COLUMN(选CPU[[#This Row],[X自检]])) &amp; "】",
         _xlfn.IFS(ISBLANK(_xlpm.x),   "error:右侧选项不足:" &amp;  _xlpm.cellAddress,
               ISERROR(_xlpm.x),   "error:右侧选项执行失败:" &amp; _xlpm.cellAddress,
               TRUE,             "ok")
)</f>
        <v>ok</v>
      </c>
      <c r="M833" cm="1">
        <f t="array" ref="M833">IFERROR(_xlfn._xlws.SORT(
    _xlfn.UNIQUE(
        TRANSPOSE(
            _xlfn.FILTERXML("&lt;select&gt;&lt;x&gt;"&amp;SUBSTITUTE(选CPU[[#This Row],[选项表]],",","&lt;/x&gt;&lt;x&gt;") &amp;"&lt;/x&gt;&lt;/select&gt;","//x")
        )
    )
),"无合适选项，请联系作者更新数据")</f>
        <v>2</v>
      </c>
    </row>
    <row r="834" spans="1:13" x14ac:dyDescent="0.4">
      <c r="A834" s="4" t="s">
        <v>59</v>
      </c>
      <c r="B834" s="4" t="s">
        <v>11</v>
      </c>
      <c r="C834" s="4" t="s">
        <v>1975</v>
      </c>
      <c r="D834" s="4" t="s">
        <v>1932</v>
      </c>
      <c r="E834">
        <v>32</v>
      </c>
      <c r="F834" s="4" t="str">
        <f t="shared" ref="F834:F897" si="13">"选CPU!" &amp; ADDRESS(ROW(M834),COLUMN(M834)) &amp; "#"</f>
        <v>选CPU!$M$834#</v>
      </c>
      <c r="G834" s="4" t="str" cm="1">
        <f t="array" ref="G834">_xlfn.LET(_xlpm.x, M834,
         _xlpm.cellAddress, "【 选CPU!" &amp; ADDRESS(ROW(选CPU[[#This Row],[X自检]]),COLUMN(选CPU[[#This Row],[X自检]])) &amp; "】",
         _xlfn.IFS(ISBLANK(_xlpm.x),   "error:右侧选项不足:" &amp;  _xlpm.cellAddress,
               ISERROR(_xlpm.x),   "error:右侧选项执行失败:" &amp; _xlpm.cellAddress,
               TRUE,             "ok")
)</f>
        <v>ok</v>
      </c>
      <c r="M834" cm="1">
        <f t="array" ref="M834">IFERROR(_xlfn._xlws.SORT(
    _xlfn.UNIQUE(
        TRANSPOSE(
            _xlfn.FILTERXML("&lt;select&gt;&lt;x&gt;"&amp;SUBSTITUTE(选CPU[[#This Row],[选项表]],",","&lt;/x&gt;&lt;x&gt;") &amp;"&lt;/x&gt;&lt;/select&gt;","//x")
        )
    )
),"无合适选项，请联系作者更新数据")</f>
        <v>4</v>
      </c>
    </row>
    <row r="835" spans="1:13" x14ac:dyDescent="0.4">
      <c r="A835" s="4" t="s">
        <v>59</v>
      </c>
      <c r="B835" s="4" t="s">
        <v>11</v>
      </c>
      <c r="C835" s="4" t="s">
        <v>1973</v>
      </c>
      <c r="D835" s="4" t="s">
        <v>1932</v>
      </c>
      <c r="E835">
        <v>64</v>
      </c>
      <c r="F835" s="4" t="str">
        <f t="shared" si="13"/>
        <v>选CPU!$M$835#</v>
      </c>
      <c r="G835" s="4" t="str" cm="1">
        <f t="array" ref="G835">_xlfn.LET(_xlpm.x, M835,
         _xlpm.cellAddress, "【 选CPU!" &amp; ADDRESS(ROW(选CPU[[#This Row],[X自检]]),COLUMN(选CPU[[#This Row],[X自检]])) &amp; "】",
         _xlfn.IFS(ISBLANK(_xlpm.x),   "error:右侧选项不足:" &amp;  _xlpm.cellAddress,
               ISERROR(_xlpm.x),   "error:右侧选项执行失败:" &amp; _xlpm.cellAddress,
               TRUE,             "ok")
)</f>
        <v>ok</v>
      </c>
      <c r="M835" cm="1">
        <f t="array" ref="M835">IFERROR(_xlfn._xlws.SORT(
    _xlfn.UNIQUE(
        TRANSPOSE(
            _xlfn.FILTERXML("&lt;select&gt;&lt;x&gt;"&amp;SUBSTITUTE(选CPU[[#This Row],[选项表]],",","&lt;/x&gt;&lt;x&gt;") &amp;"&lt;/x&gt;&lt;/select&gt;","//x")
        )
    )
),"无合适选项，请联系作者更新数据")</f>
        <v>8</v>
      </c>
    </row>
    <row r="836" spans="1:13" x14ac:dyDescent="0.4">
      <c r="A836" s="4" t="s">
        <v>59</v>
      </c>
      <c r="B836" s="4" t="s">
        <v>11</v>
      </c>
      <c r="C836" s="4" t="s">
        <v>1970</v>
      </c>
      <c r="D836" s="4" t="s">
        <v>1932</v>
      </c>
      <c r="E836">
        <v>128</v>
      </c>
      <c r="F836" s="4" t="str">
        <f t="shared" si="13"/>
        <v>选CPU!$M$836#</v>
      </c>
      <c r="G836" s="4" t="str" cm="1">
        <f t="array" ref="G836">_xlfn.LET(_xlpm.x, M836,
         _xlpm.cellAddress, "【 选CPU!" &amp; ADDRESS(ROW(选CPU[[#This Row],[X自检]]),COLUMN(选CPU[[#This Row],[X自检]])) &amp; "】",
         _xlfn.IFS(ISBLANK(_xlpm.x),   "error:右侧选项不足:" &amp;  _xlpm.cellAddress,
               ISERROR(_xlpm.x),   "error:右侧选项执行失败:" &amp; _xlpm.cellAddress,
               TRUE,             "ok")
)</f>
        <v>ok</v>
      </c>
      <c r="M836" cm="1">
        <f t="array" ref="M836">IFERROR(_xlfn._xlws.SORT(
    _xlfn.UNIQUE(
        TRANSPOSE(
            _xlfn.FILTERXML("&lt;select&gt;&lt;x&gt;"&amp;SUBSTITUTE(选CPU[[#This Row],[选项表]],",","&lt;/x&gt;&lt;x&gt;") &amp;"&lt;/x&gt;&lt;/select&gt;","//x")
        )
    )
),"无合适选项，请联系作者更新数据")</f>
        <v>16</v>
      </c>
    </row>
    <row r="837" spans="1:13" x14ac:dyDescent="0.4">
      <c r="A837" s="4" t="s">
        <v>59</v>
      </c>
      <c r="B837" s="4" t="s">
        <v>11</v>
      </c>
      <c r="C837" s="4" t="s">
        <v>1966</v>
      </c>
      <c r="D837" s="4" t="s">
        <v>1932</v>
      </c>
      <c r="E837">
        <v>256</v>
      </c>
      <c r="F837" s="4" t="str">
        <f t="shared" si="13"/>
        <v>选CPU!$M$837#</v>
      </c>
      <c r="G837" s="4" t="str" cm="1">
        <f t="array" ref="G837">_xlfn.LET(_xlpm.x, M837,
         _xlpm.cellAddress, "【 选CPU!" &amp; ADDRESS(ROW(选CPU[[#This Row],[X自检]]),COLUMN(选CPU[[#This Row],[X自检]])) &amp; "】",
         _xlfn.IFS(ISBLANK(_xlpm.x),   "error:右侧选项不足:" &amp;  _xlpm.cellAddress,
               ISERROR(_xlpm.x),   "error:右侧选项执行失败:" &amp; _xlpm.cellAddress,
               TRUE,             "ok")
)</f>
        <v>ok</v>
      </c>
      <c r="M837" cm="1">
        <f t="array" ref="M837">IFERROR(_xlfn._xlws.SORT(
    _xlfn.UNIQUE(
        TRANSPOSE(
            _xlfn.FILTERXML("&lt;select&gt;&lt;x&gt;"&amp;SUBSTITUTE(选CPU[[#This Row],[选项表]],",","&lt;/x&gt;&lt;x&gt;") &amp;"&lt;/x&gt;&lt;/select&gt;","//x")
        )
    )
),"无合适选项，请联系作者更新数据")</f>
        <v>32</v>
      </c>
    </row>
    <row r="838" spans="1:13" x14ac:dyDescent="0.4">
      <c r="A838" s="4" t="s">
        <v>59</v>
      </c>
      <c r="B838" s="4" t="s">
        <v>11</v>
      </c>
      <c r="C838" s="4" t="s">
        <v>2150</v>
      </c>
      <c r="D838" s="4" t="s">
        <v>1932</v>
      </c>
      <c r="E838">
        <v>470</v>
      </c>
      <c r="F838" s="4" t="str">
        <f t="shared" si="13"/>
        <v>选CPU!$M$838#</v>
      </c>
      <c r="G838" s="4" t="str" cm="1">
        <f t="array" ref="G838">_xlfn.LET(_xlpm.x, M838,
         _xlpm.cellAddress, "【 选CPU!" &amp; ADDRESS(ROW(选CPU[[#This Row],[X自检]]),COLUMN(选CPU[[#This Row],[X自检]])) &amp; "】",
         _xlfn.IFS(ISBLANK(_xlpm.x),   "error:右侧选项不足:" &amp;  _xlpm.cellAddress,
               ISERROR(_xlpm.x),   "error:右侧选项执行失败:" &amp; _xlpm.cellAddress,
               TRUE,             "ok")
)</f>
        <v>ok</v>
      </c>
      <c r="M838" cm="1">
        <f t="array" ref="M838">IFERROR(_xlfn._xlws.SORT(
    _xlfn.UNIQUE(
        TRANSPOSE(
            _xlfn.FILTERXML("&lt;select&gt;&lt;x&gt;"&amp;SUBSTITUTE(选CPU[[#This Row],[选项表]],",","&lt;/x&gt;&lt;x&gt;") &amp;"&lt;/x&gt;&lt;/select&gt;","//x")
        )
    )
),"无合适选项，请联系作者更新数据")</f>
        <v>62</v>
      </c>
    </row>
    <row r="839" spans="1:13" x14ac:dyDescent="0.4">
      <c r="A839" s="4" t="s">
        <v>59</v>
      </c>
      <c r="B839" s="4" t="s">
        <v>11</v>
      </c>
      <c r="C839" s="4" t="s">
        <v>1967</v>
      </c>
      <c r="D839" s="4" t="s">
        <v>1932</v>
      </c>
      <c r="E839">
        <v>512</v>
      </c>
      <c r="F839" s="4" t="str">
        <f t="shared" si="13"/>
        <v>选CPU!$M$839#</v>
      </c>
      <c r="G839" s="4" t="str" cm="1">
        <f t="array" ref="G839">_xlfn.LET(_xlpm.x, M839,
         _xlpm.cellAddress, "【 选CPU!" &amp; ADDRESS(ROW(选CPU[[#This Row],[X自检]]),COLUMN(选CPU[[#This Row],[X自检]])) &amp; "】",
         _xlfn.IFS(ISBLANK(_xlpm.x),   "error:右侧选项不足:" &amp;  _xlpm.cellAddress,
               ISERROR(_xlpm.x),   "error:右侧选项执行失败:" &amp; _xlpm.cellAddress,
               TRUE,             "ok")
)</f>
        <v>ok</v>
      </c>
      <c r="M839" cm="1">
        <f t="array" ref="M839">IFERROR(_xlfn._xlws.SORT(
    _xlfn.UNIQUE(
        TRANSPOSE(
            _xlfn.FILTERXML("&lt;select&gt;&lt;x&gt;"&amp;SUBSTITUTE(选CPU[[#This Row],[选项表]],",","&lt;/x&gt;&lt;x&gt;") &amp;"&lt;/x&gt;&lt;/select&gt;","//x")
        )
    )
),"无合适选项，请联系作者更新数据")</f>
        <v>64</v>
      </c>
    </row>
    <row r="840" spans="1:13" x14ac:dyDescent="0.4">
      <c r="A840" s="4" t="s">
        <v>59</v>
      </c>
      <c r="B840" s="4" t="s">
        <v>11</v>
      </c>
      <c r="C840" s="4" t="s">
        <v>2152</v>
      </c>
      <c r="D840" s="4" t="s">
        <v>1932</v>
      </c>
      <c r="E840">
        <v>940</v>
      </c>
      <c r="F840" s="4" t="str">
        <f t="shared" si="13"/>
        <v>选CPU!$M$840#</v>
      </c>
      <c r="G840" s="4" t="str" cm="1">
        <f t="array" ref="G840">_xlfn.LET(_xlpm.x, M840,
         _xlpm.cellAddress, "【 选CPU!" &amp; ADDRESS(ROW(选CPU[[#This Row],[X自检]]),COLUMN(选CPU[[#This Row],[X自检]])) &amp; "】",
         _xlfn.IFS(ISBLANK(_xlpm.x),   "error:右侧选项不足:" &amp;  _xlpm.cellAddress,
               ISERROR(_xlpm.x),   "error:右侧选项执行失败:" &amp; _xlpm.cellAddress,
               TRUE,             "ok")
)</f>
        <v>ok</v>
      </c>
      <c r="M840" cm="1">
        <f t="array" ref="M840">IFERROR(_xlfn._xlws.SORT(
    _xlfn.UNIQUE(
        TRANSPOSE(
            _xlfn.FILTERXML("&lt;select&gt;&lt;x&gt;"&amp;SUBSTITUTE(选CPU[[#This Row],[选项表]],",","&lt;/x&gt;&lt;x&gt;") &amp;"&lt;/x&gt;&lt;/select&gt;","//x")
        )
    )
),"无合适选项，请联系作者更新数据")</f>
        <v>124</v>
      </c>
    </row>
    <row r="841" spans="1:13" x14ac:dyDescent="0.4">
      <c r="A841" s="4" t="s">
        <v>59</v>
      </c>
      <c r="B841" s="4" t="s">
        <v>11</v>
      </c>
      <c r="C841" s="4" t="s">
        <v>1979</v>
      </c>
      <c r="D841" s="4" t="s">
        <v>1931</v>
      </c>
      <c r="E841">
        <v>8</v>
      </c>
      <c r="F841" s="4" t="str">
        <f t="shared" si="13"/>
        <v>选CPU!$M$841#</v>
      </c>
      <c r="G841" s="4" t="str" cm="1">
        <f t="array" ref="G841">_xlfn.LET(_xlpm.x, M841,
         _xlpm.cellAddress, "【 选CPU!" &amp; ADDRESS(ROW(选CPU[[#This Row],[X自检]]),COLUMN(选CPU[[#This Row],[X自检]])) &amp; "】",
         _xlfn.IFS(ISBLANK(_xlpm.x),   "error:右侧选项不足:" &amp;  _xlpm.cellAddress,
               ISERROR(_xlpm.x),   "error:右侧选项执行失败:" &amp; _xlpm.cellAddress,
               TRUE,             "ok")
)</f>
        <v>ok</v>
      </c>
      <c r="M841" cm="1">
        <f t="array" ref="M841">IFERROR(_xlfn._xlws.SORT(
    _xlfn.UNIQUE(
        TRANSPOSE(
            _xlfn.FILTERXML("&lt;select&gt;&lt;x&gt;"&amp;SUBSTITUTE(选CPU[[#This Row],[选项表]],",","&lt;/x&gt;&lt;x&gt;") &amp;"&lt;/x&gt;&lt;/select&gt;","//x")
        )
    )
),"无合适选项，请联系作者更新数据")</f>
        <v>1</v>
      </c>
    </row>
    <row r="842" spans="1:13" x14ac:dyDescent="0.4">
      <c r="A842" s="4" t="s">
        <v>59</v>
      </c>
      <c r="B842" s="4" t="s">
        <v>11</v>
      </c>
      <c r="C842" s="4" t="s">
        <v>1975</v>
      </c>
      <c r="D842" s="4" t="s">
        <v>1931</v>
      </c>
      <c r="E842">
        <v>32</v>
      </c>
      <c r="F842" s="4" t="str">
        <f t="shared" si="13"/>
        <v>选CPU!$M$842#</v>
      </c>
      <c r="G842" s="4" t="str" cm="1">
        <f t="array" ref="G842">_xlfn.LET(_xlpm.x, M842,
         _xlpm.cellAddress, "【 选CPU!" &amp; ADDRESS(ROW(选CPU[[#This Row],[X自检]]),COLUMN(选CPU[[#This Row],[X自检]])) &amp; "】",
         _xlfn.IFS(ISBLANK(_xlpm.x),   "error:右侧选项不足:" &amp;  _xlpm.cellAddress,
               ISERROR(_xlpm.x),   "error:右侧选项执行失败:" &amp; _xlpm.cellAddress,
               TRUE,             "ok")
)</f>
        <v>ok</v>
      </c>
      <c r="M842" cm="1">
        <f t="array" ref="M842">IFERROR(_xlfn._xlws.SORT(
    _xlfn.UNIQUE(
        TRANSPOSE(
            _xlfn.FILTERXML("&lt;select&gt;&lt;x&gt;"&amp;SUBSTITUTE(选CPU[[#This Row],[选项表]],",","&lt;/x&gt;&lt;x&gt;") &amp;"&lt;/x&gt;&lt;/select&gt;","//x")
        )
    )
),"无合适选项，请联系作者更新数据")</f>
        <v>4</v>
      </c>
    </row>
    <row r="843" spans="1:13" x14ac:dyDescent="0.4">
      <c r="A843" s="4" t="s">
        <v>59</v>
      </c>
      <c r="B843" s="4" t="s">
        <v>11</v>
      </c>
      <c r="C843" s="4" t="s">
        <v>1973</v>
      </c>
      <c r="D843" s="4" t="s">
        <v>1931</v>
      </c>
      <c r="E843">
        <v>64</v>
      </c>
      <c r="F843" s="4" t="str">
        <f t="shared" si="13"/>
        <v>选CPU!$M$843#</v>
      </c>
      <c r="G843" s="4" t="str" cm="1">
        <f t="array" ref="G843">_xlfn.LET(_xlpm.x, M843,
         _xlpm.cellAddress, "【 选CPU!" &amp; ADDRESS(ROW(选CPU[[#This Row],[X自检]]),COLUMN(选CPU[[#This Row],[X自检]])) &amp; "】",
         _xlfn.IFS(ISBLANK(_xlpm.x),   "error:右侧选项不足:" &amp;  _xlpm.cellAddress,
               ISERROR(_xlpm.x),   "error:右侧选项执行失败:" &amp; _xlpm.cellAddress,
               TRUE,             "ok")
)</f>
        <v>ok</v>
      </c>
      <c r="M843" cm="1">
        <f t="array" ref="M843">IFERROR(_xlfn._xlws.SORT(
    _xlfn.UNIQUE(
        TRANSPOSE(
            _xlfn.FILTERXML("&lt;select&gt;&lt;x&gt;"&amp;SUBSTITUTE(选CPU[[#This Row],[选项表]],",","&lt;/x&gt;&lt;x&gt;") &amp;"&lt;/x&gt;&lt;/select&gt;","//x")
        )
    )
),"无合适选项，请联系作者更新数据")</f>
        <v>8</v>
      </c>
    </row>
    <row r="844" spans="1:13" x14ac:dyDescent="0.4">
      <c r="A844" s="4" t="s">
        <v>59</v>
      </c>
      <c r="B844" s="4" t="s">
        <v>11</v>
      </c>
      <c r="C844" s="4" t="s">
        <v>1970</v>
      </c>
      <c r="D844" s="4" t="s">
        <v>1931</v>
      </c>
      <c r="E844">
        <v>128</v>
      </c>
      <c r="F844" s="4" t="str">
        <f t="shared" si="13"/>
        <v>选CPU!$M$844#</v>
      </c>
      <c r="G844" s="4" t="str" cm="1">
        <f t="array" ref="G844">_xlfn.LET(_xlpm.x, M844,
         _xlpm.cellAddress, "【 选CPU!" &amp; ADDRESS(ROW(选CPU[[#This Row],[X自检]]),COLUMN(选CPU[[#This Row],[X自检]])) &amp; "】",
         _xlfn.IFS(ISBLANK(_xlpm.x),   "error:右侧选项不足:" &amp;  _xlpm.cellAddress,
               ISERROR(_xlpm.x),   "error:右侧选项执行失败:" &amp; _xlpm.cellAddress,
               TRUE,             "ok")
)</f>
        <v>ok</v>
      </c>
      <c r="M844" cm="1">
        <f t="array" ref="M844">IFERROR(_xlfn._xlws.SORT(
    _xlfn.UNIQUE(
        TRANSPOSE(
            _xlfn.FILTERXML("&lt;select&gt;&lt;x&gt;"&amp;SUBSTITUTE(选CPU[[#This Row],[选项表]],",","&lt;/x&gt;&lt;x&gt;") &amp;"&lt;/x&gt;&lt;/select&gt;","//x")
        )
    )
),"无合适选项，请联系作者更新数据")</f>
        <v>16</v>
      </c>
    </row>
    <row r="845" spans="1:13" x14ac:dyDescent="0.4">
      <c r="A845" s="4" t="s">
        <v>59</v>
      </c>
      <c r="B845" s="4" t="s">
        <v>11</v>
      </c>
      <c r="C845" s="4" t="s">
        <v>1966</v>
      </c>
      <c r="D845" s="4" t="s">
        <v>1931</v>
      </c>
      <c r="E845">
        <v>256</v>
      </c>
      <c r="F845" s="4" t="str">
        <f t="shared" si="13"/>
        <v>选CPU!$M$845#</v>
      </c>
      <c r="G845" s="4" t="str" cm="1">
        <f t="array" ref="G845">_xlfn.LET(_xlpm.x, M845,
         _xlpm.cellAddress, "【 选CPU!" &amp; ADDRESS(ROW(选CPU[[#This Row],[X自检]]),COLUMN(选CPU[[#This Row],[X自检]])) &amp; "】",
         _xlfn.IFS(ISBLANK(_xlpm.x),   "error:右侧选项不足:" &amp;  _xlpm.cellAddress,
               ISERROR(_xlpm.x),   "error:右侧选项执行失败:" &amp; _xlpm.cellAddress,
               TRUE,             "ok")
)</f>
        <v>ok</v>
      </c>
      <c r="M845" cm="1">
        <f t="array" ref="M845">IFERROR(_xlfn._xlws.SORT(
    _xlfn.UNIQUE(
        TRANSPOSE(
            _xlfn.FILTERXML("&lt;select&gt;&lt;x&gt;"&amp;SUBSTITUTE(选CPU[[#This Row],[选项表]],",","&lt;/x&gt;&lt;x&gt;") &amp;"&lt;/x&gt;&lt;/select&gt;","//x")
        )
    )
),"无合适选项，请联系作者更新数据")</f>
        <v>32</v>
      </c>
    </row>
    <row r="846" spans="1:13" x14ac:dyDescent="0.4">
      <c r="A846" s="4" t="s">
        <v>59</v>
      </c>
      <c r="B846" s="4" t="s">
        <v>11</v>
      </c>
      <c r="C846" s="4" t="s">
        <v>1976</v>
      </c>
      <c r="D846" s="4" t="s">
        <v>1931</v>
      </c>
      <c r="E846">
        <v>384</v>
      </c>
      <c r="F846" s="4" t="str">
        <f t="shared" si="13"/>
        <v>选CPU!$M$846#</v>
      </c>
      <c r="G846" s="4" t="str" cm="1">
        <f t="array" ref="G846">_xlfn.LET(_xlpm.x, M846,
         _xlpm.cellAddress, "【 选CPU!" &amp; ADDRESS(ROW(选CPU[[#This Row],[X自检]]),COLUMN(选CPU[[#This Row],[X自检]])) &amp; "】",
         _xlfn.IFS(ISBLANK(_xlpm.x),   "error:右侧选项不足:" &amp;  _xlpm.cellAddress,
               ISERROR(_xlpm.x),   "error:右侧选项执行失败:" &amp; _xlpm.cellAddress,
               TRUE,             "ok")
)</f>
        <v>ok</v>
      </c>
      <c r="M846" cm="1">
        <f t="array" ref="M846">IFERROR(_xlfn._xlws.SORT(
    _xlfn.UNIQUE(
        TRANSPOSE(
            _xlfn.FILTERXML("&lt;select&gt;&lt;x&gt;"&amp;SUBSTITUTE(选CPU[[#This Row],[选项表]],",","&lt;/x&gt;&lt;x&gt;") &amp;"&lt;/x&gt;&lt;/select&gt;","//x")
        )
    )
),"无合适选项，请联系作者更新数据")</f>
        <v>48</v>
      </c>
    </row>
    <row r="847" spans="1:13" x14ac:dyDescent="0.4">
      <c r="A847" s="4" t="s">
        <v>59</v>
      </c>
      <c r="B847" s="4" t="s">
        <v>11</v>
      </c>
      <c r="C847" s="4" t="s">
        <v>1979</v>
      </c>
      <c r="D847" s="4" t="s">
        <v>1933</v>
      </c>
      <c r="E847">
        <v>8</v>
      </c>
      <c r="F847" s="4" t="str">
        <f t="shared" si="13"/>
        <v>选CPU!$M$847#</v>
      </c>
      <c r="G847" s="4" t="str" cm="1">
        <f t="array" ref="G847">_xlfn.LET(_xlpm.x, M847,
         _xlpm.cellAddress, "【 选CPU!" &amp; ADDRESS(ROW(选CPU[[#This Row],[X自检]]),COLUMN(选CPU[[#This Row],[X自检]])) &amp; "】",
         _xlfn.IFS(ISBLANK(_xlpm.x),   "error:右侧选项不足:" &amp;  _xlpm.cellAddress,
               ISERROR(_xlpm.x),   "error:右侧选项执行失败:" &amp; _xlpm.cellAddress,
               TRUE,             "ok")
)</f>
        <v>ok</v>
      </c>
      <c r="M847" cm="1">
        <f t="array" ref="M847">IFERROR(_xlfn._xlws.SORT(
    _xlfn.UNIQUE(
        TRANSPOSE(
            _xlfn.FILTERXML("&lt;select&gt;&lt;x&gt;"&amp;SUBSTITUTE(选CPU[[#This Row],[选项表]],",","&lt;/x&gt;&lt;x&gt;") &amp;"&lt;/x&gt;&lt;/select&gt;","//x")
        )
    )
),"无合适选项，请联系作者更新数据")</f>
        <v>1</v>
      </c>
    </row>
    <row r="848" spans="1:13" x14ac:dyDescent="0.4">
      <c r="A848" s="4" t="s">
        <v>59</v>
      </c>
      <c r="B848" s="4" t="s">
        <v>11</v>
      </c>
      <c r="C848" s="4" t="s">
        <v>1980</v>
      </c>
      <c r="D848" s="4" t="s">
        <v>1933</v>
      </c>
      <c r="E848">
        <v>16</v>
      </c>
      <c r="F848" s="4" t="str">
        <f t="shared" si="13"/>
        <v>选CPU!$M$848#</v>
      </c>
      <c r="G848" s="4" t="str" cm="1">
        <f t="array" ref="G848">_xlfn.LET(_xlpm.x, M848,
         _xlpm.cellAddress, "【 选CPU!" &amp; ADDRESS(ROW(选CPU[[#This Row],[X自检]]),COLUMN(选CPU[[#This Row],[X自检]])) &amp; "】",
         _xlfn.IFS(ISBLANK(_xlpm.x),   "error:右侧选项不足:" &amp;  _xlpm.cellAddress,
               ISERROR(_xlpm.x),   "error:右侧选项执行失败:" &amp; _xlpm.cellAddress,
               TRUE,             "ok")
)</f>
        <v>ok</v>
      </c>
      <c r="M848" cm="1">
        <f t="array" ref="M848">IFERROR(_xlfn._xlws.SORT(
    _xlfn.UNIQUE(
        TRANSPOSE(
            _xlfn.FILTERXML("&lt;select&gt;&lt;x&gt;"&amp;SUBSTITUTE(选CPU[[#This Row],[选项表]],",","&lt;/x&gt;&lt;x&gt;") &amp;"&lt;/x&gt;&lt;/select&gt;","//x")
        )
    )
),"无合适选项，请联系作者更新数据")</f>
        <v>2</v>
      </c>
    </row>
    <row r="849" spans="1:14" x14ac:dyDescent="0.4">
      <c r="A849" s="4" t="s">
        <v>59</v>
      </c>
      <c r="B849" s="4" t="s">
        <v>11</v>
      </c>
      <c r="C849" s="4" t="s">
        <v>1975</v>
      </c>
      <c r="D849" s="4" t="s">
        <v>1933</v>
      </c>
      <c r="E849">
        <v>32</v>
      </c>
      <c r="F849" s="4" t="str">
        <f t="shared" si="13"/>
        <v>选CPU!$M$849#</v>
      </c>
      <c r="G849" s="4" t="str" cm="1">
        <f t="array" ref="G849">_xlfn.LET(_xlpm.x, M849,
         _xlpm.cellAddress, "【 选CPU!" &amp; ADDRESS(ROW(选CPU[[#This Row],[X自检]]),COLUMN(选CPU[[#This Row],[X自检]])) &amp; "】",
         _xlfn.IFS(ISBLANK(_xlpm.x),   "error:右侧选项不足:" &amp;  _xlpm.cellAddress,
               ISERROR(_xlpm.x),   "error:右侧选项执行失败:" &amp; _xlpm.cellAddress,
               TRUE,             "ok")
)</f>
        <v>ok</v>
      </c>
      <c r="M849" cm="1">
        <f t="array" ref="M849">IFERROR(_xlfn._xlws.SORT(
    _xlfn.UNIQUE(
        TRANSPOSE(
            _xlfn.FILTERXML("&lt;select&gt;&lt;x&gt;"&amp;SUBSTITUTE(选CPU[[#This Row],[选项表]],",","&lt;/x&gt;&lt;x&gt;") &amp;"&lt;/x&gt;&lt;/select&gt;","//x")
        )
    )
),"无合适选项，请联系作者更新数据")</f>
        <v>4</v>
      </c>
    </row>
    <row r="850" spans="1:14" x14ac:dyDescent="0.4">
      <c r="A850" s="4" t="s">
        <v>59</v>
      </c>
      <c r="B850" s="4" t="s">
        <v>11</v>
      </c>
      <c r="C850" s="4" t="s">
        <v>1973</v>
      </c>
      <c r="D850" s="4" t="s">
        <v>1933</v>
      </c>
      <c r="E850">
        <v>64</v>
      </c>
      <c r="F850" s="4" t="str">
        <f t="shared" si="13"/>
        <v>选CPU!$M$850#</v>
      </c>
      <c r="G850" s="4" t="str" cm="1">
        <f t="array" ref="G850">_xlfn.LET(_xlpm.x, M850,
         _xlpm.cellAddress, "【 选CPU!" &amp; ADDRESS(ROW(选CPU[[#This Row],[X自检]]),COLUMN(选CPU[[#This Row],[X自检]])) &amp; "】",
         _xlfn.IFS(ISBLANK(_xlpm.x),   "error:右侧选项不足:" &amp;  _xlpm.cellAddress,
               ISERROR(_xlpm.x),   "error:右侧选项执行失败:" &amp; _xlpm.cellAddress,
               TRUE,             "ok")
)</f>
        <v>ok</v>
      </c>
      <c r="M850" cm="1">
        <f t="array" ref="M850">IFERROR(_xlfn._xlws.SORT(
    _xlfn.UNIQUE(
        TRANSPOSE(
            _xlfn.FILTERXML("&lt;select&gt;&lt;x&gt;"&amp;SUBSTITUTE(选CPU[[#This Row],[选项表]],",","&lt;/x&gt;&lt;x&gt;") &amp;"&lt;/x&gt;&lt;/select&gt;","//x")
        )
    )
),"无合适选项，请联系作者更新数据")</f>
        <v>8</v>
      </c>
    </row>
    <row r="851" spans="1:14" x14ac:dyDescent="0.4">
      <c r="A851" s="4" t="s">
        <v>59</v>
      </c>
      <c r="B851" s="4" t="s">
        <v>11</v>
      </c>
      <c r="C851" s="4" t="s">
        <v>1981</v>
      </c>
      <c r="D851" s="4" t="s">
        <v>1933</v>
      </c>
      <c r="E851">
        <v>96</v>
      </c>
      <c r="F851" s="4" t="str">
        <f t="shared" si="13"/>
        <v>选CPU!$M$851#</v>
      </c>
      <c r="G851" s="4" t="str" cm="1">
        <f t="array" ref="G851">_xlfn.LET(_xlpm.x, M851,
         _xlpm.cellAddress, "【 选CPU!" &amp; ADDRESS(ROW(选CPU[[#This Row],[X自检]]),COLUMN(选CPU[[#This Row],[X自检]])) &amp; "】",
         _xlfn.IFS(ISBLANK(_xlpm.x),   "error:右侧选项不足:" &amp;  _xlpm.cellAddress,
               ISERROR(_xlpm.x),   "error:右侧选项执行失败:" &amp; _xlpm.cellAddress,
               TRUE,             "ok")
)</f>
        <v>ok</v>
      </c>
      <c r="M851" cm="1">
        <f t="array" ref="M851">IFERROR(_xlfn._xlws.SORT(
    _xlfn.UNIQUE(
        TRANSPOSE(
            _xlfn.FILTERXML("&lt;select&gt;&lt;x&gt;"&amp;SUBSTITUTE(选CPU[[#This Row],[选项表]],",","&lt;/x&gt;&lt;x&gt;") &amp;"&lt;/x&gt;&lt;/select&gt;","//x")
        )
    )
),"无合适选项，请联系作者更新数据")</f>
        <v>12</v>
      </c>
    </row>
    <row r="852" spans="1:14" x14ac:dyDescent="0.4">
      <c r="A852" s="4" t="s">
        <v>59</v>
      </c>
      <c r="B852" s="4" t="s">
        <v>11</v>
      </c>
      <c r="C852" s="4" t="s">
        <v>1970</v>
      </c>
      <c r="D852" s="4" t="s">
        <v>1933</v>
      </c>
      <c r="E852">
        <v>128</v>
      </c>
      <c r="F852" s="4" t="str">
        <f t="shared" si="13"/>
        <v>选CPU!$M$852#</v>
      </c>
      <c r="G852" s="4" t="str" cm="1">
        <f t="array" ref="G852">_xlfn.LET(_xlpm.x, M852,
         _xlpm.cellAddress, "【 选CPU!" &amp; ADDRESS(ROW(选CPU[[#This Row],[X自检]]),COLUMN(选CPU[[#This Row],[X自检]])) &amp; "】",
         _xlfn.IFS(ISBLANK(_xlpm.x),   "error:右侧选项不足:" &amp;  _xlpm.cellAddress,
               ISERROR(_xlpm.x),   "error:右侧选项执行失败:" &amp; _xlpm.cellAddress,
               TRUE,             "ok")
)</f>
        <v>ok</v>
      </c>
      <c r="M852" cm="1">
        <f t="array" ref="M852">IFERROR(_xlfn._xlws.SORT(
    _xlfn.UNIQUE(
        TRANSPOSE(
            _xlfn.FILTERXML("&lt;select&gt;&lt;x&gt;"&amp;SUBSTITUTE(选CPU[[#This Row],[选项表]],",","&lt;/x&gt;&lt;x&gt;") &amp;"&lt;/x&gt;&lt;/select&gt;","//x")
        )
    )
),"无合适选项，请联系作者更新数据")</f>
        <v>16</v>
      </c>
    </row>
    <row r="853" spans="1:14" x14ac:dyDescent="0.4">
      <c r="A853" s="4" t="s">
        <v>59</v>
      </c>
      <c r="B853" s="4" t="s">
        <v>11</v>
      </c>
      <c r="C853" s="4" t="s">
        <v>1966</v>
      </c>
      <c r="D853" s="4" t="s">
        <v>1933</v>
      </c>
      <c r="E853">
        <v>256</v>
      </c>
      <c r="F853" s="4" t="str">
        <f t="shared" si="13"/>
        <v>选CPU!$M$853#</v>
      </c>
      <c r="G853" s="4" t="str" cm="1">
        <f t="array" ref="G853">_xlfn.LET(_xlpm.x, M853,
         _xlpm.cellAddress, "【 选CPU!" &amp; ADDRESS(ROW(选CPU[[#This Row],[X自检]]),COLUMN(选CPU[[#This Row],[X自检]])) &amp; "】",
         _xlfn.IFS(ISBLANK(_xlpm.x),   "error:右侧选项不足:" &amp;  _xlpm.cellAddress,
               ISERROR(_xlpm.x),   "error:右侧选项执行失败:" &amp; _xlpm.cellAddress,
               TRUE,             "ok")
)</f>
        <v>ok</v>
      </c>
      <c r="M853" cm="1">
        <f t="array" ref="M853">IFERROR(_xlfn._xlws.SORT(
    _xlfn.UNIQUE(
        TRANSPOSE(
            _xlfn.FILTERXML("&lt;select&gt;&lt;x&gt;"&amp;SUBSTITUTE(选CPU[[#This Row],[选项表]],",","&lt;/x&gt;&lt;x&gt;") &amp;"&lt;/x&gt;&lt;/select&gt;","//x")
        )
    )
),"无合适选项，请联系作者更新数据")</f>
        <v>32</v>
      </c>
    </row>
    <row r="854" spans="1:14" x14ac:dyDescent="0.4">
      <c r="A854" s="4" t="s">
        <v>59</v>
      </c>
      <c r="B854" s="4" t="s">
        <v>11</v>
      </c>
      <c r="C854" s="4" t="s">
        <v>1967</v>
      </c>
      <c r="D854" s="4" t="s">
        <v>1933</v>
      </c>
      <c r="E854">
        <v>512</v>
      </c>
      <c r="F854" s="4" t="str">
        <f t="shared" si="13"/>
        <v>选CPU!$M$854#</v>
      </c>
      <c r="G854" s="4" t="str" cm="1">
        <f t="array" ref="G854">_xlfn.LET(_xlpm.x, M854,
         _xlpm.cellAddress, "【 选CPU!" &amp; ADDRESS(ROW(选CPU[[#This Row],[X自检]]),COLUMN(选CPU[[#This Row],[X自检]])) &amp; "】",
         _xlfn.IFS(ISBLANK(_xlpm.x),   "error:右侧选项不足:" &amp;  _xlpm.cellAddress,
               ISERROR(_xlpm.x),   "error:右侧选项执行失败:" &amp; _xlpm.cellAddress,
               TRUE,             "ok")
)</f>
        <v>ok</v>
      </c>
      <c r="M854" cm="1">
        <f t="array" ref="M854">IFERROR(_xlfn._xlws.SORT(
    _xlfn.UNIQUE(
        TRANSPOSE(
            _xlfn.FILTERXML("&lt;select&gt;&lt;x&gt;"&amp;SUBSTITUTE(选CPU[[#This Row],[选项表]],",","&lt;/x&gt;&lt;x&gt;") &amp;"&lt;/x&gt;&lt;/select&gt;","//x")
        )
    )
),"无合适选项，请联系作者更新数据")</f>
        <v>64</v>
      </c>
    </row>
    <row r="855" spans="1:14" x14ac:dyDescent="0.4">
      <c r="A855" s="4" t="s">
        <v>59</v>
      </c>
      <c r="B855" s="4" t="s">
        <v>11</v>
      </c>
      <c r="C855" s="4" t="s">
        <v>1979</v>
      </c>
      <c r="D855" s="4" t="s">
        <v>1934</v>
      </c>
      <c r="E855">
        <v>8</v>
      </c>
      <c r="F855" s="4" t="str">
        <f t="shared" si="13"/>
        <v>选CPU!$M$855#</v>
      </c>
      <c r="G855" s="4" t="str" cm="1">
        <f t="array" ref="G855">_xlfn.LET(_xlpm.x, M855,
         _xlpm.cellAddress, "【 选CPU!" &amp; ADDRESS(ROW(选CPU[[#This Row],[X自检]]),COLUMN(选CPU[[#This Row],[X自检]])) &amp; "】",
         _xlfn.IFS(ISBLANK(_xlpm.x),   "error:右侧选项不足:" &amp;  _xlpm.cellAddress,
               ISERROR(_xlpm.x),   "error:右侧选项执行失败:" &amp; _xlpm.cellAddress,
               TRUE,             "ok")
)</f>
        <v>ok</v>
      </c>
      <c r="M855" cm="1">
        <f t="array" ref="M855">IFERROR(_xlfn._xlws.SORT(
    _xlfn.UNIQUE(
        TRANSPOSE(
            _xlfn.FILTERXML("&lt;select&gt;&lt;x&gt;"&amp;SUBSTITUTE(选CPU[[#This Row],[选项表]],",","&lt;/x&gt;&lt;x&gt;") &amp;"&lt;/x&gt;&lt;/select&gt;","//x")
        )
    )
),"无合适选项，请联系作者更新数据")</f>
        <v>1</v>
      </c>
    </row>
    <row r="856" spans="1:14" x14ac:dyDescent="0.4">
      <c r="A856" s="4" t="s">
        <v>59</v>
      </c>
      <c r="B856" s="4" t="s">
        <v>11</v>
      </c>
      <c r="C856" s="4" t="s">
        <v>1980</v>
      </c>
      <c r="D856" s="4" t="s">
        <v>1934</v>
      </c>
      <c r="E856">
        <v>16</v>
      </c>
      <c r="F856" s="4" t="str">
        <f t="shared" si="13"/>
        <v>选CPU!$M$856#</v>
      </c>
      <c r="G856" s="4" t="str" cm="1">
        <f t="array" ref="G856">_xlfn.LET(_xlpm.x, M856,
         _xlpm.cellAddress, "【 选CPU!" &amp; ADDRESS(ROW(选CPU[[#This Row],[X自检]]),COLUMN(选CPU[[#This Row],[X自检]])) &amp; "】",
         _xlfn.IFS(ISBLANK(_xlpm.x),   "error:右侧选项不足:" &amp;  _xlpm.cellAddress,
               ISERROR(_xlpm.x),   "error:右侧选项执行失败:" &amp; _xlpm.cellAddress,
               TRUE,             "ok")
)</f>
        <v>ok</v>
      </c>
      <c r="M856" cm="1">
        <f t="array" ref="M856">IFERROR(_xlfn._xlws.SORT(
    _xlfn.UNIQUE(
        TRANSPOSE(
            _xlfn.FILTERXML("&lt;select&gt;&lt;x&gt;"&amp;SUBSTITUTE(选CPU[[#This Row],[选项表]],",","&lt;/x&gt;&lt;x&gt;") &amp;"&lt;/x&gt;&lt;/select&gt;","//x")
        )
    )
),"无合适选项，请联系作者更新数据")</f>
        <v>2</v>
      </c>
    </row>
    <row r="857" spans="1:14" x14ac:dyDescent="0.4">
      <c r="A857" s="4" t="s">
        <v>59</v>
      </c>
      <c r="B857" s="4" t="s">
        <v>11</v>
      </c>
      <c r="C857" s="4" t="s">
        <v>1975</v>
      </c>
      <c r="D857" s="4" t="s">
        <v>1934</v>
      </c>
      <c r="E857">
        <v>32</v>
      </c>
      <c r="F857" s="4" t="str">
        <f t="shared" si="13"/>
        <v>选CPU!$M$857#</v>
      </c>
      <c r="G857" s="4" t="str" cm="1">
        <f t="array" ref="G857">_xlfn.LET(_xlpm.x, M857,
         _xlpm.cellAddress, "【 选CPU!" &amp; ADDRESS(ROW(选CPU[[#This Row],[X自检]]),COLUMN(选CPU[[#This Row],[X自检]])) &amp; "】",
         _xlfn.IFS(ISBLANK(_xlpm.x),   "error:右侧选项不足:" &amp;  _xlpm.cellAddress,
               ISERROR(_xlpm.x),   "error:右侧选项执行失败:" &amp; _xlpm.cellAddress,
               TRUE,             "ok")
)</f>
        <v>ok</v>
      </c>
      <c r="M857" cm="1">
        <f t="array" ref="M857">IFERROR(_xlfn._xlws.SORT(
    _xlfn.UNIQUE(
        TRANSPOSE(
            _xlfn.FILTERXML("&lt;select&gt;&lt;x&gt;"&amp;SUBSTITUTE(选CPU[[#This Row],[选项表]],",","&lt;/x&gt;&lt;x&gt;") &amp;"&lt;/x&gt;&lt;/select&gt;","//x")
        )
    )
),"无合适选项，请联系作者更新数据")</f>
        <v>4</v>
      </c>
    </row>
    <row r="858" spans="1:14" x14ac:dyDescent="0.4">
      <c r="A858" s="4" t="s">
        <v>59</v>
      </c>
      <c r="B858" s="4" t="s">
        <v>11</v>
      </c>
      <c r="C858" s="4" t="s">
        <v>1973</v>
      </c>
      <c r="D858" s="4" t="s">
        <v>1934</v>
      </c>
      <c r="E858">
        <v>64</v>
      </c>
      <c r="F858" s="4" t="str">
        <f t="shared" si="13"/>
        <v>选CPU!$M$858#</v>
      </c>
      <c r="G858" s="4" t="str" cm="1">
        <f t="array" ref="G858">_xlfn.LET(_xlpm.x, M858,
         _xlpm.cellAddress, "【 选CPU!" &amp; ADDRESS(ROW(选CPU[[#This Row],[X自检]]),COLUMN(选CPU[[#This Row],[X自检]])) &amp; "】",
         _xlfn.IFS(ISBLANK(_xlpm.x),   "error:右侧选项不足:" &amp;  _xlpm.cellAddress,
               ISERROR(_xlpm.x),   "error:右侧选项执行失败:" &amp; _xlpm.cellAddress,
               TRUE,             "ok")
)</f>
        <v>ok</v>
      </c>
      <c r="M858" cm="1">
        <f t="array" ref="M858">IFERROR(_xlfn._xlws.SORT(
    _xlfn.UNIQUE(
        TRANSPOSE(
            _xlfn.FILTERXML("&lt;select&gt;&lt;x&gt;"&amp;SUBSTITUTE(选CPU[[#This Row],[选项表]],",","&lt;/x&gt;&lt;x&gt;") &amp;"&lt;/x&gt;&lt;/select&gt;","//x")
        )
    )
),"无合适选项，请联系作者更新数据")</f>
        <v>8</v>
      </c>
    </row>
    <row r="859" spans="1:14" x14ac:dyDescent="0.4">
      <c r="A859" s="4" t="s">
        <v>59</v>
      </c>
      <c r="B859" s="4" t="s">
        <v>11</v>
      </c>
      <c r="C859" s="4" t="s">
        <v>1981</v>
      </c>
      <c r="D859" s="4" t="s">
        <v>1934</v>
      </c>
      <c r="E859">
        <v>96</v>
      </c>
      <c r="F859" s="4" t="str">
        <f t="shared" si="13"/>
        <v>选CPU!$M$859#</v>
      </c>
      <c r="G859" s="4" t="str" cm="1">
        <f t="array" ref="G859">_xlfn.LET(_xlpm.x, M859,
         _xlpm.cellAddress, "【 选CPU!" &amp; ADDRESS(ROW(选CPU[[#This Row],[X自检]]),COLUMN(选CPU[[#This Row],[X自检]])) &amp; "】",
         _xlfn.IFS(ISBLANK(_xlpm.x),   "error:右侧选项不足:" &amp;  _xlpm.cellAddress,
               ISERROR(_xlpm.x),   "error:右侧选项执行失败:" &amp; _xlpm.cellAddress,
               TRUE,             "ok")
)</f>
        <v>ok</v>
      </c>
      <c r="M859" cm="1">
        <f t="array" ref="M859">IFERROR(_xlfn._xlws.SORT(
    _xlfn.UNIQUE(
        TRANSPOSE(
            _xlfn.FILTERXML("&lt;select&gt;&lt;x&gt;"&amp;SUBSTITUTE(选CPU[[#This Row],[选项表]],",","&lt;/x&gt;&lt;x&gt;") &amp;"&lt;/x&gt;&lt;/select&gt;","//x")
        )
    )
),"无合适选项，请联系作者更新数据")</f>
        <v>12</v>
      </c>
    </row>
    <row r="860" spans="1:14" x14ac:dyDescent="0.4">
      <c r="A860" s="4" t="s">
        <v>59</v>
      </c>
      <c r="B860" s="4" t="s">
        <v>11</v>
      </c>
      <c r="C860" s="4" t="s">
        <v>1981</v>
      </c>
      <c r="D860" s="4" t="s">
        <v>1934</v>
      </c>
      <c r="E860">
        <v>144</v>
      </c>
      <c r="F860" s="4" t="str">
        <f t="shared" si="13"/>
        <v>选CPU!$M$860#</v>
      </c>
      <c r="G860" s="4" t="str" cm="1">
        <f t="array" ref="G860">_xlfn.LET(_xlpm.x, M860,
         _xlpm.cellAddress, "【 选CPU!" &amp; ADDRESS(ROW(选CPU[[#This Row],[X自检]]),COLUMN(选CPU[[#This Row],[X自检]])) &amp; "】",
         _xlfn.IFS(ISBLANK(_xlpm.x),   "error:右侧选项不足:" &amp;  _xlpm.cellAddress,
               ISERROR(_xlpm.x),   "error:右侧选项执行失败:" &amp; _xlpm.cellAddress,
               TRUE,             "ok")
)</f>
        <v>ok</v>
      </c>
      <c r="M860" cm="1">
        <f t="array" ref="M860">IFERROR(_xlfn._xlws.SORT(
    _xlfn.UNIQUE(
        TRANSPOSE(
            _xlfn.FILTERXML("&lt;select&gt;&lt;x&gt;"&amp;SUBSTITUTE(选CPU[[#This Row],[选项表]],",","&lt;/x&gt;&lt;x&gt;") &amp;"&lt;/x&gt;&lt;/select&gt;","//x")
        )
    )
),"无合适选项，请联系作者更新数据")</f>
        <v>12</v>
      </c>
    </row>
    <row r="861" spans="1:14" x14ac:dyDescent="0.4">
      <c r="A861" s="4" t="s">
        <v>59</v>
      </c>
      <c r="B861" s="4" t="s">
        <v>11</v>
      </c>
      <c r="C861" s="4" t="s">
        <v>1970</v>
      </c>
      <c r="D861" s="4" t="s">
        <v>1934</v>
      </c>
      <c r="E861">
        <v>128</v>
      </c>
      <c r="F861" s="4" t="str">
        <f t="shared" si="13"/>
        <v>选CPU!$M$861#</v>
      </c>
      <c r="G861" s="4" t="str" cm="1">
        <f t="array" ref="G861">_xlfn.LET(_xlpm.x, M861,
         _xlpm.cellAddress, "【 选CPU!" &amp; ADDRESS(ROW(选CPU[[#This Row],[X自检]]),COLUMN(选CPU[[#This Row],[X自检]])) &amp; "】",
         _xlfn.IFS(ISBLANK(_xlpm.x),   "error:右侧选项不足:" &amp;  _xlpm.cellAddress,
               ISERROR(_xlpm.x),   "error:右侧选项执行失败:" &amp; _xlpm.cellAddress,
               TRUE,             "ok")
)</f>
        <v>ok</v>
      </c>
      <c r="M861" cm="1">
        <f t="array" ref="M861">IFERROR(_xlfn._xlws.SORT(
    _xlfn.UNIQUE(
        TRANSPOSE(
            _xlfn.FILTERXML("&lt;select&gt;&lt;x&gt;"&amp;SUBSTITUTE(选CPU[[#This Row],[选项表]],",","&lt;/x&gt;&lt;x&gt;") &amp;"&lt;/x&gt;&lt;/select&gt;","//x")
        )
    )
),"无合适选项，请联系作者更新数据")</f>
        <v>16</v>
      </c>
    </row>
    <row r="862" spans="1:14" x14ac:dyDescent="0.4">
      <c r="A862" s="4" t="s">
        <v>59</v>
      </c>
      <c r="B862" s="4" t="s">
        <v>11</v>
      </c>
      <c r="C862" s="4" t="s">
        <v>2289</v>
      </c>
      <c r="D862" s="4" t="s">
        <v>1934</v>
      </c>
      <c r="E862">
        <v>192</v>
      </c>
      <c r="F862" s="4" t="str">
        <f t="shared" si="13"/>
        <v>选CPU!$M$862#</v>
      </c>
      <c r="G862" s="4" t="str" cm="1">
        <f t="array" ref="G862">_xlfn.LET(_xlpm.x, M862,
         _xlpm.cellAddress, "【 选CPU!" &amp; ADDRESS(ROW(选CPU[[#This Row],[X自检]]),COLUMN(选CPU[[#This Row],[X自检]])) &amp; "】",
         _xlfn.IFS(ISBLANK(_xlpm.x),   "error:右侧选项不足:" &amp;  _xlpm.cellAddress,
               ISERROR(_xlpm.x),   "error:右侧选项执行失败:" &amp; _xlpm.cellAddress,
               TRUE,             "ok")
)</f>
        <v>ok</v>
      </c>
      <c r="M862" cm="1">
        <f t="array" ref="M862:N862">IFERROR(_xlfn._xlws.SORT(
    _xlfn.UNIQUE(
        TRANSPOSE(
            _xlfn.FILTERXML("&lt;select&gt;&lt;x&gt;"&amp;SUBSTITUTE(选CPU[[#This Row],[选项表]],",","&lt;/x&gt;&lt;x&gt;") &amp;"&lt;/x&gt;&lt;/select&gt;","//x")
        )
    )
),"无合适选项，请联系作者更新数据")</f>
        <v>16</v>
      </c>
      <c r="N862">
        <v>24</v>
      </c>
    </row>
    <row r="863" spans="1:14" x14ac:dyDescent="0.4">
      <c r="A863" s="4" t="s">
        <v>59</v>
      </c>
      <c r="B863" s="4" t="s">
        <v>11</v>
      </c>
      <c r="C863" s="4" t="s">
        <v>1966</v>
      </c>
      <c r="D863" s="4" t="s">
        <v>1934</v>
      </c>
      <c r="E863">
        <v>256</v>
      </c>
      <c r="F863" s="4" t="str">
        <f t="shared" si="13"/>
        <v>选CPU!$M$863#</v>
      </c>
      <c r="G863" s="4" t="str" cm="1">
        <f t="array" ref="G863">_xlfn.LET(_xlpm.x, M863,
         _xlpm.cellAddress, "【 选CPU!" &amp; ADDRESS(ROW(选CPU[[#This Row],[X自检]]),COLUMN(选CPU[[#This Row],[X自检]])) &amp; "】",
         _xlfn.IFS(ISBLANK(_xlpm.x),   "error:右侧选项不足:" &amp;  _xlpm.cellAddress,
               ISERROR(_xlpm.x),   "error:右侧选项执行失败:" &amp; _xlpm.cellAddress,
               TRUE,             "ok")
)</f>
        <v>ok</v>
      </c>
      <c r="M863" cm="1">
        <f t="array" ref="M863">IFERROR(_xlfn._xlws.SORT(
    _xlfn.UNIQUE(
        TRANSPOSE(
            _xlfn.FILTERXML("&lt;select&gt;&lt;x&gt;"&amp;SUBSTITUTE(选CPU[[#This Row],[选项表]],",","&lt;/x&gt;&lt;x&gt;") &amp;"&lt;/x&gt;&lt;/select&gt;","//x")
        )
    )
),"无合适选项，请联系作者更新数据")</f>
        <v>32</v>
      </c>
    </row>
    <row r="864" spans="1:14" x14ac:dyDescent="0.4">
      <c r="A864" s="4" t="s">
        <v>59</v>
      </c>
      <c r="B864" s="4" t="s">
        <v>11</v>
      </c>
      <c r="C864" s="4" t="s">
        <v>1966</v>
      </c>
      <c r="D864" s="4" t="s">
        <v>1934</v>
      </c>
      <c r="E864">
        <v>384</v>
      </c>
      <c r="F864" s="4" t="str">
        <f t="shared" si="13"/>
        <v>选CPU!$M$864#</v>
      </c>
      <c r="G864" s="4" t="str" cm="1">
        <f t="array" ref="G864">_xlfn.LET(_xlpm.x, M864,
         _xlpm.cellAddress, "【 选CPU!" &amp; ADDRESS(ROW(选CPU[[#This Row],[X自检]]),COLUMN(选CPU[[#This Row],[X自检]])) &amp; "】",
         _xlfn.IFS(ISBLANK(_xlpm.x),   "error:右侧选项不足:" &amp;  _xlpm.cellAddress,
               ISERROR(_xlpm.x),   "error:右侧选项执行失败:" &amp; _xlpm.cellAddress,
               TRUE,             "ok")
)</f>
        <v>ok</v>
      </c>
      <c r="M864" cm="1">
        <f t="array" ref="M864">IFERROR(_xlfn._xlws.SORT(
    _xlfn.UNIQUE(
        TRANSPOSE(
            _xlfn.FILTERXML("&lt;select&gt;&lt;x&gt;"&amp;SUBSTITUTE(选CPU[[#This Row],[选项表]],",","&lt;/x&gt;&lt;x&gt;") &amp;"&lt;/x&gt;&lt;/select&gt;","//x")
        )
    )
),"无合适选项，请联系作者更新数据")</f>
        <v>32</v>
      </c>
    </row>
    <row r="865" spans="1:13" x14ac:dyDescent="0.4">
      <c r="A865" s="4" t="s">
        <v>59</v>
      </c>
      <c r="B865" s="4" t="s">
        <v>11</v>
      </c>
      <c r="C865" s="4" t="s">
        <v>1967</v>
      </c>
      <c r="D865" s="4" t="s">
        <v>1934</v>
      </c>
      <c r="E865">
        <v>512</v>
      </c>
      <c r="F865" s="4" t="str">
        <f t="shared" si="13"/>
        <v>选CPU!$M$865#</v>
      </c>
      <c r="G865" s="4" t="str" cm="1">
        <f t="array" ref="G865">_xlfn.LET(_xlpm.x, M865,
         _xlpm.cellAddress, "【 选CPU!" &amp; ADDRESS(ROW(选CPU[[#This Row],[X自检]]),COLUMN(选CPU[[#This Row],[X自检]])) &amp; "】",
         _xlfn.IFS(ISBLANK(_xlpm.x),   "error:右侧选项不足:" &amp;  _xlpm.cellAddress,
               ISERROR(_xlpm.x),   "error:右侧选项执行失败:" &amp; _xlpm.cellAddress,
               TRUE,             "ok")
)</f>
        <v>ok</v>
      </c>
      <c r="M865" cm="1">
        <f t="array" ref="M865">IFERROR(_xlfn._xlws.SORT(
    _xlfn.UNIQUE(
        TRANSPOSE(
            _xlfn.FILTERXML("&lt;select&gt;&lt;x&gt;"&amp;SUBSTITUTE(选CPU[[#This Row],[选项表]],",","&lt;/x&gt;&lt;x&gt;") &amp;"&lt;/x&gt;&lt;/select&gt;","//x")
        )
    )
),"无合适选项，请联系作者更新数据")</f>
        <v>64</v>
      </c>
    </row>
    <row r="866" spans="1:13" x14ac:dyDescent="0.4">
      <c r="A866" s="4" t="s">
        <v>59</v>
      </c>
      <c r="B866" s="4" t="s">
        <v>11</v>
      </c>
      <c r="C866" s="4" t="s">
        <v>1982</v>
      </c>
      <c r="D866" s="4" t="s">
        <v>1934</v>
      </c>
      <c r="E866">
        <v>648</v>
      </c>
      <c r="F866" s="4" t="str">
        <f t="shared" si="13"/>
        <v>选CPU!$M$866#</v>
      </c>
      <c r="G866" s="4" t="str" cm="1">
        <f t="array" ref="G866">_xlfn.LET(_xlpm.x, M866,
         _xlpm.cellAddress, "【 选CPU!" &amp; ADDRESS(ROW(选CPU[[#This Row],[X自检]]),COLUMN(选CPU[[#This Row],[X自检]])) &amp; "】",
         _xlfn.IFS(ISBLANK(_xlpm.x),   "error:右侧选项不足:" &amp;  _xlpm.cellAddress,
               ISERROR(_xlpm.x),   "error:右侧选项执行失败:" &amp; _xlpm.cellAddress,
               TRUE,             "ok")
)</f>
        <v>ok</v>
      </c>
      <c r="M866" cm="1">
        <f t="array" ref="M866">IFERROR(_xlfn._xlws.SORT(
    _xlfn.UNIQUE(
        TRANSPOSE(
            _xlfn.FILTERXML("&lt;select&gt;&lt;x&gt;"&amp;SUBSTITUTE(选CPU[[#This Row],[选项表]],",","&lt;/x&gt;&lt;x&gt;") &amp;"&lt;/x&gt;&lt;/select&gt;","//x")
        )
    )
),"无合适选项，请联系作者更新数据")</f>
        <v>72</v>
      </c>
    </row>
    <row r="867" spans="1:13" x14ac:dyDescent="0.4">
      <c r="A867" s="4" t="s">
        <v>59</v>
      </c>
      <c r="B867" s="4" t="s">
        <v>11</v>
      </c>
      <c r="C867" s="4" t="s">
        <v>1979</v>
      </c>
      <c r="D867" s="4" t="s">
        <v>1935</v>
      </c>
      <c r="E867">
        <v>8</v>
      </c>
      <c r="F867" s="4" t="str">
        <f t="shared" si="13"/>
        <v>选CPU!$M$867#</v>
      </c>
      <c r="G867" s="4" t="str" cm="1">
        <f t="array" ref="G867">_xlfn.LET(_xlpm.x, M867,
         _xlpm.cellAddress, "【 选CPU!" &amp; ADDRESS(ROW(选CPU[[#This Row],[X自检]]),COLUMN(选CPU[[#This Row],[X自检]])) &amp; "】",
         _xlfn.IFS(ISBLANK(_xlpm.x),   "error:右侧选项不足:" &amp;  _xlpm.cellAddress,
               ISERROR(_xlpm.x),   "error:右侧选项执行失败:" &amp; _xlpm.cellAddress,
               TRUE,             "ok")
)</f>
        <v>ok</v>
      </c>
      <c r="M867" cm="1">
        <f t="array" ref="M867">IFERROR(_xlfn._xlws.SORT(
    _xlfn.UNIQUE(
        TRANSPOSE(
            _xlfn.FILTERXML("&lt;select&gt;&lt;x&gt;"&amp;SUBSTITUTE(选CPU[[#This Row],[选项表]],",","&lt;/x&gt;&lt;x&gt;") &amp;"&lt;/x&gt;&lt;/select&gt;","//x")
        )
    )
),"无合适选项，请联系作者更新数据")</f>
        <v>1</v>
      </c>
    </row>
    <row r="868" spans="1:13" x14ac:dyDescent="0.4">
      <c r="A868" s="4" t="s">
        <v>59</v>
      </c>
      <c r="B868" s="4" t="s">
        <v>11</v>
      </c>
      <c r="C868" s="4" t="s">
        <v>1980</v>
      </c>
      <c r="D868" s="4" t="s">
        <v>1935</v>
      </c>
      <c r="E868">
        <v>16</v>
      </c>
      <c r="F868" s="4" t="str">
        <f t="shared" si="13"/>
        <v>选CPU!$M$868#</v>
      </c>
      <c r="G868" s="4" t="str" cm="1">
        <f t="array" ref="G868">_xlfn.LET(_xlpm.x, M868,
         _xlpm.cellAddress, "【 选CPU!" &amp; ADDRESS(ROW(选CPU[[#This Row],[X自检]]),COLUMN(选CPU[[#This Row],[X自检]])) &amp; "】",
         _xlfn.IFS(ISBLANK(_xlpm.x),   "error:右侧选项不足:" &amp;  _xlpm.cellAddress,
               ISERROR(_xlpm.x),   "error:右侧选项执行失败:" &amp; _xlpm.cellAddress,
               TRUE,             "ok")
)</f>
        <v>ok</v>
      </c>
      <c r="M868" cm="1">
        <f t="array" ref="M868">IFERROR(_xlfn._xlws.SORT(
    _xlfn.UNIQUE(
        TRANSPOSE(
            _xlfn.FILTERXML("&lt;select&gt;&lt;x&gt;"&amp;SUBSTITUTE(选CPU[[#This Row],[选项表]],",","&lt;/x&gt;&lt;x&gt;") &amp;"&lt;/x&gt;&lt;/select&gt;","//x")
        )
    )
),"无合适选项，请联系作者更新数据")</f>
        <v>2</v>
      </c>
    </row>
    <row r="869" spans="1:13" x14ac:dyDescent="0.4">
      <c r="A869" s="4" t="s">
        <v>59</v>
      </c>
      <c r="B869" s="4" t="s">
        <v>11</v>
      </c>
      <c r="C869" s="4" t="s">
        <v>1975</v>
      </c>
      <c r="D869" s="4" t="s">
        <v>1935</v>
      </c>
      <c r="E869">
        <v>32</v>
      </c>
      <c r="F869" s="4" t="str">
        <f t="shared" si="13"/>
        <v>选CPU!$M$869#</v>
      </c>
      <c r="G869" s="4" t="str" cm="1">
        <f t="array" ref="G869">_xlfn.LET(_xlpm.x, M869,
         _xlpm.cellAddress, "【 选CPU!" &amp; ADDRESS(ROW(选CPU[[#This Row],[X自检]]),COLUMN(选CPU[[#This Row],[X自检]])) &amp; "】",
         _xlfn.IFS(ISBLANK(_xlpm.x),   "error:右侧选项不足:" &amp;  _xlpm.cellAddress,
               ISERROR(_xlpm.x),   "error:右侧选项执行失败:" &amp; _xlpm.cellAddress,
               TRUE,             "ok")
)</f>
        <v>ok</v>
      </c>
      <c r="M869" cm="1">
        <f t="array" ref="M869">IFERROR(_xlfn._xlws.SORT(
    _xlfn.UNIQUE(
        TRANSPOSE(
            _xlfn.FILTERXML("&lt;select&gt;&lt;x&gt;"&amp;SUBSTITUTE(选CPU[[#This Row],[选项表]],",","&lt;/x&gt;&lt;x&gt;") &amp;"&lt;/x&gt;&lt;/select&gt;","//x")
        )
    )
),"无合适选项，请联系作者更新数据")</f>
        <v>4</v>
      </c>
    </row>
    <row r="870" spans="1:13" x14ac:dyDescent="0.4">
      <c r="A870" s="4" t="s">
        <v>59</v>
      </c>
      <c r="B870" s="4" t="s">
        <v>11</v>
      </c>
      <c r="C870" s="4" t="s">
        <v>1973</v>
      </c>
      <c r="D870" s="4" t="s">
        <v>1935</v>
      </c>
      <c r="E870">
        <v>64</v>
      </c>
      <c r="F870" s="4" t="str">
        <f t="shared" si="13"/>
        <v>选CPU!$M$870#</v>
      </c>
      <c r="G870" s="4" t="str" cm="1">
        <f t="array" ref="G870">_xlfn.LET(_xlpm.x, M870,
         _xlpm.cellAddress, "【 选CPU!" &amp; ADDRESS(ROW(选CPU[[#This Row],[X自检]]),COLUMN(选CPU[[#This Row],[X自检]])) &amp; "】",
         _xlfn.IFS(ISBLANK(_xlpm.x),   "error:右侧选项不足:" &amp;  _xlpm.cellAddress,
               ISERROR(_xlpm.x),   "error:右侧选项执行失败:" &amp; _xlpm.cellAddress,
               TRUE,             "ok")
)</f>
        <v>ok</v>
      </c>
      <c r="M870" cm="1">
        <f t="array" ref="M870">IFERROR(_xlfn._xlws.SORT(
    _xlfn.UNIQUE(
        TRANSPOSE(
            _xlfn.FILTERXML("&lt;select&gt;&lt;x&gt;"&amp;SUBSTITUTE(选CPU[[#This Row],[选项表]],",","&lt;/x&gt;&lt;x&gt;") &amp;"&lt;/x&gt;&lt;/select&gt;","//x")
        )
    )
),"无合适选项，请联系作者更新数据")</f>
        <v>8</v>
      </c>
    </row>
    <row r="871" spans="1:13" x14ac:dyDescent="0.4">
      <c r="A871" s="4" t="s">
        <v>59</v>
      </c>
      <c r="B871" s="4" t="s">
        <v>11</v>
      </c>
      <c r="C871" s="4" t="s">
        <v>1981</v>
      </c>
      <c r="D871" s="4" t="s">
        <v>1935</v>
      </c>
      <c r="E871">
        <v>96</v>
      </c>
      <c r="F871" s="4" t="str">
        <f t="shared" si="13"/>
        <v>选CPU!$M$871#</v>
      </c>
      <c r="G871" s="4" t="str" cm="1">
        <f t="array" ref="G871">_xlfn.LET(_xlpm.x, M871,
         _xlpm.cellAddress, "【 选CPU!" &amp; ADDRESS(ROW(选CPU[[#This Row],[X自检]]),COLUMN(选CPU[[#This Row],[X自检]])) &amp; "】",
         _xlfn.IFS(ISBLANK(_xlpm.x),   "error:右侧选项不足:" &amp;  _xlpm.cellAddress,
               ISERROR(_xlpm.x),   "error:右侧选项执行失败:" &amp; _xlpm.cellAddress,
               TRUE,             "ok")
)</f>
        <v>ok</v>
      </c>
      <c r="M871" cm="1">
        <f t="array" ref="M871">IFERROR(_xlfn._xlws.SORT(
    _xlfn.UNIQUE(
        TRANSPOSE(
            _xlfn.FILTERXML("&lt;select&gt;&lt;x&gt;"&amp;SUBSTITUTE(选CPU[[#This Row],[选项表]],",","&lt;/x&gt;&lt;x&gt;") &amp;"&lt;/x&gt;&lt;/select&gt;","//x")
        )
    )
),"无合适选项，请联系作者更新数据")</f>
        <v>12</v>
      </c>
    </row>
    <row r="872" spans="1:13" x14ac:dyDescent="0.4">
      <c r="A872" s="4" t="s">
        <v>59</v>
      </c>
      <c r="B872" s="4" t="s">
        <v>11</v>
      </c>
      <c r="C872" s="4" t="s">
        <v>1981</v>
      </c>
      <c r="D872" s="4" t="s">
        <v>1935</v>
      </c>
      <c r="E872">
        <v>144</v>
      </c>
      <c r="F872" s="4" t="str">
        <f t="shared" si="13"/>
        <v>选CPU!$M$872#</v>
      </c>
      <c r="G872" s="4" t="str" cm="1">
        <f t="array" ref="G872">_xlfn.LET(_xlpm.x, M872,
         _xlpm.cellAddress, "【 选CPU!" &amp; ADDRESS(ROW(选CPU[[#This Row],[X自检]]),COLUMN(选CPU[[#This Row],[X自检]])) &amp; "】",
         _xlfn.IFS(ISBLANK(_xlpm.x),   "error:右侧选项不足:" &amp;  _xlpm.cellAddress,
               ISERROR(_xlpm.x),   "error:右侧选项执行失败:" &amp; _xlpm.cellAddress,
               TRUE,             "ok")
)</f>
        <v>ok</v>
      </c>
      <c r="M872" cm="1">
        <f t="array" ref="M872">IFERROR(_xlfn._xlws.SORT(
    _xlfn.UNIQUE(
        TRANSPOSE(
            _xlfn.FILTERXML("&lt;select&gt;&lt;x&gt;"&amp;SUBSTITUTE(选CPU[[#This Row],[选项表]],",","&lt;/x&gt;&lt;x&gt;") &amp;"&lt;/x&gt;&lt;/select&gt;","//x")
        )
    )
),"无合适选项，请联系作者更新数据")</f>
        <v>12</v>
      </c>
    </row>
    <row r="873" spans="1:13" x14ac:dyDescent="0.4">
      <c r="A873" s="4" t="s">
        <v>59</v>
      </c>
      <c r="B873" s="4" t="s">
        <v>11</v>
      </c>
      <c r="C873" s="4" t="s">
        <v>1970</v>
      </c>
      <c r="D873" s="4" t="s">
        <v>1935</v>
      </c>
      <c r="E873">
        <v>128</v>
      </c>
      <c r="F873" s="4" t="str">
        <f t="shared" si="13"/>
        <v>选CPU!$M$873#</v>
      </c>
      <c r="G873" s="4" t="str" cm="1">
        <f t="array" ref="G873">_xlfn.LET(_xlpm.x, M873,
         _xlpm.cellAddress, "【 选CPU!" &amp; ADDRESS(ROW(选CPU[[#This Row],[X自检]]),COLUMN(选CPU[[#This Row],[X自检]])) &amp; "】",
         _xlfn.IFS(ISBLANK(_xlpm.x),   "error:右侧选项不足:" &amp;  _xlpm.cellAddress,
               ISERROR(_xlpm.x),   "error:右侧选项执行失败:" &amp; _xlpm.cellAddress,
               TRUE,             "ok")
)</f>
        <v>ok</v>
      </c>
      <c r="M873" cm="1">
        <f t="array" ref="M873">IFERROR(_xlfn._xlws.SORT(
    _xlfn.UNIQUE(
        TRANSPOSE(
            _xlfn.FILTERXML("&lt;select&gt;&lt;x&gt;"&amp;SUBSTITUTE(选CPU[[#This Row],[选项表]],",","&lt;/x&gt;&lt;x&gt;") &amp;"&lt;/x&gt;&lt;/select&gt;","//x")
        )
    )
),"无合适选项，请联系作者更新数据")</f>
        <v>16</v>
      </c>
    </row>
    <row r="874" spans="1:13" x14ac:dyDescent="0.4">
      <c r="A874" s="4" t="s">
        <v>59</v>
      </c>
      <c r="B874" s="4" t="s">
        <v>11</v>
      </c>
      <c r="C874" s="4" t="s">
        <v>1970</v>
      </c>
      <c r="D874" s="4" t="s">
        <v>1935</v>
      </c>
      <c r="E874">
        <v>192</v>
      </c>
      <c r="F874" s="4" t="str">
        <f t="shared" si="13"/>
        <v>选CPU!$M$874#</v>
      </c>
      <c r="G874" s="4" t="str" cm="1">
        <f t="array" ref="G874">_xlfn.LET(_xlpm.x, M874,
         _xlpm.cellAddress, "【 选CPU!" &amp; ADDRESS(ROW(选CPU[[#This Row],[X自检]]),COLUMN(选CPU[[#This Row],[X自检]])) &amp; "】",
         _xlfn.IFS(ISBLANK(_xlpm.x),   "error:右侧选项不足:" &amp;  _xlpm.cellAddress,
               ISERROR(_xlpm.x),   "error:右侧选项执行失败:" &amp; _xlpm.cellAddress,
               TRUE,             "ok")
)</f>
        <v>ok</v>
      </c>
      <c r="M874" cm="1">
        <f t="array" ref="M874">IFERROR(_xlfn._xlws.SORT(
    _xlfn.UNIQUE(
        TRANSPOSE(
            _xlfn.FILTERXML("&lt;select&gt;&lt;x&gt;"&amp;SUBSTITUTE(选CPU[[#This Row],[选项表]],",","&lt;/x&gt;&lt;x&gt;") &amp;"&lt;/x&gt;&lt;/select&gt;","//x")
        )
    )
),"无合适选项，请联系作者更新数据")</f>
        <v>16</v>
      </c>
    </row>
    <row r="875" spans="1:13" x14ac:dyDescent="0.4">
      <c r="A875" s="4" t="s">
        <v>59</v>
      </c>
      <c r="B875" s="4" t="s">
        <v>11</v>
      </c>
      <c r="C875" s="4" t="s">
        <v>1966</v>
      </c>
      <c r="D875" s="4" t="s">
        <v>1935</v>
      </c>
      <c r="E875">
        <v>256</v>
      </c>
      <c r="F875" s="4" t="str">
        <f t="shared" si="13"/>
        <v>选CPU!$M$875#</v>
      </c>
      <c r="G875" s="4" t="str" cm="1">
        <f t="array" ref="G875">_xlfn.LET(_xlpm.x, M875,
         _xlpm.cellAddress, "【 选CPU!" &amp; ADDRESS(ROW(选CPU[[#This Row],[X自检]]),COLUMN(选CPU[[#This Row],[X自检]])) &amp; "】",
         _xlfn.IFS(ISBLANK(_xlpm.x),   "error:右侧选项不足:" &amp;  _xlpm.cellAddress,
               ISERROR(_xlpm.x),   "error:右侧选项执行失败:" &amp; _xlpm.cellAddress,
               TRUE,             "ok")
)</f>
        <v>ok</v>
      </c>
      <c r="M875" cm="1">
        <f t="array" ref="M875">IFERROR(_xlfn._xlws.SORT(
    _xlfn.UNIQUE(
        TRANSPOSE(
            _xlfn.FILTERXML("&lt;select&gt;&lt;x&gt;"&amp;SUBSTITUTE(选CPU[[#This Row],[选项表]],",","&lt;/x&gt;&lt;x&gt;") &amp;"&lt;/x&gt;&lt;/select&gt;","//x")
        )
    )
),"无合适选项，请联系作者更新数据")</f>
        <v>32</v>
      </c>
    </row>
    <row r="876" spans="1:13" x14ac:dyDescent="0.4">
      <c r="A876" s="4" t="s">
        <v>59</v>
      </c>
      <c r="B876" s="4" t="s">
        <v>11</v>
      </c>
      <c r="C876" s="4" t="s">
        <v>1966</v>
      </c>
      <c r="D876" s="4" t="s">
        <v>1935</v>
      </c>
      <c r="E876">
        <v>384</v>
      </c>
      <c r="F876" s="4" t="str">
        <f t="shared" si="13"/>
        <v>选CPU!$M$876#</v>
      </c>
      <c r="G876" s="4" t="str" cm="1">
        <f t="array" ref="G876">_xlfn.LET(_xlpm.x, M876,
         _xlpm.cellAddress, "【 选CPU!" &amp; ADDRESS(ROW(选CPU[[#This Row],[X自检]]),COLUMN(选CPU[[#This Row],[X自检]])) &amp; "】",
         _xlfn.IFS(ISBLANK(_xlpm.x),   "error:右侧选项不足:" &amp;  _xlpm.cellAddress,
               ISERROR(_xlpm.x),   "error:右侧选项执行失败:" &amp; _xlpm.cellAddress,
               TRUE,             "ok")
)</f>
        <v>ok</v>
      </c>
      <c r="M876" cm="1">
        <f t="array" ref="M876">IFERROR(_xlfn._xlws.SORT(
    _xlfn.UNIQUE(
        TRANSPOSE(
            _xlfn.FILTERXML("&lt;select&gt;&lt;x&gt;"&amp;SUBSTITUTE(选CPU[[#This Row],[选项表]],",","&lt;/x&gt;&lt;x&gt;") &amp;"&lt;/x&gt;&lt;/select&gt;","//x")
        )
    )
),"无合适选项，请联系作者更新数据")</f>
        <v>32</v>
      </c>
    </row>
    <row r="877" spans="1:13" x14ac:dyDescent="0.4">
      <c r="A877" s="4" t="s">
        <v>59</v>
      </c>
      <c r="B877" s="4" t="s">
        <v>11</v>
      </c>
      <c r="C877" s="4" t="s">
        <v>1967</v>
      </c>
      <c r="D877" s="4" t="s">
        <v>1935</v>
      </c>
      <c r="E877">
        <v>512</v>
      </c>
      <c r="F877" s="4" t="str">
        <f t="shared" si="13"/>
        <v>选CPU!$M$877#</v>
      </c>
      <c r="G877" s="4" t="str" cm="1">
        <f t="array" ref="G877">_xlfn.LET(_xlpm.x, M877,
         _xlpm.cellAddress, "【 选CPU!" &amp; ADDRESS(ROW(选CPU[[#This Row],[X自检]]),COLUMN(选CPU[[#This Row],[X自检]])) &amp; "】",
         _xlfn.IFS(ISBLANK(_xlpm.x),   "error:右侧选项不足:" &amp;  _xlpm.cellAddress,
               ISERROR(_xlpm.x),   "error:右侧选项执行失败:" &amp; _xlpm.cellAddress,
               TRUE,             "ok")
)</f>
        <v>ok</v>
      </c>
      <c r="M877" cm="1">
        <f t="array" ref="M877">IFERROR(_xlfn._xlws.SORT(
    _xlfn.UNIQUE(
        TRANSPOSE(
            _xlfn.FILTERXML("&lt;select&gt;&lt;x&gt;"&amp;SUBSTITUTE(选CPU[[#This Row],[选项表]],",","&lt;/x&gt;&lt;x&gt;") &amp;"&lt;/x&gt;&lt;/select&gt;","//x")
        )
    )
),"无合适选项，请联系作者更新数据")</f>
        <v>64</v>
      </c>
    </row>
    <row r="878" spans="1:13" x14ac:dyDescent="0.4">
      <c r="A878" s="4" t="s">
        <v>59</v>
      </c>
      <c r="B878" s="4" t="s">
        <v>11</v>
      </c>
      <c r="C878" s="4" t="s">
        <v>1979</v>
      </c>
      <c r="D878" s="4" t="s">
        <v>1936</v>
      </c>
      <c r="E878">
        <v>8</v>
      </c>
      <c r="F878" s="4" t="str">
        <f t="shared" si="13"/>
        <v>选CPU!$M$878#</v>
      </c>
      <c r="G878" s="4" t="str" cm="1">
        <f t="array" ref="G878">_xlfn.LET(_xlpm.x, M878,
         _xlpm.cellAddress, "【 选CPU!" &amp; ADDRESS(ROW(选CPU[[#This Row],[X自检]]),COLUMN(选CPU[[#This Row],[X自检]])) &amp; "】",
         _xlfn.IFS(ISBLANK(_xlpm.x),   "error:右侧选项不足:" &amp;  _xlpm.cellAddress,
               ISERROR(_xlpm.x),   "error:右侧选项执行失败:" &amp; _xlpm.cellAddress,
               TRUE,             "ok")
)</f>
        <v>ok</v>
      </c>
      <c r="M878" cm="1">
        <f t="array" ref="M878">IFERROR(_xlfn._xlws.SORT(
    _xlfn.UNIQUE(
        TRANSPOSE(
            _xlfn.FILTERXML("&lt;select&gt;&lt;x&gt;"&amp;SUBSTITUTE(选CPU[[#This Row],[选项表]],",","&lt;/x&gt;&lt;x&gt;") &amp;"&lt;/x&gt;&lt;/select&gt;","//x")
        )
    )
),"无合适选项，请联系作者更新数据")</f>
        <v>1</v>
      </c>
    </row>
    <row r="879" spans="1:13" x14ac:dyDescent="0.4">
      <c r="A879" s="4" t="s">
        <v>59</v>
      </c>
      <c r="B879" s="4" t="s">
        <v>11</v>
      </c>
      <c r="C879" s="4" t="s">
        <v>1980</v>
      </c>
      <c r="D879" s="4" t="s">
        <v>1936</v>
      </c>
      <c r="E879">
        <v>16</v>
      </c>
      <c r="F879" s="4" t="str">
        <f t="shared" si="13"/>
        <v>选CPU!$M$879#</v>
      </c>
      <c r="G879" s="4" t="str" cm="1">
        <f t="array" ref="G879">_xlfn.LET(_xlpm.x, M879,
         _xlpm.cellAddress, "【 选CPU!" &amp; ADDRESS(ROW(选CPU[[#This Row],[X自检]]),COLUMN(选CPU[[#This Row],[X自检]])) &amp; "】",
         _xlfn.IFS(ISBLANK(_xlpm.x),   "error:右侧选项不足:" &amp;  _xlpm.cellAddress,
               ISERROR(_xlpm.x),   "error:右侧选项执行失败:" &amp; _xlpm.cellAddress,
               TRUE,             "ok")
)</f>
        <v>ok</v>
      </c>
      <c r="M879" cm="1">
        <f t="array" ref="M879">IFERROR(_xlfn._xlws.SORT(
    _xlfn.UNIQUE(
        TRANSPOSE(
            _xlfn.FILTERXML("&lt;select&gt;&lt;x&gt;"&amp;SUBSTITUTE(选CPU[[#This Row],[选项表]],",","&lt;/x&gt;&lt;x&gt;") &amp;"&lt;/x&gt;&lt;/select&gt;","//x")
        )
    )
),"无合适选项，请联系作者更新数据")</f>
        <v>2</v>
      </c>
    </row>
    <row r="880" spans="1:13" x14ac:dyDescent="0.4">
      <c r="A880" s="4" t="s">
        <v>59</v>
      </c>
      <c r="B880" s="4" t="s">
        <v>11</v>
      </c>
      <c r="C880" s="4" t="s">
        <v>1975</v>
      </c>
      <c r="D880" s="4" t="s">
        <v>1936</v>
      </c>
      <c r="E880">
        <v>32</v>
      </c>
      <c r="F880" s="4" t="str">
        <f t="shared" si="13"/>
        <v>选CPU!$M$880#</v>
      </c>
      <c r="G880" s="4" t="str" cm="1">
        <f t="array" ref="G880">_xlfn.LET(_xlpm.x, M880,
         _xlpm.cellAddress, "【 选CPU!" &amp; ADDRESS(ROW(选CPU[[#This Row],[X自检]]),COLUMN(选CPU[[#This Row],[X自检]])) &amp; "】",
         _xlfn.IFS(ISBLANK(_xlpm.x),   "error:右侧选项不足:" &amp;  _xlpm.cellAddress,
               ISERROR(_xlpm.x),   "error:右侧选项执行失败:" &amp; _xlpm.cellAddress,
               TRUE,             "ok")
)</f>
        <v>ok</v>
      </c>
      <c r="M880" cm="1">
        <f t="array" ref="M880">IFERROR(_xlfn._xlws.SORT(
    _xlfn.UNIQUE(
        TRANSPOSE(
            _xlfn.FILTERXML("&lt;select&gt;&lt;x&gt;"&amp;SUBSTITUTE(选CPU[[#This Row],[选项表]],",","&lt;/x&gt;&lt;x&gt;") &amp;"&lt;/x&gt;&lt;/select&gt;","//x")
        )
    )
),"无合适选项，请联系作者更新数据")</f>
        <v>4</v>
      </c>
    </row>
    <row r="881" spans="1:14" x14ac:dyDescent="0.4">
      <c r="A881" s="4" t="s">
        <v>59</v>
      </c>
      <c r="B881" s="4" t="s">
        <v>11</v>
      </c>
      <c r="C881" s="4" t="s">
        <v>1973</v>
      </c>
      <c r="D881" s="4" t="s">
        <v>1936</v>
      </c>
      <c r="E881">
        <v>64</v>
      </c>
      <c r="F881" s="4" t="str">
        <f t="shared" si="13"/>
        <v>选CPU!$M$881#</v>
      </c>
      <c r="G881" s="4" t="str" cm="1">
        <f t="array" ref="G881">_xlfn.LET(_xlpm.x, M881,
         _xlpm.cellAddress, "【 选CPU!" &amp; ADDRESS(ROW(选CPU[[#This Row],[X自检]]),COLUMN(选CPU[[#This Row],[X自检]])) &amp; "】",
         _xlfn.IFS(ISBLANK(_xlpm.x),   "error:右侧选项不足:" &amp;  _xlpm.cellAddress,
               ISERROR(_xlpm.x),   "error:右侧选项执行失败:" &amp; _xlpm.cellAddress,
               TRUE,             "ok")
)</f>
        <v>ok</v>
      </c>
      <c r="M881" cm="1">
        <f t="array" ref="M881">IFERROR(_xlfn._xlws.SORT(
    _xlfn.UNIQUE(
        TRANSPOSE(
            _xlfn.FILTERXML("&lt;select&gt;&lt;x&gt;"&amp;SUBSTITUTE(选CPU[[#This Row],[选项表]],",","&lt;/x&gt;&lt;x&gt;") &amp;"&lt;/x&gt;&lt;/select&gt;","//x")
        )
    )
),"无合适选项，请联系作者更新数据")</f>
        <v>8</v>
      </c>
    </row>
    <row r="882" spans="1:14" x14ac:dyDescent="0.4">
      <c r="A882" s="4" t="s">
        <v>59</v>
      </c>
      <c r="B882" s="4" t="s">
        <v>11</v>
      </c>
      <c r="C882" s="4" t="s">
        <v>1981</v>
      </c>
      <c r="D882" s="4" t="s">
        <v>1936</v>
      </c>
      <c r="E882">
        <v>96</v>
      </c>
      <c r="F882" s="4" t="str">
        <f t="shared" si="13"/>
        <v>选CPU!$M$882#</v>
      </c>
      <c r="G882" s="4" t="str" cm="1">
        <f t="array" ref="G882">_xlfn.LET(_xlpm.x, M882,
         _xlpm.cellAddress, "【 选CPU!" &amp; ADDRESS(ROW(选CPU[[#This Row],[X自检]]),COLUMN(选CPU[[#This Row],[X自检]])) &amp; "】",
         _xlfn.IFS(ISBLANK(_xlpm.x),   "error:右侧选项不足:" &amp;  _xlpm.cellAddress,
               ISERROR(_xlpm.x),   "error:右侧选项执行失败:" &amp; _xlpm.cellAddress,
               TRUE,             "ok")
)</f>
        <v>ok</v>
      </c>
      <c r="M882" cm="1">
        <f t="array" ref="M882">IFERROR(_xlfn._xlws.SORT(
    _xlfn.UNIQUE(
        TRANSPOSE(
            _xlfn.FILTERXML("&lt;select&gt;&lt;x&gt;"&amp;SUBSTITUTE(选CPU[[#This Row],[选项表]],",","&lt;/x&gt;&lt;x&gt;") &amp;"&lt;/x&gt;&lt;/select&gt;","//x")
        )
    )
),"无合适选项，请联系作者更新数据")</f>
        <v>12</v>
      </c>
    </row>
    <row r="883" spans="1:14" x14ac:dyDescent="0.4">
      <c r="A883" s="4" t="s">
        <v>59</v>
      </c>
      <c r="B883" s="4" t="s">
        <v>11</v>
      </c>
      <c r="C883" s="4" t="s">
        <v>1970</v>
      </c>
      <c r="D883" s="4" t="s">
        <v>1936</v>
      </c>
      <c r="E883">
        <v>128</v>
      </c>
      <c r="F883" s="4" t="str">
        <f t="shared" si="13"/>
        <v>选CPU!$M$883#</v>
      </c>
      <c r="G883" s="4" t="str" cm="1">
        <f t="array" ref="G883">_xlfn.LET(_xlpm.x, M883,
         _xlpm.cellAddress, "【 选CPU!" &amp; ADDRESS(ROW(选CPU[[#This Row],[X自检]]),COLUMN(选CPU[[#This Row],[X自检]])) &amp; "】",
         _xlfn.IFS(ISBLANK(_xlpm.x),   "error:右侧选项不足:" &amp;  _xlpm.cellAddress,
               ISERROR(_xlpm.x),   "error:右侧选项执行失败:" &amp; _xlpm.cellAddress,
               TRUE,             "ok")
)</f>
        <v>ok</v>
      </c>
      <c r="M883" cm="1">
        <f t="array" ref="M883">IFERROR(_xlfn._xlws.SORT(
    _xlfn.UNIQUE(
        TRANSPOSE(
            _xlfn.FILTERXML("&lt;select&gt;&lt;x&gt;"&amp;SUBSTITUTE(选CPU[[#This Row],[选项表]],",","&lt;/x&gt;&lt;x&gt;") &amp;"&lt;/x&gt;&lt;/select&gt;","//x")
        )
    )
),"无合适选项，请联系作者更新数据")</f>
        <v>16</v>
      </c>
    </row>
    <row r="884" spans="1:14" x14ac:dyDescent="0.4">
      <c r="A884" s="4" t="s">
        <v>59</v>
      </c>
      <c r="B884" s="4" t="s">
        <v>11</v>
      </c>
      <c r="C884" s="4" t="s">
        <v>1974</v>
      </c>
      <c r="D884" s="4" t="s">
        <v>1936</v>
      </c>
      <c r="E884">
        <v>192</v>
      </c>
      <c r="F884" s="4" t="str">
        <f t="shared" si="13"/>
        <v>选CPU!$M$884#</v>
      </c>
      <c r="G884" s="4" t="str" cm="1">
        <f t="array" ref="G884">_xlfn.LET(_xlpm.x, M884,
         _xlpm.cellAddress, "【 选CPU!" &amp; ADDRESS(ROW(选CPU[[#This Row],[X自检]]),COLUMN(选CPU[[#This Row],[X自检]])) &amp; "】",
         _xlfn.IFS(ISBLANK(_xlpm.x),   "error:右侧选项不足:" &amp;  _xlpm.cellAddress,
               ISERROR(_xlpm.x),   "error:右侧选项执行失败:" &amp; _xlpm.cellAddress,
               TRUE,             "ok")
)</f>
        <v>ok</v>
      </c>
      <c r="M884" cm="1">
        <f t="array" ref="M884">IFERROR(_xlfn._xlws.SORT(
    _xlfn.UNIQUE(
        TRANSPOSE(
            _xlfn.FILTERXML("&lt;select&gt;&lt;x&gt;"&amp;SUBSTITUTE(选CPU[[#This Row],[选项表]],",","&lt;/x&gt;&lt;x&gt;") &amp;"&lt;/x&gt;&lt;/select&gt;","//x")
        )
    )
),"无合适选项，请联系作者更新数据")</f>
        <v>24</v>
      </c>
    </row>
    <row r="885" spans="1:14" x14ac:dyDescent="0.4">
      <c r="A885" s="4" t="s">
        <v>59</v>
      </c>
      <c r="B885" s="4" t="s">
        <v>11</v>
      </c>
      <c r="C885" s="4" t="s">
        <v>1966</v>
      </c>
      <c r="D885" s="4" t="s">
        <v>1936</v>
      </c>
      <c r="E885">
        <v>256</v>
      </c>
      <c r="F885" s="4" t="str">
        <f t="shared" si="13"/>
        <v>选CPU!$M$885#</v>
      </c>
      <c r="G885" s="4" t="str" cm="1">
        <f t="array" ref="G885">_xlfn.LET(_xlpm.x, M885,
         _xlpm.cellAddress, "【 选CPU!" &amp; ADDRESS(ROW(选CPU[[#This Row],[X自检]]),COLUMN(选CPU[[#This Row],[X自检]])) &amp; "】",
         _xlfn.IFS(ISBLANK(_xlpm.x),   "error:右侧选项不足:" &amp;  _xlpm.cellAddress,
               ISERROR(_xlpm.x),   "error:右侧选项执行失败:" &amp; _xlpm.cellAddress,
               TRUE,             "ok")
)</f>
        <v>ok</v>
      </c>
      <c r="M885" cm="1">
        <f t="array" ref="M885">IFERROR(_xlfn._xlws.SORT(
    _xlfn.UNIQUE(
        TRANSPOSE(
            _xlfn.FILTERXML("&lt;select&gt;&lt;x&gt;"&amp;SUBSTITUTE(选CPU[[#This Row],[选项表]],",","&lt;/x&gt;&lt;x&gt;") &amp;"&lt;/x&gt;&lt;/select&gt;","//x")
        )
    )
),"无合适选项，请联系作者更新数据")</f>
        <v>32</v>
      </c>
    </row>
    <row r="886" spans="1:14" x14ac:dyDescent="0.4">
      <c r="A886" s="4" t="s">
        <v>59</v>
      </c>
      <c r="B886" s="4" t="s">
        <v>11</v>
      </c>
      <c r="C886" s="4" t="s">
        <v>1976</v>
      </c>
      <c r="D886" s="4" t="s">
        <v>1936</v>
      </c>
      <c r="E886">
        <v>384</v>
      </c>
      <c r="F886" s="4" t="str">
        <f t="shared" si="13"/>
        <v>选CPU!$M$886#</v>
      </c>
      <c r="G886" s="4" t="str" cm="1">
        <f t="array" ref="G886">_xlfn.LET(_xlpm.x, M886,
         _xlpm.cellAddress, "【 选CPU!" &amp; ADDRESS(ROW(选CPU[[#This Row],[X自检]]),COLUMN(选CPU[[#This Row],[X自检]])) &amp; "】",
         _xlfn.IFS(ISBLANK(_xlpm.x),   "error:右侧选项不足:" &amp;  _xlpm.cellAddress,
               ISERROR(_xlpm.x),   "error:右侧选项执行失败:" &amp; _xlpm.cellAddress,
               TRUE,             "ok")
)</f>
        <v>ok</v>
      </c>
      <c r="M886" cm="1">
        <f t="array" ref="M886">IFERROR(_xlfn._xlws.SORT(
    _xlfn.UNIQUE(
        TRANSPOSE(
            _xlfn.FILTERXML("&lt;select&gt;&lt;x&gt;"&amp;SUBSTITUTE(选CPU[[#This Row],[选项表]],",","&lt;/x&gt;&lt;x&gt;") &amp;"&lt;/x&gt;&lt;/select&gt;","//x")
        )
    )
),"无合适选项，请联系作者更新数据")</f>
        <v>48</v>
      </c>
    </row>
    <row r="887" spans="1:14" x14ac:dyDescent="0.4">
      <c r="A887" s="4" t="s">
        <v>59</v>
      </c>
      <c r="B887" s="4" t="s">
        <v>11</v>
      </c>
      <c r="C887" s="4" t="s">
        <v>1968</v>
      </c>
      <c r="D887" s="4" t="s">
        <v>1936</v>
      </c>
      <c r="E887">
        <v>448</v>
      </c>
      <c r="F887" s="4" t="str">
        <f t="shared" si="13"/>
        <v>选CPU!$M$887#</v>
      </c>
      <c r="G887" s="4" t="str" cm="1">
        <f t="array" ref="G887">_xlfn.LET(_xlpm.x, M887,
         _xlpm.cellAddress, "【 选CPU!" &amp; ADDRESS(ROW(选CPU[[#This Row],[X自检]]),COLUMN(选CPU[[#This Row],[X自检]])) &amp; "】",
         _xlfn.IFS(ISBLANK(_xlpm.x),   "error:右侧选项不足:" &amp;  _xlpm.cellAddress,
               ISERROR(_xlpm.x),   "error:右侧选项执行失败:" &amp; _xlpm.cellAddress,
               TRUE,             "ok")
)</f>
        <v>ok</v>
      </c>
      <c r="M887" cm="1">
        <f t="array" ref="M887">IFERROR(_xlfn._xlws.SORT(
    _xlfn.UNIQUE(
        TRANSPOSE(
            _xlfn.FILTERXML("&lt;select&gt;&lt;x&gt;"&amp;SUBSTITUTE(选CPU[[#This Row],[选项表]],",","&lt;/x&gt;&lt;x&gt;") &amp;"&lt;/x&gt;&lt;/select&gt;","//x")
        )
    )
),"无合适选项，请联系作者更新数据")</f>
        <v>56</v>
      </c>
    </row>
    <row r="888" spans="1:14" x14ac:dyDescent="0.4">
      <c r="A888" s="4" t="s">
        <v>59</v>
      </c>
      <c r="B888" s="4" t="s">
        <v>11</v>
      </c>
      <c r="C888" s="4" t="s">
        <v>1980</v>
      </c>
      <c r="D888" s="4" t="s">
        <v>1912</v>
      </c>
      <c r="E888">
        <v>4</v>
      </c>
      <c r="F888" s="4" t="str">
        <f t="shared" si="13"/>
        <v>选CPU!$M$888#</v>
      </c>
      <c r="G888" s="4" t="str" cm="1">
        <f t="array" ref="G888">_xlfn.LET(_xlpm.x, M888,
         _xlpm.cellAddress, "【 选CPU!" &amp; ADDRESS(ROW(选CPU[[#This Row],[X自检]]),COLUMN(选CPU[[#This Row],[X自检]])) &amp; "】",
         _xlfn.IFS(ISBLANK(_xlpm.x),   "error:右侧选项不足:" &amp;  _xlpm.cellAddress,
               ISERROR(_xlpm.x),   "error:右侧选项执行失败:" &amp; _xlpm.cellAddress,
               TRUE,             "ok")
)</f>
        <v>ok</v>
      </c>
      <c r="M888" cm="1">
        <f t="array" ref="M888">IFERROR(_xlfn._xlws.SORT(
    _xlfn.UNIQUE(
        TRANSPOSE(
            _xlfn.FILTERXML("&lt;select&gt;&lt;x&gt;"&amp;SUBSTITUTE(选CPU[[#This Row],[选项表]],",","&lt;/x&gt;&lt;x&gt;") &amp;"&lt;/x&gt;&lt;/select&gt;","//x")
        )
    )
),"无合适选项，请联系作者更新数据")</f>
        <v>2</v>
      </c>
    </row>
    <row r="889" spans="1:14" x14ac:dyDescent="0.4">
      <c r="A889" s="4" t="s">
        <v>59</v>
      </c>
      <c r="B889" s="4" t="s">
        <v>11</v>
      </c>
      <c r="C889" s="4" t="s">
        <v>1975</v>
      </c>
      <c r="D889" s="4" t="s">
        <v>1912</v>
      </c>
      <c r="E889">
        <v>8</v>
      </c>
      <c r="F889" s="4" t="str">
        <f t="shared" si="13"/>
        <v>选CPU!$M$889#</v>
      </c>
      <c r="G889" s="4" t="str" cm="1">
        <f t="array" ref="G889">_xlfn.LET(_xlpm.x, M889,
         _xlpm.cellAddress, "【 选CPU!" &amp; ADDRESS(ROW(选CPU[[#This Row],[X自检]]),COLUMN(选CPU[[#This Row],[X自检]])) &amp; "】",
         _xlfn.IFS(ISBLANK(_xlpm.x),   "error:右侧选项不足:" &amp;  _xlpm.cellAddress,
               ISERROR(_xlpm.x),   "error:右侧选项执行失败:" &amp; _xlpm.cellAddress,
               TRUE,             "ok")
)</f>
        <v>ok</v>
      </c>
      <c r="M889" cm="1">
        <f t="array" ref="M889">IFERROR(_xlfn._xlws.SORT(
    _xlfn.UNIQUE(
        TRANSPOSE(
            _xlfn.FILTERXML("&lt;select&gt;&lt;x&gt;"&amp;SUBSTITUTE(选CPU[[#This Row],[选项表]],",","&lt;/x&gt;&lt;x&gt;") &amp;"&lt;/x&gt;&lt;/select&gt;","//x")
        )
    )
),"无合适选项，请联系作者更新数据")</f>
        <v>4</v>
      </c>
    </row>
    <row r="890" spans="1:14" x14ac:dyDescent="0.4">
      <c r="A890" s="4" t="s">
        <v>59</v>
      </c>
      <c r="B890" s="4" t="s">
        <v>11</v>
      </c>
      <c r="C890" s="4" t="s">
        <v>1965</v>
      </c>
      <c r="D890" s="4" t="s">
        <v>1912</v>
      </c>
      <c r="E890">
        <v>16</v>
      </c>
      <c r="F890" s="4" t="str">
        <f t="shared" si="13"/>
        <v>选CPU!$M$890#</v>
      </c>
      <c r="G890" s="4" t="str" cm="1">
        <f t="array" ref="G890">_xlfn.LET(_xlpm.x, M890,
         _xlpm.cellAddress, "【 选CPU!" &amp; ADDRESS(ROW(选CPU[[#This Row],[X自检]]),COLUMN(选CPU[[#This Row],[X自检]])) &amp; "】",
         _xlfn.IFS(ISBLANK(_xlpm.x),   "error:右侧选项不足:" &amp;  _xlpm.cellAddress,
               ISERROR(_xlpm.x),   "error:右侧选项执行失败:" &amp; _xlpm.cellAddress,
               TRUE,             "ok")
)</f>
        <v>ok</v>
      </c>
      <c r="M890" cm="1">
        <f t="array" ref="M890:N890">IFERROR(_xlfn._xlws.SORT(
    _xlfn.UNIQUE(
        TRANSPOSE(
            _xlfn.FILTERXML("&lt;select&gt;&lt;x&gt;"&amp;SUBSTITUTE(选CPU[[#This Row],[选项表]],",","&lt;/x&gt;&lt;x&gt;") &amp;"&lt;/x&gt;&lt;/select&gt;","//x")
        )
    )
),"无合适选项，请联系作者更新数据")</f>
        <v>4</v>
      </c>
      <c r="N890">
        <v>8</v>
      </c>
    </row>
    <row r="891" spans="1:14" x14ac:dyDescent="0.4">
      <c r="A891" s="4" t="s">
        <v>59</v>
      </c>
      <c r="B891" s="4" t="s">
        <v>11</v>
      </c>
      <c r="C891" s="4" t="s">
        <v>2061</v>
      </c>
      <c r="D891" s="4" t="s">
        <v>1912</v>
      </c>
      <c r="E891">
        <v>32</v>
      </c>
      <c r="F891" s="4" t="str">
        <f t="shared" si="13"/>
        <v>选CPU!$M$891#</v>
      </c>
      <c r="G891" s="4" t="str" cm="1">
        <f t="array" ref="G891">_xlfn.LET(_xlpm.x, M891,
         _xlpm.cellAddress, "【 选CPU!" &amp; ADDRESS(ROW(选CPU[[#This Row],[X自检]]),COLUMN(选CPU[[#This Row],[X自检]])) &amp; "】",
         _xlfn.IFS(ISBLANK(_xlpm.x),   "error:右侧选项不足:" &amp;  _xlpm.cellAddress,
               ISERROR(_xlpm.x),   "error:右侧选项执行失败:" &amp; _xlpm.cellAddress,
               TRUE,             "ok")
)</f>
        <v>ok</v>
      </c>
      <c r="M891" cm="1">
        <f t="array" ref="M891:N891">IFERROR(_xlfn._xlws.SORT(
    _xlfn.UNIQUE(
        TRANSPOSE(
            _xlfn.FILTERXML("&lt;select&gt;&lt;x&gt;"&amp;SUBSTITUTE(选CPU[[#This Row],[选项表]],",","&lt;/x&gt;&lt;x&gt;") &amp;"&lt;/x&gt;&lt;/select&gt;","//x")
        )
    )
),"无合适选项，请联系作者更新数据")</f>
        <v>8</v>
      </c>
      <c r="N891">
        <v>16</v>
      </c>
    </row>
    <row r="892" spans="1:14" x14ac:dyDescent="0.4">
      <c r="A892" s="4" t="s">
        <v>59</v>
      </c>
      <c r="B892" s="4" t="s">
        <v>11</v>
      </c>
      <c r="C892" s="4" t="s">
        <v>2062</v>
      </c>
      <c r="D892" s="4" t="s">
        <v>1912</v>
      </c>
      <c r="E892">
        <v>64</v>
      </c>
      <c r="F892" s="4" t="str">
        <f t="shared" si="13"/>
        <v>选CPU!$M$892#</v>
      </c>
      <c r="G892" s="4" t="str" cm="1">
        <f t="array" ref="G892">_xlfn.LET(_xlpm.x, M892,
         _xlpm.cellAddress, "【 选CPU!" &amp; ADDRESS(ROW(选CPU[[#This Row],[X自检]]),COLUMN(选CPU[[#This Row],[X自检]])) &amp; "】",
         _xlfn.IFS(ISBLANK(_xlpm.x),   "error:右侧选项不足:" &amp;  _xlpm.cellAddress,
               ISERROR(_xlpm.x),   "error:右侧选项执行失败:" &amp; _xlpm.cellAddress,
               TRUE,             "ok")
)</f>
        <v>ok</v>
      </c>
      <c r="M892" cm="1">
        <f t="array" ref="M892:N892">IFERROR(_xlfn._xlws.SORT(
    _xlfn.UNIQUE(
        TRANSPOSE(
            _xlfn.FILTERXML("&lt;select&gt;&lt;x&gt;"&amp;SUBSTITUTE(选CPU[[#This Row],[选项表]],",","&lt;/x&gt;&lt;x&gt;") &amp;"&lt;/x&gt;&lt;/select&gt;","//x")
        )
    )
),"无合适选项，请联系作者更新数据")</f>
        <v>16</v>
      </c>
      <c r="N892">
        <v>32</v>
      </c>
    </row>
    <row r="893" spans="1:14" x14ac:dyDescent="0.4">
      <c r="A893" s="4" t="s">
        <v>59</v>
      </c>
      <c r="B893" s="4" t="s">
        <v>11</v>
      </c>
      <c r="C893" s="4" t="s">
        <v>2063</v>
      </c>
      <c r="D893" s="4" t="s">
        <v>1912</v>
      </c>
      <c r="E893">
        <v>128</v>
      </c>
      <c r="F893" s="4" t="str">
        <f t="shared" si="13"/>
        <v>选CPU!$M$893#</v>
      </c>
      <c r="G893" s="4" t="str" cm="1">
        <f t="array" ref="G893">_xlfn.LET(_xlpm.x, M893,
         _xlpm.cellAddress, "【 选CPU!" &amp; ADDRESS(ROW(选CPU[[#This Row],[X自检]]),COLUMN(选CPU[[#This Row],[X自检]])) &amp; "】",
         _xlfn.IFS(ISBLANK(_xlpm.x),   "error:右侧选项不足:" &amp;  _xlpm.cellAddress,
               ISERROR(_xlpm.x),   "error:右侧选项执行失败:" &amp; _xlpm.cellAddress,
               TRUE,             "ok")
)</f>
        <v>ok</v>
      </c>
      <c r="M893" cm="1">
        <f t="array" ref="M893:N893">IFERROR(_xlfn._xlws.SORT(
    _xlfn.UNIQUE(
        TRANSPOSE(
            _xlfn.FILTERXML("&lt;select&gt;&lt;x&gt;"&amp;SUBSTITUTE(选CPU[[#This Row],[选项表]],",","&lt;/x&gt;&lt;x&gt;") &amp;"&lt;/x&gt;&lt;/select&gt;","//x")
        )
    )
),"无合适选项，请联系作者更新数据")</f>
        <v>32</v>
      </c>
      <c r="N893">
        <v>64</v>
      </c>
    </row>
    <row r="894" spans="1:14" x14ac:dyDescent="0.4">
      <c r="A894" s="4" t="s">
        <v>59</v>
      </c>
      <c r="B894" s="4" t="s">
        <v>11</v>
      </c>
      <c r="C894" s="4" t="s">
        <v>2063</v>
      </c>
      <c r="D894" s="4" t="s">
        <v>1912</v>
      </c>
      <c r="E894">
        <v>256</v>
      </c>
      <c r="F894" s="4" t="str">
        <f t="shared" si="13"/>
        <v>选CPU!$M$894#</v>
      </c>
      <c r="G894" s="4" t="str" cm="1">
        <f t="array" ref="G894">_xlfn.LET(_xlpm.x, M894,
         _xlpm.cellAddress, "【 选CPU!" &amp; ADDRESS(ROW(选CPU[[#This Row],[X自检]]),COLUMN(选CPU[[#This Row],[X自检]])) &amp; "】",
         _xlfn.IFS(ISBLANK(_xlpm.x),   "error:右侧选项不足:" &amp;  _xlpm.cellAddress,
               ISERROR(_xlpm.x),   "error:右侧选项执行失败:" &amp; _xlpm.cellAddress,
               TRUE,             "ok")
)</f>
        <v>ok</v>
      </c>
      <c r="M894" cm="1">
        <f t="array" ref="M894:N894">IFERROR(_xlfn._xlws.SORT(
    _xlfn.UNIQUE(
        TRANSPOSE(
            _xlfn.FILTERXML("&lt;select&gt;&lt;x&gt;"&amp;SUBSTITUTE(选CPU[[#This Row],[选项表]],",","&lt;/x&gt;&lt;x&gt;") &amp;"&lt;/x&gt;&lt;/select&gt;","//x")
        )
    )
),"无合适选项，请联系作者更新数据")</f>
        <v>32</v>
      </c>
      <c r="N894">
        <v>64</v>
      </c>
    </row>
    <row r="895" spans="1:14" x14ac:dyDescent="0.4">
      <c r="A895" s="4" t="s">
        <v>59</v>
      </c>
      <c r="B895" s="4" t="s">
        <v>11</v>
      </c>
      <c r="C895" s="4" t="s">
        <v>1976</v>
      </c>
      <c r="D895" s="4" t="s">
        <v>1912</v>
      </c>
      <c r="E895">
        <v>96</v>
      </c>
      <c r="F895" s="4" t="str">
        <f t="shared" si="13"/>
        <v>选CPU!$M$895#</v>
      </c>
      <c r="G895" s="4" t="str" cm="1">
        <f t="array" ref="G895">_xlfn.LET(_xlpm.x, M895,
         _xlpm.cellAddress, "【 选CPU!" &amp; ADDRESS(ROW(选CPU[[#This Row],[X自检]]),COLUMN(选CPU[[#This Row],[X自检]])) &amp; "】",
         _xlfn.IFS(ISBLANK(_xlpm.x),   "error:右侧选项不足:" &amp;  _xlpm.cellAddress,
               ISERROR(_xlpm.x),   "error:右侧选项执行失败:" &amp; _xlpm.cellAddress,
               TRUE,             "ok")
)</f>
        <v>ok</v>
      </c>
      <c r="M895" cm="1">
        <f t="array" ref="M895">IFERROR(_xlfn._xlws.SORT(
    _xlfn.UNIQUE(
        TRANSPOSE(
            _xlfn.FILTERXML("&lt;select&gt;&lt;x&gt;"&amp;SUBSTITUTE(选CPU[[#This Row],[选项表]],",","&lt;/x&gt;&lt;x&gt;") &amp;"&lt;/x&gt;&lt;/select&gt;","//x")
        )
    )
),"无合适选项，请联系作者更新数据")</f>
        <v>48</v>
      </c>
    </row>
    <row r="896" spans="1:14" x14ac:dyDescent="0.4">
      <c r="A896" s="4" t="s">
        <v>59</v>
      </c>
      <c r="B896" s="4" t="s">
        <v>11</v>
      </c>
      <c r="C896" s="4" t="s">
        <v>1976</v>
      </c>
      <c r="D896" s="4" t="s">
        <v>1912</v>
      </c>
      <c r="E896">
        <v>192</v>
      </c>
      <c r="F896" s="4" t="str">
        <f t="shared" si="13"/>
        <v>选CPU!$M$896#</v>
      </c>
      <c r="G896" s="4" t="str" cm="1">
        <f t="array" ref="G896">_xlfn.LET(_xlpm.x, M896,
         _xlpm.cellAddress, "【 选CPU!" &amp; ADDRESS(ROW(选CPU[[#This Row],[X自检]]),COLUMN(选CPU[[#This Row],[X自检]])) &amp; "】",
         _xlfn.IFS(ISBLANK(_xlpm.x),   "error:右侧选项不足:" &amp;  _xlpm.cellAddress,
               ISERROR(_xlpm.x),   "error:右侧选项执行失败:" &amp; _xlpm.cellAddress,
               TRUE,             "ok")
)</f>
        <v>ok</v>
      </c>
      <c r="M896" cm="1">
        <f t="array" ref="M896">IFERROR(_xlfn._xlws.SORT(
    _xlfn.UNIQUE(
        TRANSPOSE(
            _xlfn.FILTERXML("&lt;select&gt;&lt;x&gt;"&amp;SUBSTITUTE(选CPU[[#This Row],[选项表]],",","&lt;/x&gt;&lt;x&gt;") &amp;"&lt;/x&gt;&lt;/select&gt;","//x")
        )
    )
),"无合适选项，请联系作者更新数据")</f>
        <v>48</v>
      </c>
    </row>
    <row r="897" spans="1:14" x14ac:dyDescent="0.4">
      <c r="A897" s="4" t="s">
        <v>59</v>
      </c>
      <c r="B897" s="4" t="s">
        <v>11</v>
      </c>
      <c r="C897" s="4" t="s">
        <v>1977</v>
      </c>
      <c r="D897" s="4" t="s">
        <v>1912</v>
      </c>
      <c r="E897">
        <v>184</v>
      </c>
      <c r="F897" s="4" t="str">
        <f t="shared" si="13"/>
        <v>选CPU!$M$897#</v>
      </c>
      <c r="G897" s="4" t="str" cm="1">
        <f t="array" ref="G897">_xlfn.LET(_xlpm.x, M897,
         _xlpm.cellAddress, "【 选CPU!" &amp; ADDRESS(ROW(选CPU[[#This Row],[X自检]]),COLUMN(选CPU[[#This Row],[X自检]])) &amp; "】",
         _xlfn.IFS(ISBLANK(_xlpm.x),   "error:右侧选项不足:" &amp;  _xlpm.cellAddress,
               ISERROR(_xlpm.x),   "error:右侧选项执行失败:" &amp; _xlpm.cellAddress,
               TRUE,             "ok")
)</f>
        <v>ok</v>
      </c>
      <c r="M897" cm="1">
        <f t="array" ref="M897">IFERROR(_xlfn._xlws.SORT(
    _xlfn.UNIQUE(
        TRANSPOSE(
            _xlfn.FILTERXML("&lt;select&gt;&lt;x&gt;"&amp;SUBSTITUTE(选CPU[[#This Row],[选项表]],",","&lt;/x&gt;&lt;x&gt;") &amp;"&lt;/x&gt;&lt;/select&gt;","//x")
        )
    )
),"无合适选项，请联系作者更新数据")</f>
        <v>52</v>
      </c>
    </row>
    <row r="898" spans="1:14" x14ac:dyDescent="0.4">
      <c r="A898" s="4" t="s">
        <v>59</v>
      </c>
      <c r="B898" s="4" t="s">
        <v>11</v>
      </c>
      <c r="C898" s="4" t="s">
        <v>1978</v>
      </c>
      <c r="D898" s="4" t="s">
        <v>1912</v>
      </c>
      <c r="E898">
        <v>368</v>
      </c>
      <c r="F898" s="4" t="str">
        <f t="shared" ref="F898:F961" si="14">"选CPU!" &amp; ADDRESS(ROW(M898),COLUMN(M898)) &amp; "#"</f>
        <v>选CPU!$M$898#</v>
      </c>
      <c r="G898" s="4" t="str" cm="1">
        <f t="array" ref="G898">_xlfn.LET(_xlpm.x, M898,
         _xlpm.cellAddress, "【 选CPU!" &amp; ADDRESS(ROW(选CPU[[#This Row],[X自检]]),COLUMN(选CPU[[#This Row],[X自检]])) &amp; "】",
         _xlfn.IFS(ISBLANK(_xlpm.x),   "error:右侧选项不足:" &amp;  _xlpm.cellAddress,
               ISERROR(_xlpm.x),   "error:右侧选项执行失败:" &amp; _xlpm.cellAddress,
               TRUE,             "ok")
)</f>
        <v>ok</v>
      </c>
      <c r="M898" cm="1">
        <f t="array" ref="M898">IFERROR(_xlfn._xlws.SORT(
    _xlfn.UNIQUE(
        TRANSPOSE(
            _xlfn.FILTERXML("&lt;select&gt;&lt;x&gt;"&amp;SUBSTITUTE(选CPU[[#This Row],[选项表]],",","&lt;/x&gt;&lt;x&gt;") &amp;"&lt;/x&gt;&lt;/select&gt;","//x")
        )
    )
),"无合适选项，请联系作者更新数据")</f>
        <v>104</v>
      </c>
    </row>
    <row r="899" spans="1:14" x14ac:dyDescent="0.4">
      <c r="A899" s="4" t="s">
        <v>59</v>
      </c>
      <c r="B899" s="4" t="s">
        <v>11</v>
      </c>
      <c r="C899" s="4" t="s">
        <v>1980</v>
      </c>
      <c r="D899" s="4" t="s">
        <v>1913</v>
      </c>
      <c r="E899">
        <v>4</v>
      </c>
      <c r="F899" s="4" t="str">
        <f t="shared" si="14"/>
        <v>选CPU!$M$899#</v>
      </c>
      <c r="G899" s="4" t="str" cm="1">
        <f t="array" ref="G899">_xlfn.LET(_xlpm.x, M899,
         _xlpm.cellAddress, "【 选CPU!" &amp; ADDRESS(ROW(选CPU[[#This Row],[X自检]]),COLUMN(选CPU[[#This Row],[X自检]])) &amp; "】",
         _xlfn.IFS(ISBLANK(_xlpm.x),   "error:右侧选项不足:" &amp;  _xlpm.cellAddress,
               ISERROR(_xlpm.x),   "error:右侧选项执行失败:" &amp; _xlpm.cellAddress,
               TRUE,             "ok")
)</f>
        <v>ok</v>
      </c>
      <c r="M899" cm="1">
        <f t="array" ref="M899">IFERROR(_xlfn._xlws.SORT(
    _xlfn.UNIQUE(
        TRANSPOSE(
            _xlfn.FILTERXML("&lt;select&gt;&lt;x&gt;"&amp;SUBSTITUTE(选CPU[[#This Row],[选项表]],",","&lt;/x&gt;&lt;x&gt;") &amp;"&lt;/x&gt;&lt;/select&gt;","//x")
        )
    )
),"无合适选项，请联系作者更新数据")</f>
        <v>2</v>
      </c>
    </row>
    <row r="900" spans="1:14" x14ac:dyDescent="0.4">
      <c r="A900" s="4" t="s">
        <v>59</v>
      </c>
      <c r="B900" s="4" t="s">
        <v>11</v>
      </c>
      <c r="C900" s="4" t="s">
        <v>1975</v>
      </c>
      <c r="D900" s="4" t="s">
        <v>1913</v>
      </c>
      <c r="E900">
        <v>8</v>
      </c>
      <c r="F900" s="4" t="str">
        <f t="shared" si="14"/>
        <v>选CPU!$M$900#</v>
      </c>
      <c r="G900" s="4" t="str" cm="1">
        <f t="array" ref="G900">_xlfn.LET(_xlpm.x, M900,
         _xlpm.cellAddress, "【 选CPU!" &amp; ADDRESS(ROW(选CPU[[#This Row],[X自检]]),COLUMN(选CPU[[#This Row],[X自检]])) &amp; "】",
         _xlfn.IFS(ISBLANK(_xlpm.x),   "error:右侧选项不足:" &amp;  _xlpm.cellAddress,
               ISERROR(_xlpm.x),   "error:右侧选项执行失败:" &amp; _xlpm.cellAddress,
               TRUE,             "ok")
)</f>
        <v>ok</v>
      </c>
      <c r="M900" cm="1">
        <f t="array" ref="M900">IFERROR(_xlfn._xlws.SORT(
    _xlfn.UNIQUE(
        TRANSPOSE(
            _xlfn.FILTERXML("&lt;select&gt;&lt;x&gt;"&amp;SUBSTITUTE(选CPU[[#This Row],[选项表]],",","&lt;/x&gt;&lt;x&gt;") &amp;"&lt;/x&gt;&lt;/select&gt;","//x")
        )
    )
),"无合适选项，请联系作者更新数据")</f>
        <v>4</v>
      </c>
    </row>
    <row r="901" spans="1:14" x14ac:dyDescent="0.4">
      <c r="A901" s="4" t="s">
        <v>59</v>
      </c>
      <c r="B901" s="4" t="s">
        <v>11</v>
      </c>
      <c r="C901" s="4" t="s">
        <v>1965</v>
      </c>
      <c r="D901" s="4" t="s">
        <v>1913</v>
      </c>
      <c r="E901">
        <v>16</v>
      </c>
      <c r="F901" s="4" t="str">
        <f t="shared" si="14"/>
        <v>选CPU!$M$901#</v>
      </c>
      <c r="G901" s="4" t="str" cm="1">
        <f t="array" ref="G901">_xlfn.LET(_xlpm.x, M901,
         _xlpm.cellAddress, "【 选CPU!" &amp; ADDRESS(ROW(选CPU[[#This Row],[X自检]]),COLUMN(选CPU[[#This Row],[X自检]])) &amp; "】",
         _xlfn.IFS(ISBLANK(_xlpm.x),   "error:右侧选项不足:" &amp;  _xlpm.cellAddress,
               ISERROR(_xlpm.x),   "error:右侧选项执行失败:" &amp; _xlpm.cellAddress,
               TRUE,             "ok")
)</f>
        <v>ok</v>
      </c>
      <c r="M901" cm="1">
        <f t="array" ref="M901:N901">IFERROR(_xlfn._xlws.SORT(
    _xlfn.UNIQUE(
        TRANSPOSE(
            _xlfn.FILTERXML("&lt;select&gt;&lt;x&gt;"&amp;SUBSTITUTE(选CPU[[#This Row],[选项表]],",","&lt;/x&gt;&lt;x&gt;") &amp;"&lt;/x&gt;&lt;/select&gt;","//x")
        )
    )
),"无合适选项，请联系作者更新数据")</f>
        <v>4</v>
      </c>
      <c r="N901">
        <v>8</v>
      </c>
    </row>
    <row r="902" spans="1:14" x14ac:dyDescent="0.4">
      <c r="A902" s="4" t="s">
        <v>59</v>
      </c>
      <c r="B902" s="4" t="s">
        <v>11</v>
      </c>
      <c r="C902" s="4" t="s">
        <v>1973</v>
      </c>
      <c r="D902" s="4" t="s">
        <v>1913</v>
      </c>
      <c r="E902">
        <v>32</v>
      </c>
      <c r="F902" s="4" t="str">
        <f t="shared" si="14"/>
        <v>选CPU!$M$902#</v>
      </c>
      <c r="G902" s="4" t="str" cm="1">
        <f t="array" ref="G902">_xlfn.LET(_xlpm.x, M902,
         _xlpm.cellAddress, "【 选CPU!" &amp; ADDRESS(ROW(选CPU[[#This Row],[X自检]]),COLUMN(选CPU[[#This Row],[X自检]])) &amp; "】",
         _xlfn.IFS(ISBLANK(_xlpm.x),   "error:右侧选项不足:" &amp;  _xlpm.cellAddress,
               ISERROR(_xlpm.x),   "error:右侧选项执行失败:" &amp; _xlpm.cellAddress,
               TRUE,             "ok")
)</f>
        <v>ok</v>
      </c>
      <c r="M902" cm="1">
        <f t="array" ref="M902">IFERROR(_xlfn._xlws.SORT(
    _xlfn.UNIQUE(
        TRANSPOSE(
            _xlfn.FILTERXML("&lt;select&gt;&lt;x&gt;"&amp;SUBSTITUTE(选CPU[[#This Row],[选项表]],",","&lt;/x&gt;&lt;x&gt;") &amp;"&lt;/x&gt;&lt;/select&gt;","//x")
        )
    )
),"无合适选项，请联系作者更新数据")</f>
        <v>8</v>
      </c>
    </row>
    <row r="903" spans="1:14" x14ac:dyDescent="0.4">
      <c r="A903" s="4" t="s">
        <v>59</v>
      </c>
      <c r="B903" s="4" t="s">
        <v>11</v>
      </c>
      <c r="C903" s="4" t="s">
        <v>1970</v>
      </c>
      <c r="D903" s="4" t="s">
        <v>1913</v>
      </c>
      <c r="E903">
        <v>64</v>
      </c>
      <c r="F903" s="4" t="str">
        <f t="shared" si="14"/>
        <v>选CPU!$M$903#</v>
      </c>
      <c r="G903" s="4" t="str" cm="1">
        <f t="array" ref="G903">_xlfn.LET(_xlpm.x, M903,
         _xlpm.cellAddress, "【 选CPU!" &amp; ADDRESS(ROW(选CPU[[#This Row],[X自检]]),COLUMN(选CPU[[#This Row],[X自检]])) &amp; "】",
         _xlfn.IFS(ISBLANK(_xlpm.x),   "error:右侧选项不足:" &amp;  _xlpm.cellAddress,
               ISERROR(_xlpm.x),   "error:右侧选项执行失败:" &amp; _xlpm.cellAddress,
               TRUE,             "ok")
)</f>
        <v>ok</v>
      </c>
      <c r="M903" cm="1">
        <f t="array" ref="M903">IFERROR(_xlfn._xlws.SORT(
    _xlfn.UNIQUE(
        TRANSPOSE(
            _xlfn.FILTERXML("&lt;select&gt;&lt;x&gt;"&amp;SUBSTITUTE(选CPU[[#This Row],[选项表]],",","&lt;/x&gt;&lt;x&gt;") &amp;"&lt;/x&gt;&lt;/select&gt;","//x")
        )
    )
),"无合适选项，请联系作者更新数据")</f>
        <v>16</v>
      </c>
    </row>
    <row r="904" spans="1:14" x14ac:dyDescent="0.4">
      <c r="A904" s="4" t="s">
        <v>59</v>
      </c>
      <c r="B904" s="4" t="s">
        <v>11</v>
      </c>
      <c r="C904" s="4" t="s">
        <v>1966</v>
      </c>
      <c r="D904" s="4" t="s">
        <v>1913</v>
      </c>
      <c r="E904">
        <v>174</v>
      </c>
      <c r="F904" s="4" t="str">
        <f t="shared" si="14"/>
        <v>选CPU!$M$904#</v>
      </c>
      <c r="G904" s="4" t="str" cm="1">
        <f t="array" ref="G904">_xlfn.LET(_xlpm.x, M904,
         _xlpm.cellAddress, "【 选CPU!" &amp; ADDRESS(ROW(选CPU[[#This Row],[X自检]]),COLUMN(选CPU[[#This Row],[X自检]])) &amp; "】",
         _xlfn.IFS(ISBLANK(_xlpm.x),   "error:右侧选项不足:" &amp;  _xlpm.cellAddress,
               ISERROR(_xlpm.x),   "error:右侧选项执行失败:" &amp; _xlpm.cellAddress,
               TRUE,             "ok")
)</f>
        <v>ok</v>
      </c>
      <c r="M904" cm="1">
        <f t="array" ref="M904">IFERROR(_xlfn._xlws.SORT(
    _xlfn.UNIQUE(
        TRANSPOSE(
            _xlfn.FILTERXML("&lt;select&gt;&lt;x&gt;"&amp;SUBSTITUTE(选CPU[[#This Row],[选项表]],",","&lt;/x&gt;&lt;x&gt;") &amp;"&lt;/x&gt;&lt;/select&gt;","//x")
        )
    )
),"无合适选项，请联系作者更新数据")</f>
        <v>32</v>
      </c>
    </row>
    <row r="905" spans="1:14" x14ac:dyDescent="0.4">
      <c r="A905" s="4" t="s">
        <v>59</v>
      </c>
      <c r="B905" s="4" t="s">
        <v>11</v>
      </c>
      <c r="C905" s="4" t="s">
        <v>1967</v>
      </c>
      <c r="D905" s="4" t="s">
        <v>1913</v>
      </c>
      <c r="E905">
        <v>348</v>
      </c>
      <c r="F905" s="4" t="str">
        <f t="shared" si="14"/>
        <v>选CPU!$M$905#</v>
      </c>
      <c r="G905" s="4" t="str" cm="1">
        <f t="array" ref="G905">_xlfn.LET(_xlpm.x, M905,
         _xlpm.cellAddress, "【 选CPU!" &amp; ADDRESS(ROW(选CPU[[#This Row],[X自检]]),COLUMN(选CPU[[#This Row],[X自检]])) &amp; "】",
         _xlfn.IFS(ISBLANK(_xlpm.x),   "error:右侧选项不足:" &amp;  _xlpm.cellAddress,
               ISERROR(_xlpm.x),   "error:右侧选项执行失败:" &amp; _xlpm.cellAddress,
               TRUE,             "ok")
)</f>
        <v>ok</v>
      </c>
      <c r="M905" cm="1">
        <f t="array" ref="M905">IFERROR(_xlfn._xlws.SORT(
    _xlfn.UNIQUE(
        TRANSPOSE(
            _xlfn.FILTERXML("&lt;select&gt;&lt;x&gt;"&amp;SUBSTITUTE(选CPU[[#This Row],[选项表]],",","&lt;/x&gt;&lt;x&gt;") &amp;"&lt;/x&gt;&lt;/select&gt;","//x")
        )
    )
),"无合适选项，请联系作者更新数据")</f>
        <v>64</v>
      </c>
    </row>
    <row r="906" spans="1:14" x14ac:dyDescent="0.4">
      <c r="A906" s="4" t="s">
        <v>59</v>
      </c>
      <c r="B906" s="4" t="s">
        <v>11</v>
      </c>
      <c r="C906" s="4" t="s">
        <v>1975</v>
      </c>
      <c r="D906" s="4" t="s">
        <v>1910</v>
      </c>
      <c r="E906">
        <v>8</v>
      </c>
      <c r="F906" s="4" t="str">
        <f t="shared" si="14"/>
        <v>选CPU!$M$906#</v>
      </c>
      <c r="G906" s="4" t="str" cm="1">
        <f t="array" ref="G906">_xlfn.LET(_xlpm.x, M906,
         _xlpm.cellAddress, "【 选CPU!" &amp; ADDRESS(ROW(选CPU[[#This Row],[X自检]]),COLUMN(选CPU[[#This Row],[X自检]])) &amp; "】",
         _xlfn.IFS(ISBLANK(_xlpm.x),   "error:右侧选项不足:" &amp;  _xlpm.cellAddress,
               ISERROR(_xlpm.x),   "error:右侧选项执行失败:" &amp; _xlpm.cellAddress,
               TRUE,             "ok")
)</f>
        <v>ok</v>
      </c>
      <c r="M906" cm="1">
        <f t="array" ref="M906">IFERROR(_xlfn._xlws.SORT(
    _xlfn.UNIQUE(
        TRANSPOSE(
            _xlfn.FILTERXML("&lt;select&gt;&lt;x&gt;"&amp;SUBSTITUTE(选CPU[[#This Row],[选项表]],",","&lt;/x&gt;&lt;x&gt;") &amp;"&lt;/x&gt;&lt;/select&gt;","//x")
        )
    )
),"无合适选项，请联系作者更新数据")</f>
        <v>4</v>
      </c>
    </row>
    <row r="907" spans="1:14" x14ac:dyDescent="0.4">
      <c r="A907" s="4" t="s">
        <v>59</v>
      </c>
      <c r="B907" s="4" t="s">
        <v>11</v>
      </c>
      <c r="C907" s="4" t="s">
        <v>1965</v>
      </c>
      <c r="D907" s="4" t="s">
        <v>1910</v>
      </c>
      <c r="E907">
        <v>16</v>
      </c>
      <c r="F907" s="4" t="str">
        <f t="shared" si="14"/>
        <v>选CPU!$M$907#</v>
      </c>
      <c r="G907" s="4" t="str" cm="1">
        <f t="array" ref="G907">_xlfn.LET(_xlpm.x, M907,
         _xlpm.cellAddress, "【 选CPU!" &amp; ADDRESS(ROW(选CPU[[#This Row],[X自检]]),COLUMN(选CPU[[#This Row],[X自检]])) &amp; "】",
         _xlfn.IFS(ISBLANK(_xlpm.x),   "error:右侧选项不足:" &amp;  _xlpm.cellAddress,
               ISERROR(_xlpm.x),   "error:右侧选项执行失败:" &amp; _xlpm.cellAddress,
               TRUE,             "ok")
)</f>
        <v>ok</v>
      </c>
      <c r="M907" cm="1">
        <f t="array" ref="M907:N907">IFERROR(_xlfn._xlws.SORT(
    _xlfn.UNIQUE(
        TRANSPOSE(
            _xlfn.FILTERXML("&lt;select&gt;&lt;x&gt;"&amp;SUBSTITUTE(选CPU[[#This Row],[选项表]],",","&lt;/x&gt;&lt;x&gt;") &amp;"&lt;/x&gt;&lt;/select&gt;","//x")
        )
    )
),"无合适选项，请联系作者更新数据")</f>
        <v>4</v>
      </c>
      <c r="N907">
        <v>8</v>
      </c>
    </row>
    <row r="908" spans="1:14" x14ac:dyDescent="0.4">
      <c r="A908" s="4" t="s">
        <v>59</v>
      </c>
      <c r="B908" s="4" t="s">
        <v>11</v>
      </c>
      <c r="C908" s="4" t="s">
        <v>2061</v>
      </c>
      <c r="D908" s="4" t="s">
        <v>1910</v>
      </c>
      <c r="E908">
        <v>32</v>
      </c>
      <c r="F908" s="4" t="str">
        <f t="shared" si="14"/>
        <v>选CPU!$M$908#</v>
      </c>
      <c r="G908" s="4" t="str" cm="1">
        <f t="array" ref="G908">_xlfn.LET(_xlpm.x, M908,
         _xlpm.cellAddress, "【 选CPU!" &amp; ADDRESS(ROW(选CPU[[#This Row],[X自检]]),COLUMN(选CPU[[#This Row],[X自检]])) &amp; "】",
         _xlfn.IFS(ISBLANK(_xlpm.x),   "error:右侧选项不足:" &amp;  _xlpm.cellAddress,
               ISERROR(_xlpm.x),   "error:右侧选项执行失败:" &amp; _xlpm.cellAddress,
               TRUE,             "ok")
)</f>
        <v>ok</v>
      </c>
      <c r="M908" cm="1">
        <f t="array" ref="M908:N908">IFERROR(_xlfn._xlws.SORT(
    _xlfn.UNIQUE(
        TRANSPOSE(
            _xlfn.FILTERXML("&lt;select&gt;&lt;x&gt;"&amp;SUBSTITUTE(选CPU[[#This Row],[选项表]],",","&lt;/x&gt;&lt;x&gt;") &amp;"&lt;/x&gt;&lt;/select&gt;","//x")
        )
    )
),"无合适选项，请联系作者更新数据")</f>
        <v>8</v>
      </c>
      <c r="N908">
        <v>16</v>
      </c>
    </row>
    <row r="909" spans="1:14" x14ac:dyDescent="0.4">
      <c r="A909" s="4" t="s">
        <v>59</v>
      </c>
      <c r="B909" s="4" t="s">
        <v>11</v>
      </c>
      <c r="C909" s="4" t="s">
        <v>2062</v>
      </c>
      <c r="D909" s="4" t="s">
        <v>1910</v>
      </c>
      <c r="E909">
        <v>64</v>
      </c>
      <c r="F909" s="4" t="str">
        <f t="shared" si="14"/>
        <v>选CPU!$M$909#</v>
      </c>
      <c r="G909" s="4" t="str" cm="1">
        <f t="array" ref="G909">_xlfn.LET(_xlpm.x, M909,
         _xlpm.cellAddress, "【 选CPU!" &amp; ADDRESS(ROW(选CPU[[#This Row],[X自检]]),COLUMN(选CPU[[#This Row],[X自检]])) &amp; "】",
         _xlfn.IFS(ISBLANK(_xlpm.x),   "error:右侧选项不足:" &amp;  _xlpm.cellAddress,
               ISERROR(_xlpm.x),   "error:右侧选项执行失败:" &amp; _xlpm.cellAddress,
               TRUE,             "ok")
)</f>
        <v>ok</v>
      </c>
      <c r="M909" cm="1">
        <f t="array" ref="M909:N909">IFERROR(_xlfn._xlws.SORT(
    _xlfn.UNIQUE(
        TRANSPOSE(
            _xlfn.FILTERXML("&lt;select&gt;&lt;x&gt;"&amp;SUBSTITUTE(选CPU[[#This Row],[选项表]],",","&lt;/x&gt;&lt;x&gt;") &amp;"&lt;/x&gt;&lt;/select&gt;","//x")
        )
    )
),"无合适选项，请联系作者更新数据")</f>
        <v>16</v>
      </c>
      <c r="N909">
        <v>32</v>
      </c>
    </row>
    <row r="910" spans="1:14" x14ac:dyDescent="0.4">
      <c r="A910" s="4" t="s">
        <v>59</v>
      </c>
      <c r="B910" s="4" t="s">
        <v>11</v>
      </c>
      <c r="C910" s="4" t="s">
        <v>1966</v>
      </c>
      <c r="D910" s="4" t="s">
        <v>1910</v>
      </c>
      <c r="E910">
        <v>128</v>
      </c>
      <c r="F910" s="4" t="str">
        <f t="shared" si="14"/>
        <v>选CPU!$M$910#</v>
      </c>
      <c r="G910" s="4" t="str" cm="1">
        <f t="array" ref="G910">_xlfn.LET(_xlpm.x, M910,
         _xlpm.cellAddress, "【 选CPU!" &amp; ADDRESS(ROW(选CPU[[#This Row],[X自检]]),COLUMN(选CPU[[#This Row],[X自检]])) &amp; "】",
         _xlfn.IFS(ISBLANK(_xlpm.x),   "error:右侧选项不足:" &amp;  _xlpm.cellAddress,
               ISERROR(_xlpm.x),   "error:右侧选项执行失败:" &amp; _xlpm.cellAddress,
               TRUE,             "ok")
)</f>
        <v>ok</v>
      </c>
      <c r="M910" cm="1">
        <f t="array" ref="M910">IFERROR(_xlfn._xlws.SORT(
    _xlfn.UNIQUE(
        TRANSPOSE(
            _xlfn.FILTERXML("&lt;select&gt;&lt;x&gt;"&amp;SUBSTITUTE(选CPU[[#This Row],[选项表]],",","&lt;/x&gt;&lt;x&gt;") &amp;"&lt;/x&gt;&lt;/select&gt;","//x")
        )
    )
),"无合适选项，请联系作者更新数据")</f>
        <v>32</v>
      </c>
    </row>
    <row r="911" spans="1:14" x14ac:dyDescent="0.4">
      <c r="A911" s="4" t="s">
        <v>59</v>
      </c>
      <c r="B911" s="4" t="s">
        <v>11</v>
      </c>
      <c r="C911" s="4" t="s">
        <v>1975</v>
      </c>
      <c r="D911" s="4" t="s">
        <v>1914</v>
      </c>
      <c r="E911">
        <v>8</v>
      </c>
      <c r="F911" s="4" t="str">
        <f t="shared" si="14"/>
        <v>选CPU!$M$911#</v>
      </c>
      <c r="G911" s="4" t="str" cm="1">
        <f t="array" ref="G911">_xlfn.LET(_xlpm.x, M911,
         _xlpm.cellAddress, "【 选CPU!" &amp; ADDRESS(ROW(选CPU[[#This Row],[X自检]]),COLUMN(选CPU[[#This Row],[X自检]])) &amp; "】",
         _xlfn.IFS(ISBLANK(_xlpm.x),   "error:右侧选项不足:" &amp;  _xlpm.cellAddress,
               ISERROR(_xlpm.x),   "error:右侧选项执行失败:" &amp; _xlpm.cellAddress,
               TRUE,             "ok")
)</f>
        <v>ok</v>
      </c>
      <c r="M911" cm="1">
        <f t="array" ref="M911">IFERROR(_xlfn._xlws.SORT(
    _xlfn.UNIQUE(
        TRANSPOSE(
            _xlfn.FILTERXML("&lt;select&gt;&lt;x&gt;"&amp;SUBSTITUTE(选CPU[[#This Row],[选项表]],",","&lt;/x&gt;&lt;x&gt;") &amp;"&lt;/x&gt;&lt;/select&gt;","//x")
        )
    )
),"无合适选项，请联系作者更新数据")</f>
        <v>4</v>
      </c>
    </row>
    <row r="912" spans="1:14" x14ac:dyDescent="0.4">
      <c r="A912" s="4" t="s">
        <v>59</v>
      </c>
      <c r="B912" s="4" t="s">
        <v>11</v>
      </c>
      <c r="C912" s="4" t="s">
        <v>1965</v>
      </c>
      <c r="D912" s="4" t="s">
        <v>1914</v>
      </c>
      <c r="E912">
        <v>16</v>
      </c>
      <c r="F912" s="4" t="str">
        <f t="shared" si="14"/>
        <v>选CPU!$M$912#</v>
      </c>
      <c r="G912" s="4" t="str" cm="1">
        <f t="array" ref="G912">_xlfn.LET(_xlpm.x, M912,
         _xlpm.cellAddress, "【 选CPU!" &amp; ADDRESS(ROW(选CPU[[#This Row],[X自检]]),COLUMN(选CPU[[#This Row],[X自检]])) &amp; "】",
         _xlfn.IFS(ISBLANK(_xlpm.x),   "error:右侧选项不足:" &amp;  _xlpm.cellAddress,
               ISERROR(_xlpm.x),   "error:右侧选项执行失败:" &amp; _xlpm.cellAddress,
               TRUE,             "ok")
)</f>
        <v>ok</v>
      </c>
      <c r="M912" cm="1">
        <f t="array" ref="M912:N912">IFERROR(_xlfn._xlws.SORT(
    _xlfn.UNIQUE(
        TRANSPOSE(
            _xlfn.FILTERXML("&lt;select&gt;&lt;x&gt;"&amp;SUBSTITUTE(选CPU[[#This Row],[选项表]],",","&lt;/x&gt;&lt;x&gt;") &amp;"&lt;/x&gt;&lt;/select&gt;","//x")
        )
    )
),"无合适选项，请联系作者更新数据")</f>
        <v>4</v>
      </c>
      <c r="N912">
        <v>8</v>
      </c>
    </row>
    <row r="913" spans="1:15" x14ac:dyDescent="0.4">
      <c r="A913" s="4" t="s">
        <v>59</v>
      </c>
      <c r="B913" s="4" t="s">
        <v>11</v>
      </c>
      <c r="C913" s="4" t="s">
        <v>2061</v>
      </c>
      <c r="D913" s="4" t="s">
        <v>1914</v>
      </c>
      <c r="E913">
        <v>32</v>
      </c>
      <c r="F913" s="4" t="str">
        <f t="shared" si="14"/>
        <v>选CPU!$M$913#</v>
      </c>
      <c r="G913" s="4" t="str" cm="1">
        <f t="array" ref="G913">_xlfn.LET(_xlpm.x, M913,
         _xlpm.cellAddress, "【 选CPU!" &amp; ADDRESS(ROW(选CPU[[#This Row],[X自检]]),COLUMN(选CPU[[#This Row],[X自检]])) &amp; "】",
         _xlfn.IFS(ISBLANK(_xlpm.x),   "error:右侧选项不足:" &amp;  _xlpm.cellAddress,
               ISERROR(_xlpm.x),   "error:右侧选项执行失败:" &amp; _xlpm.cellAddress,
               TRUE,             "ok")
)</f>
        <v>ok</v>
      </c>
      <c r="M913" cm="1">
        <f t="array" ref="M913:N913">IFERROR(_xlfn._xlws.SORT(
    _xlfn.UNIQUE(
        TRANSPOSE(
            _xlfn.FILTERXML("&lt;select&gt;&lt;x&gt;"&amp;SUBSTITUTE(选CPU[[#This Row],[选项表]],",","&lt;/x&gt;&lt;x&gt;") &amp;"&lt;/x&gt;&lt;/select&gt;","//x")
        )
    )
),"无合适选项，请联系作者更新数据")</f>
        <v>8</v>
      </c>
      <c r="N913">
        <v>16</v>
      </c>
    </row>
    <row r="914" spans="1:15" x14ac:dyDescent="0.4">
      <c r="A914" s="4" t="s">
        <v>59</v>
      </c>
      <c r="B914" s="4" t="s">
        <v>11</v>
      </c>
      <c r="C914" s="4" t="s">
        <v>2062</v>
      </c>
      <c r="D914" s="4" t="s">
        <v>1914</v>
      </c>
      <c r="E914">
        <v>64</v>
      </c>
      <c r="F914" s="4" t="str">
        <f t="shared" si="14"/>
        <v>选CPU!$M$914#</v>
      </c>
      <c r="G914" s="4" t="str" cm="1">
        <f t="array" ref="G914">_xlfn.LET(_xlpm.x, M914,
         _xlpm.cellAddress, "【 选CPU!" &amp; ADDRESS(ROW(选CPU[[#This Row],[X自检]]),COLUMN(选CPU[[#This Row],[X自检]])) &amp; "】",
         _xlfn.IFS(ISBLANK(_xlpm.x),   "error:右侧选项不足:" &amp;  _xlpm.cellAddress,
               ISERROR(_xlpm.x),   "error:右侧选项执行失败:" &amp; _xlpm.cellAddress,
               TRUE,             "ok")
)</f>
        <v>ok</v>
      </c>
      <c r="M914" cm="1">
        <f t="array" ref="M914:N914">IFERROR(_xlfn._xlws.SORT(
    _xlfn.UNIQUE(
        TRANSPOSE(
            _xlfn.FILTERXML("&lt;select&gt;&lt;x&gt;"&amp;SUBSTITUTE(选CPU[[#This Row],[选项表]],",","&lt;/x&gt;&lt;x&gt;") &amp;"&lt;/x&gt;&lt;/select&gt;","//x")
        )
    )
),"无合适选项，请联系作者更新数据")</f>
        <v>16</v>
      </c>
      <c r="N914">
        <v>32</v>
      </c>
    </row>
    <row r="915" spans="1:15" x14ac:dyDescent="0.4">
      <c r="A915" s="4" t="s">
        <v>59</v>
      </c>
      <c r="B915" s="4" t="s">
        <v>11</v>
      </c>
      <c r="C915" s="4" t="s">
        <v>1966</v>
      </c>
      <c r="D915" s="4" t="s">
        <v>1914</v>
      </c>
      <c r="E915">
        <v>128</v>
      </c>
      <c r="F915" s="4" t="str">
        <f t="shared" si="14"/>
        <v>选CPU!$M$915#</v>
      </c>
      <c r="G915" s="4" t="str" cm="1">
        <f t="array" ref="G915">_xlfn.LET(_xlpm.x, M915,
         _xlpm.cellAddress, "【 选CPU!" &amp; ADDRESS(ROW(选CPU[[#This Row],[X自检]]),COLUMN(选CPU[[#This Row],[X自检]])) &amp; "】",
         _xlfn.IFS(ISBLANK(_xlpm.x),   "error:右侧选项不足:" &amp;  _xlpm.cellAddress,
               ISERROR(_xlpm.x),   "error:右侧选项执行失败:" &amp; _xlpm.cellAddress,
               TRUE,             "ok")
)</f>
        <v>ok</v>
      </c>
      <c r="M915" cm="1">
        <f t="array" ref="M915">IFERROR(_xlfn._xlws.SORT(
    _xlfn.UNIQUE(
        TRANSPOSE(
            _xlfn.FILTERXML("&lt;select&gt;&lt;x&gt;"&amp;SUBSTITUTE(选CPU[[#This Row],[选项表]],",","&lt;/x&gt;&lt;x&gt;") &amp;"&lt;/x&gt;&lt;/select&gt;","//x")
        )
    )
),"无合适选项，请联系作者更新数据")</f>
        <v>32</v>
      </c>
    </row>
    <row r="916" spans="1:15" x14ac:dyDescent="0.4">
      <c r="A916" s="4" t="s">
        <v>59</v>
      </c>
      <c r="B916" s="4" t="s">
        <v>11</v>
      </c>
      <c r="C916" s="4" t="s">
        <v>1975</v>
      </c>
      <c r="D916" s="4" t="s">
        <v>1915</v>
      </c>
      <c r="E916">
        <v>8</v>
      </c>
      <c r="F916" s="4" t="str">
        <f t="shared" si="14"/>
        <v>选CPU!$M$916#</v>
      </c>
      <c r="G916" s="4" t="str" cm="1">
        <f t="array" ref="G916">_xlfn.LET(_xlpm.x, M916,
         _xlpm.cellAddress, "【 选CPU!" &amp; ADDRESS(ROW(选CPU[[#This Row],[X自检]]),COLUMN(选CPU[[#This Row],[X自检]])) &amp; "】",
         _xlfn.IFS(ISBLANK(_xlpm.x),   "error:右侧选项不足:" &amp;  _xlpm.cellAddress,
               ISERROR(_xlpm.x),   "error:右侧选项执行失败:" &amp; _xlpm.cellAddress,
               TRUE,             "ok")
)</f>
        <v>ok</v>
      </c>
      <c r="M916" cm="1">
        <f t="array" ref="M916">IFERROR(_xlfn._xlws.SORT(
    _xlfn.UNIQUE(
        TRANSPOSE(
            _xlfn.FILTERXML("&lt;select&gt;&lt;x&gt;"&amp;SUBSTITUTE(选CPU[[#This Row],[选项表]],",","&lt;/x&gt;&lt;x&gt;") &amp;"&lt;/x&gt;&lt;/select&gt;","//x")
        )
    )
),"无合适选项，请联系作者更新数据")</f>
        <v>4</v>
      </c>
    </row>
    <row r="917" spans="1:15" x14ac:dyDescent="0.4">
      <c r="A917" s="4" t="s">
        <v>59</v>
      </c>
      <c r="B917" s="4" t="s">
        <v>11</v>
      </c>
      <c r="C917" s="4" t="s">
        <v>1965</v>
      </c>
      <c r="D917" s="4" t="s">
        <v>1915</v>
      </c>
      <c r="E917">
        <v>16</v>
      </c>
      <c r="F917" s="4" t="str">
        <f t="shared" si="14"/>
        <v>选CPU!$M$917#</v>
      </c>
      <c r="G917" s="4" t="str" cm="1">
        <f t="array" ref="G917">_xlfn.LET(_xlpm.x, M917,
         _xlpm.cellAddress, "【 选CPU!" &amp; ADDRESS(ROW(选CPU[[#This Row],[X自检]]),COLUMN(选CPU[[#This Row],[X自检]])) &amp; "】",
         _xlfn.IFS(ISBLANK(_xlpm.x),   "error:右侧选项不足:" &amp;  _xlpm.cellAddress,
               ISERROR(_xlpm.x),   "error:右侧选项执行失败:" &amp; _xlpm.cellAddress,
               TRUE,             "ok")
)</f>
        <v>ok</v>
      </c>
      <c r="M917" cm="1">
        <f t="array" ref="M917:N917">IFERROR(_xlfn._xlws.SORT(
    _xlfn.UNIQUE(
        TRANSPOSE(
            _xlfn.FILTERXML("&lt;select&gt;&lt;x&gt;"&amp;SUBSTITUTE(选CPU[[#This Row],[选项表]],",","&lt;/x&gt;&lt;x&gt;") &amp;"&lt;/x&gt;&lt;/select&gt;","//x")
        )
    )
),"无合适选项，请联系作者更新数据")</f>
        <v>4</v>
      </c>
      <c r="N917">
        <v>8</v>
      </c>
    </row>
    <row r="918" spans="1:15" x14ac:dyDescent="0.4">
      <c r="A918" s="4" t="s">
        <v>59</v>
      </c>
      <c r="B918" s="4" t="s">
        <v>11</v>
      </c>
      <c r="C918" s="4" t="s">
        <v>2068</v>
      </c>
      <c r="D918" s="4" t="s">
        <v>1915</v>
      </c>
      <c r="E918">
        <v>32</v>
      </c>
      <c r="F918" s="4" t="str">
        <f t="shared" si="14"/>
        <v>选CPU!$M$918#</v>
      </c>
      <c r="G918" s="4" t="str" cm="1">
        <f t="array" ref="G918">_xlfn.LET(_xlpm.x, M918,
         _xlpm.cellAddress, "【 选CPU!" &amp; ADDRESS(ROW(选CPU[[#This Row],[X自检]]),COLUMN(选CPU[[#This Row],[X自检]])) &amp; "】",
         _xlfn.IFS(ISBLANK(_xlpm.x),   "error:右侧选项不足:" &amp;  _xlpm.cellAddress,
               ISERROR(_xlpm.x),   "error:右侧选项执行失败:" &amp; _xlpm.cellAddress,
               TRUE,             "ok")
)</f>
        <v>ok</v>
      </c>
      <c r="M918" cm="1">
        <f t="array" ref="M918:O918">IFERROR(_xlfn._xlws.SORT(
    _xlfn.UNIQUE(
        TRANSPOSE(
            _xlfn.FILTERXML("&lt;select&gt;&lt;x&gt;"&amp;SUBSTITUTE(选CPU[[#This Row],[选项表]],",","&lt;/x&gt;&lt;x&gt;") &amp;"&lt;/x&gt;&lt;/select&gt;","//x")
        )
    )
),"无合适选项，请联系作者更新数据")</f>
        <v>4</v>
      </c>
      <c r="N918">
        <v>8</v>
      </c>
      <c r="O918">
        <v>16</v>
      </c>
    </row>
    <row r="919" spans="1:15" x14ac:dyDescent="0.4">
      <c r="A919" s="4" t="s">
        <v>59</v>
      </c>
      <c r="B919" s="4" t="s">
        <v>11</v>
      </c>
      <c r="C919" s="4" t="s">
        <v>1970</v>
      </c>
      <c r="D919" s="4" t="s">
        <v>1915</v>
      </c>
      <c r="E919">
        <v>64</v>
      </c>
      <c r="F919" s="4" t="str">
        <f t="shared" si="14"/>
        <v>选CPU!$M$919#</v>
      </c>
      <c r="G919" s="4" t="str" cm="1">
        <f t="array" ref="G919">_xlfn.LET(_xlpm.x, M919,
         _xlpm.cellAddress, "【 选CPU!" &amp; ADDRESS(ROW(选CPU[[#This Row],[X自检]]),COLUMN(选CPU[[#This Row],[X自检]])) &amp; "】",
         _xlfn.IFS(ISBLANK(_xlpm.x),   "error:右侧选项不足:" &amp;  _xlpm.cellAddress,
               ISERROR(_xlpm.x),   "error:右侧选项执行失败:" &amp; _xlpm.cellAddress,
               TRUE,             "ok")
)</f>
        <v>ok</v>
      </c>
      <c r="M919" cm="1">
        <f t="array" ref="M919">IFERROR(_xlfn._xlws.SORT(
    _xlfn.UNIQUE(
        TRANSPOSE(
            _xlfn.FILTERXML("&lt;select&gt;&lt;x&gt;"&amp;SUBSTITUTE(选CPU[[#This Row],[选项表]],",","&lt;/x&gt;&lt;x&gt;") &amp;"&lt;/x&gt;&lt;/select&gt;","//x")
        )
    )
),"无合适选项，请联系作者更新数据")</f>
        <v>16</v>
      </c>
    </row>
    <row r="920" spans="1:15" x14ac:dyDescent="0.4">
      <c r="A920" s="4" t="s">
        <v>59</v>
      </c>
      <c r="B920" s="4" t="s">
        <v>11</v>
      </c>
      <c r="C920" s="4" t="s">
        <v>1966</v>
      </c>
      <c r="D920" s="4" t="s">
        <v>1915</v>
      </c>
      <c r="E920">
        <v>96</v>
      </c>
      <c r="F920" s="4" t="str">
        <f t="shared" si="14"/>
        <v>选CPU!$M$920#</v>
      </c>
      <c r="G920" s="4" t="str" cm="1">
        <f t="array" ref="G920">_xlfn.LET(_xlpm.x, M920,
         _xlpm.cellAddress, "【 选CPU!" &amp; ADDRESS(ROW(选CPU[[#This Row],[X自检]]),COLUMN(选CPU[[#This Row],[X自检]])) &amp; "】",
         _xlfn.IFS(ISBLANK(_xlpm.x),   "error:右侧选项不足:" &amp;  _xlpm.cellAddress,
               ISERROR(_xlpm.x),   "error:右侧选项执行失败:" &amp; _xlpm.cellAddress,
               TRUE,             "ok")
)</f>
        <v>ok</v>
      </c>
      <c r="M920" cm="1">
        <f t="array" ref="M920">IFERROR(_xlfn._xlws.SORT(
    _xlfn.UNIQUE(
        TRANSPOSE(
            _xlfn.FILTERXML("&lt;select&gt;&lt;x&gt;"&amp;SUBSTITUTE(选CPU[[#This Row],[选项表]],",","&lt;/x&gt;&lt;x&gt;") &amp;"&lt;/x&gt;&lt;/select&gt;","//x")
        )
    )
),"无合适选项，请联系作者更新数据")</f>
        <v>32</v>
      </c>
    </row>
    <row r="921" spans="1:15" x14ac:dyDescent="0.4">
      <c r="A921" s="4" t="s">
        <v>59</v>
      </c>
      <c r="B921" s="4" t="s">
        <v>11</v>
      </c>
      <c r="C921" s="4" t="s">
        <v>1975</v>
      </c>
      <c r="D921" s="4" t="s">
        <v>1941</v>
      </c>
      <c r="E921">
        <v>20</v>
      </c>
      <c r="F921" s="4" t="str">
        <f t="shared" si="14"/>
        <v>选CPU!$M$921#</v>
      </c>
      <c r="G921" s="4" t="str" cm="1">
        <f t="array" ref="G921">_xlfn.LET(_xlpm.x, M921,
         _xlpm.cellAddress, "【 选CPU!" &amp; ADDRESS(ROW(选CPU[[#This Row],[X自检]]),COLUMN(选CPU[[#This Row],[X自检]])) &amp; "】",
         _xlfn.IFS(ISBLANK(_xlpm.x),   "error:右侧选项不足:" &amp;  _xlpm.cellAddress,
               ISERROR(_xlpm.x),   "error:右侧选项执行失败:" &amp; _xlpm.cellAddress,
               TRUE,             "ok")
)</f>
        <v>ok</v>
      </c>
      <c r="M921" cm="1">
        <f t="array" ref="M921">IFERROR(_xlfn._xlws.SORT(
    _xlfn.UNIQUE(
        TRANSPOSE(
            _xlfn.FILTERXML("&lt;select&gt;&lt;x&gt;"&amp;SUBSTITUTE(选CPU[[#This Row],[选项表]],",","&lt;/x&gt;&lt;x&gt;") &amp;"&lt;/x&gt;&lt;/select&gt;","//x")
        )
    )
),"无合适选项，请联系作者更新数据")</f>
        <v>4</v>
      </c>
    </row>
    <row r="922" spans="1:15" x14ac:dyDescent="0.4">
      <c r="A922" s="4" t="s">
        <v>59</v>
      </c>
      <c r="B922" s="4" t="s">
        <v>11</v>
      </c>
      <c r="C922" s="4" t="s">
        <v>1973</v>
      </c>
      <c r="D922" s="4" t="s">
        <v>1941</v>
      </c>
      <c r="E922">
        <v>40</v>
      </c>
      <c r="F922" s="4" t="str">
        <f t="shared" si="14"/>
        <v>选CPU!$M$922#</v>
      </c>
      <c r="G922" s="4" t="str" cm="1">
        <f t="array" ref="G922">_xlfn.LET(_xlpm.x, M922,
         _xlpm.cellAddress, "【 选CPU!" &amp; ADDRESS(ROW(选CPU[[#This Row],[X自检]]),COLUMN(选CPU[[#This Row],[X自检]])) &amp; "】",
         _xlfn.IFS(ISBLANK(_xlpm.x),   "error:右侧选项不足:" &amp;  _xlpm.cellAddress,
               ISERROR(_xlpm.x),   "error:右侧选项执行失败:" &amp; _xlpm.cellAddress,
               TRUE,             "ok")
)</f>
        <v>ok</v>
      </c>
      <c r="M922" cm="1">
        <f t="array" ref="M922">IFERROR(_xlfn._xlws.SORT(
    _xlfn.UNIQUE(
        TRANSPOSE(
            _xlfn.FILTERXML("&lt;select&gt;&lt;x&gt;"&amp;SUBSTITUTE(选CPU[[#This Row],[选项表]],",","&lt;/x&gt;&lt;x&gt;") &amp;"&lt;/x&gt;&lt;/select&gt;","//x")
        )
    )
),"无合适选项，请联系作者更新数据")</f>
        <v>8</v>
      </c>
    </row>
    <row r="923" spans="1:15" x14ac:dyDescent="0.4">
      <c r="A923" s="4" t="s">
        <v>59</v>
      </c>
      <c r="B923" s="4" t="s">
        <v>11</v>
      </c>
      <c r="C923" s="4" t="s">
        <v>1975</v>
      </c>
      <c r="D923" s="4" t="s">
        <v>1940</v>
      </c>
      <c r="E923">
        <v>20</v>
      </c>
      <c r="F923" s="4" t="str">
        <f t="shared" si="14"/>
        <v>选CPU!$M$923#</v>
      </c>
      <c r="G923" s="4" t="str" cm="1">
        <f t="array" ref="G923">_xlfn.LET(_xlpm.x, M923,
         _xlpm.cellAddress, "【 选CPU!" &amp; ADDRESS(ROW(选CPU[[#This Row],[X自检]]),COLUMN(选CPU[[#This Row],[X自检]])) &amp; "】",
         _xlfn.IFS(ISBLANK(_xlpm.x),   "error:右侧选项不足:" &amp;  _xlpm.cellAddress,
               ISERROR(_xlpm.x),   "error:右侧选项执行失败:" &amp; _xlpm.cellAddress,
               TRUE,             "ok")
)</f>
        <v>ok</v>
      </c>
      <c r="M923" cm="1">
        <f t="array" ref="M923">IFERROR(_xlfn._xlws.SORT(
    _xlfn.UNIQUE(
        TRANSPOSE(
            _xlfn.FILTERXML("&lt;select&gt;&lt;x&gt;"&amp;SUBSTITUTE(选CPU[[#This Row],[选项表]],",","&lt;/x&gt;&lt;x&gt;") &amp;"&lt;/x&gt;&lt;/select&gt;","//x")
        )
    )
),"无合适选项，请联系作者更新数据")</f>
        <v>4</v>
      </c>
    </row>
    <row r="924" spans="1:15" x14ac:dyDescent="0.4">
      <c r="A924" s="4" t="s">
        <v>59</v>
      </c>
      <c r="B924" s="4" t="s">
        <v>11</v>
      </c>
      <c r="C924" s="4" t="s">
        <v>1973</v>
      </c>
      <c r="D924" s="4" t="s">
        <v>1940</v>
      </c>
      <c r="E924">
        <v>32</v>
      </c>
      <c r="F924" s="4" t="str">
        <f t="shared" si="14"/>
        <v>选CPU!$M$924#</v>
      </c>
      <c r="G924" s="4" t="str" cm="1">
        <f t="array" ref="G924">_xlfn.LET(_xlpm.x, M924,
         _xlpm.cellAddress, "【 选CPU!" &amp; ADDRESS(ROW(选CPU[[#This Row],[X自检]]),COLUMN(选CPU[[#This Row],[X自检]])) &amp; "】",
         _xlfn.IFS(ISBLANK(_xlpm.x),   "error:右侧选项不足:" &amp;  _xlpm.cellAddress,
               ISERROR(_xlpm.x),   "error:右侧选项执行失败:" &amp; _xlpm.cellAddress,
               TRUE,             "ok")
)</f>
        <v>ok</v>
      </c>
      <c r="M924" cm="1">
        <f t="array" ref="M924">IFERROR(_xlfn._xlws.SORT(
    _xlfn.UNIQUE(
        TRANSPOSE(
            _xlfn.FILTERXML("&lt;select&gt;&lt;x&gt;"&amp;SUBSTITUTE(选CPU[[#This Row],[选项表]],",","&lt;/x&gt;&lt;x&gt;") &amp;"&lt;/x&gt;&lt;/select&gt;","//x")
        )
    )
),"无合适选项，请联系作者更新数据")</f>
        <v>8</v>
      </c>
    </row>
    <row r="925" spans="1:15" x14ac:dyDescent="0.4">
      <c r="A925" s="4" t="s">
        <v>59</v>
      </c>
      <c r="B925" s="4" t="s">
        <v>11</v>
      </c>
      <c r="C925" s="4" t="s">
        <v>1997</v>
      </c>
      <c r="D925" s="4" t="s">
        <v>1940</v>
      </c>
      <c r="E925">
        <v>40</v>
      </c>
      <c r="F925" s="4" t="str">
        <f t="shared" si="14"/>
        <v>选CPU!$M$925#</v>
      </c>
      <c r="G925" s="4" t="str" cm="1">
        <f t="array" ref="G925">_xlfn.LET(_xlpm.x, M925,
         _xlpm.cellAddress, "【 选CPU!" &amp; ADDRESS(ROW(选CPU[[#This Row],[X自检]]),COLUMN(选CPU[[#This Row],[X自检]])) &amp; "】",
         _xlfn.IFS(ISBLANK(_xlpm.x),   "error:右侧选项不足:" &amp;  _xlpm.cellAddress,
               ISERROR(_xlpm.x),   "error:右侧选项执行失败:" &amp; _xlpm.cellAddress,
               TRUE,             "ok")
)</f>
        <v>ok</v>
      </c>
      <c r="M925" cm="1">
        <f t="array" ref="M925">IFERROR(_xlfn._xlws.SORT(
    _xlfn.UNIQUE(
        TRANSPOSE(
            _xlfn.FILTERXML("&lt;select&gt;&lt;x&gt;"&amp;SUBSTITUTE(选CPU[[#This Row],[选项表]],",","&lt;/x&gt;&lt;x&gt;") &amp;"&lt;/x&gt;&lt;/select&gt;","//x")
        )
    )
),"无合适选项，请联系作者更新数据")</f>
        <v>10</v>
      </c>
    </row>
    <row r="926" spans="1:15" x14ac:dyDescent="0.4">
      <c r="A926" s="4" t="s">
        <v>59</v>
      </c>
      <c r="B926" s="4" t="s">
        <v>11</v>
      </c>
      <c r="C926" s="4" t="s">
        <v>1999</v>
      </c>
      <c r="D926" s="4" t="s">
        <v>1940</v>
      </c>
      <c r="E926">
        <v>80</v>
      </c>
      <c r="F926" s="4" t="str">
        <f t="shared" si="14"/>
        <v>选CPU!$M$926#</v>
      </c>
      <c r="G926" s="4" t="str" cm="1">
        <f t="array" ref="G926">_xlfn.LET(_xlpm.x, M926,
         _xlpm.cellAddress, "【 选CPU!" &amp; ADDRESS(ROW(选CPU[[#This Row],[X自检]]),COLUMN(选CPU[[#This Row],[X自检]])) &amp; "】",
         _xlfn.IFS(ISBLANK(_xlpm.x),   "error:右侧选项不足:" &amp;  _xlpm.cellAddress,
               ISERROR(_xlpm.x),   "error:右侧选项执行失败:" &amp; _xlpm.cellAddress,
               TRUE,             "ok")
)</f>
        <v>ok</v>
      </c>
      <c r="M926" cm="1">
        <f t="array" ref="M926">IFERROR(_xlfn._xlws.SORT(
    _xlfn.UNIQUE(
        TRANSPOSE(
            _xlfn.FILTERXML("&lt;select&gt;&lt;x&gt;"&amp;SUBSTITUTE(选CPU[[#This Row],[选项表]],",","&lt;/x&gt;&lt;x&gt;") &amp;"&lt;/x&gt;&lt;/select&gt;","//x")
        )
    )
),"无合适选项，请联系作者更新数据")</f>
        <v>20</v>
      </c>
    </row>
    <row r="927" spans="1:15" x14ac:dyDescent="0.4">
      <c r="A927" s="4" t="s">
        <v>59</v>
      </c>
      <c r="B927" s="4" t="s">
        <v>11</v>
      </c>
      <c r="C927" s="4" t="s">
        <v>1966</v>
      </c>
      <c r="D927" s="4" t="s">
        <v>1940</v>
      </c>
      <c r="E927">
        <v>128</v>
      </c>
      <c r="F927" s="4" t="str">
        <f t="shared" si="14"/>
        <v>选CPU!$M$927#</v>
      </c>
      <c r="G927" s="4" t="str" cm="1">
        <f t="array" ref="G927">_xlfn.LET(_xlpm.x, M927,
         _xlpm.cellAddress, "【 选CPU!" &amp; ADDRESS(ROW(选CPU[[#This Row],[X自检]]),COLUMN(选CPU[[#This Row],[X自检]])) &amp; "】",
         _xlfn.IFS(ISBLANK(_xlpm.x),   "error:右侧选项不足:" &amp;  _xlpm.cellAddress,
               ISERROR(_xlpm.x),   "error:右侧选项执行失败:" &amp; _xlpm.cellAddress,
               TRUE,             "ok")
)</f>
        <v>ok</v>
      </c>
      <c r="M927" cm="1">
        <f t="array" ref="M927">IFERROR(_xlfn._xlws.SORT(
    _xlfn.UNIQUE(
        TRANSPOSE(
            _xlfn.FILTERXML("&lt;select&gt;&lt;x&gt;"&amp;SUBSTITUTE(选CPU[[#This Row],[选项表]],",","&lt;/x&gt;&lt;x&gt;") &amp;"&lt;/x&gt;&lt;/select&gt;","//x")
        )
    )
),"无合适选项，请联系作者更新数据")</f>
        <v>32</v>
      </c>
    </row>
    <row r="928" spans="1:15" x14ac:dyDescent="0.4">
      <c r="A928" s="4" t="s">
        <v>59</v>
      </c>
      <c r="B928" s="4" t="s">
        <v>11</v>
      </c>
      <c r="C928" s="4" t="s">
        <v>2001</v>
      </c>
      <c r="D928" s="4" t="s">
        <v>1940</v>
      </c>
      <c r="E928">
        <v>160</v>
      </c>
      <c r="F928" s="4" t="str">
        <f t="shared" si="14"/>
        <v>选CPU!$M$928#</v>
      </c>
      <c r="G928" s="4" t="str" cm="1">
        <f t="array" ref="G928">_xlfn.LET(_xlpm.x, M928,
         _xlpm.cellAddress, "【 选CPU!" &amp; ADDRESS(ROW(选CPU[[#This Row],[X自检]]),COLUMN(选CPU[[#This Row],[X自检]])) &amp; "】",
         _xlfn.IFS(ISBLANK(_xlpm.x),   "error:右侧选项不足:" &amp;  _xlpm.cellAddress,
               ISERROR(_xlpm.x),   "error:右侧选项执行失败:" &amp; _xlpm.cellAddress,
               TRUE,             "ok")
)</f>
        <v>ok</v>
      </c>
      <c r="M928" cm="1">
        <f t="array" ref="M928">IFERROR(_xlfn._xlws.SORT(
    _xlfn.UNIQUE(
        TRANSPOSE(
            _xlfn.FILTERXML("&lt;select&gt;&lt;x&gt;"&amp;SUBSTITUTE(选CPU[[#This Row],[选项表]],",","&lt;/x&gt;&lt;x&gt;") &amp;"&lt;/x&gt;&lt;/select&gt;","//x")
        )
    )
),"无合适选项，请联系作者更新数据")</f>
        <v>40</v>
      </c>
    </row>
    <row r="929" spans="1:13" x14ac:dyDescent="0.4">
      <c r="A929" s="4" t="s">
        <v>59</v>
      </c>
      <c r="B929" s="4" t="s">
        <v>11</v>
      </c>
      <c r="C929" s="4" t="s">
        <v>1964</v>
      </c>
      <c r="D929" s="4" t="s">
        <v>1940</v>
      </c>
      <c r="E929">
        <v>320</v>
      </c>
      <c r="F929" s="4" t="str">
        <f t="shared" si="14"/>
        <v>选CPU!$M$929#</v>
      </c>
      <c r="G929" s="4" t="str" cm="1">
        <f t="array" ref="G929">_xlfn.LET(_xlpm.x, M929,
         _xlpm.cellAddress, "【 选CPU!" &amp; ADDRESS(ROW(选CPU[[#This Row],[X自检]]),COLUMN(选CPU[[#This Row],[X自检]])) &amp; "】",
         _xlfn.IFS(ISBLANK(_xlpm.x),   "error:右侧选项不足:" &amp;  _xlpm.cellAddress,
               ISERROR(_xlpm.x),   "error:右侧选项执行失败:" &amp; _xlpm.cellAddress,
               TRUE,             "ok")
)</f>
        <v>ok</v>
      </c>
      <c r="M929" cm="1">
        <f t="array" ref="M929">IFERROR(_xlfn._xlws.SORT(
    _xlfn.UNIQUE(
        TRANSPOSE(
            _xlfn.FILTERXML("&lt;select&gt;&lt;x&gt;"&amp;SUBSTITUTE(选CPU[[#This Row],[选项表]],",","&lt;/x&gt;&lt;x&gt;") &amp;"&lt;/x&gt;&lt;/select&gt;","//x")
        )
    )
),"无合适选项，请联系作者更新数据")</f>
        <v>80</v>
      </c>
    </row>
    <row r="930" spans="1:13" x14ac:dyDescent="0.4">
      <c r="A930" s="4" t="s">
        <v>59</v>
      </c>
      <c r="B930" s="4" t="s">
        <v>11</v>
      </c>
      <c r="C930" s="4" t="s">
        <v>1995</v>
      </c>
      <c r="D930" s="4" t="s">
        <v>1939</v>
      </c>
      <c r="E930">
        <v>56</v>
      </c>
      <c r="F930" s="4" t="str">
        <f t="shared" si="14"/>
        <v>选CPU!$M$930#</v>
      </c>
      <c r="G930" s="4" t="str" cm="1">
        <f t="array" ref="G930">_xlfn.LET(_xlpm.x, M930,
         _xlpm.cellAddress, "【 选CPU!" &amp; ADDRESS(ROW(选CPU[[#This Row],[X自检]]),COLUMN(选CPU[[#This Row],[X自检]])) &amp; "】",
         _xlfn.IFS(ISBLANK(_xlpm.x),   "error:右侧选项不足:" &amp;  _xlpm.cellAddress,
               ISERROR(_xlpm.x),   "error:右侧选项执行失败:" &amp; _xlpm.cellAddress,
               TRUE,             "ok")
)</f>
        <v>ok</v>
      </c>
      <c r="M930" cm="1">
        <f t="array" ref="M930">IFERROR(_xlfn._xlws.SORT(
    _xlfn.UNIQUE(
        TRANSPOSE(
            _xlfn.FILTERXML("&lt;select&gt;&lt;x&gt;"&amp;SUBSTITUTE(选CPU[[#This Row],[选项表]],",","&lt;/x&gt;&lt;x&gt;") &amp;"&lt;/x&gt;&lt;/select&gt;","//x")
        )
    )
),"无合适选项，请联系作者更新数据")</f>
        <v>6</v>
      </c>
    </row>
    <row r="931" spans="1:13" x14ac:dyDescent="0.4">
      <c r="A931" s="4" t="s">
        <v>59</v>
      </c>
      <c r="B931" s="4" t="s">
        <v>11</v>
      </c>
      <c r="C931" s="4" t="s">
        <v>1996</v>
      </c>
      <c r="D931" s="4" t="s">
        <v>1939</v>
      </c>
      <c r="E931">
        <v>112</v>
      </c>
      <c r="F931" s="4" t="str">
        <f t="shared" si="14"/>
        <v>选CPU!$M$931#</v>
      </c>
      <c r="G931" s="4" t="str" cm="1">
        <f t="array" ref="G931">_xlfn.LET(_xlpm.x, M931,
         _xlpm.cellAddress, "【 选CPU!" &amp; ADDRESS(ROW(选CPU[[#This Row],[X自检]]),COLUMN(选CPU[[#This Row],[X自检]])) &amp; "】",
         _xlfn.IFS(ISBLANK(_xlpm.x),   "error:右侧选项不足:" &amp;  _xlpm.cellAddress,
               ISERROR(_xlpm.x),   "error:右侧选项执行失败:" &amp; _xlpm.cellAddress,
               TRUE,             "ok")
)</f>
        <v>ok</v>
      </c>
      <c r="M931" cm="1">
        <f t="array" ref="M931">IFERROR(_xlfn._xlws.SORT(
    _xlfn.UNIQUE(
        TRANSPOSE(
            _xlfn.FILTERXML("&lt;select&gt;&lt;x&gt;"&amp;SUBSTITUTE(选CPU[[#This Row],[选项表]],",","&lt;/x&gt;&lt;x&gt;") &amp;"&lt;/x&gt;&lt;/select&gt;","//x")
        )
    )
),"无合适选项，请联系作者更新数据")</f>
        <v>14</v>
      </c>
    </row>
    <row r="932" spans="1:13" x14ac:dyDescent="0.4">
      <c r="A932" s="4" t="s">
        <v>59</v>
      </c>
      <c r="B932" s="4" t="s">
        <v>11</v>
      </c>
      <c r="C932" s="4" t="s">
        <v>2164</v>
      </c>
      <c r="D932" s="4" t="s">
        <v>1939</v>
      </c>
      <c r="E932">
        <v>224</v>
      </c>
      <c r="F932" s="4" t="str">
        <f t="shared" si="14"/>
        <v>选CPU!$M$932#</v>
      </c>
      <c r="G932" s="4" t="str" cm="1">
        <f t="array" ref="G932">_xlfn.LET(_xlpm.x, M932,
         _xlpm.cellAddress, "【 选CPU!" &amp; ADDRESS(ROW(选CPU[[#This Row],[X自检]]),COLUMN(选CPU[[#This Row],[X自检]])) &amp; "】",
         _xlfn.IFS(ISBLANK(_xlpm.x),   "error:右侧选项不足:" &amp;  _xlpm.cellAddress,
               ISERROR(_xlpm.x),   "error:右侧选项执行失败:" &amp; _xlpm.cellAddress,
               TRUE,             "ok")
)</f>
        <v>ok</v>
      </c>
      <c r="M932" cm="1">
        <f t="array" ref="M932">IFERROR(_xlfn._xlws.SORT(
    _xlfn.UNIQUE(
        TRANSPOSE(
            _xlfn.FILTERXML("&lt;select&gt;&lt;x&gt;"&amp;SUBSTITUTE(选CPU[[#This Row],[选项表]],",","&lt;/x&gt;&lt;x&gt;") &amp;"&lt;/x&gt;&lt;/select&gt;","//x")
        )
    )
),"无合适选项，请联系作者更新数据")</f>
        <v>28</v>
      </c>
    </row>
    <row r="933" spans="1:13" x14ac:dyDescent="0.4">
      <c r="A933" s="4" t="s">
        <v>59</v>
      </c>
      <c r="B933" s="4" t="s">
        <v>11</v>
      </c>
      <c r="C933" s="4" t="s">
        <v>1968</v>
      </c>
      <c r="D933" s="4" t="s">
        <v>1939</v>
      </c>
      <c r="E933">
        <v>448</v>
      </c>
      <c r="F933" s="4" t="str">
        <f t="shared" si="14"/>
        <v>选CPU!$M$933#</v>
      </c>
      <c r="G933" s="4" t="str" cm="1">
        <f t="array" ref="G933">_xlfn.LET(_xlpm.x, M933,
         _xlpm.cellAddress, "【 选CPU!" &amp; ADDRESS(ROW(选CPU[[#This Row],[X自检]]),COLUMN(选CPU[[#This Row],[X自检]])) &amp; "】",
         _xlfn.IFS(ISBLANK(_xlpm.x),   "error:右侧选项不足:" &amp;  _xlpm.cellAddress,
               ISERROR(_xlpm.x),   "error:右侧选项执行失败:" &amp; _xlpm.cellAddress,
               TRUE,             "ok")
)</f>
        <v>ok</v>
      </c>
      <c r="M933" cm="1">
        <f t="array" ref="M933">IFERROR(_xlfn._xlws.SORT(
    _xlfn.UNIQUE(
        TRANSPOSE(
            _xlfn.FILTERXML("&lt;select&gt;&lt;x&gt;"&amp;SUBSTITUTE(选CPU[[#This Row],[选项表]],",","&lt;/x&gt;&lt;x&gt;") &amp;"&lt;/x&gt;&lt;/select&gt;","//x")
        )
    )
),"无合适选项，请联系作者更新数据")</f>
        <v>56</v>
      </c>
    </row>
    <row r="934" spans="1:13" x14ac:dyDescent="0.4">
      <c r="A934" s="4" t="s">
        <v>59</v>
      </c>
      <c r="B934" s="4" t="s">
        <v>11</v>
      </c>
      <c r="C934" s="4" t="s">
        <v>1973</v>
      </c>
      <c r="D934" s="4" t="s">
        <v>1943</v>
      </c>
      <c r="E934">
        <v>40</v>
      </c>
      <c r="F934" s="4" t="str">
        <f t="shared" si="14"/>
        <v>选CPU!$M$934#</v>
      </c>
      <c r="G934" s="4" t="str" cm="1">
        <f t="array" ref="G934">_xlfn.LET(_xlpm.x, M934,
         _xlpm.cellAddress, "【 选CPU!" &amp; ADDRESS(ROW(选CPU[[#This Row],[X自检]]),COLUMN(选CPU[[#This Row],[X自检]])) &amp; "】",
         _xlfn.IFS(ISBLANK(_xlpm.x),   "error:右侧选项不足:" &amp;  _xlpm.cellAddress,
               ISERROR(_xlpm.x),   "error:右侧选项执行失败:" &amp; _xlpm.cellAddress,
               TRUE,             "ok")
)</f>
        <v>ok</v>
      </c>
      <c r="M934" cm="1">
        <f t="array" ref="M934">IFERROR(_xlfn._xlws.SORT(
    _xlfn.UNIQUE(
        TRANSPOSE(
            _xlfn.FILTERXML("&lt;select&gt;&lt;x&gt;"&amp;SUBSTITUTE(选CPU[[#This Row],[选项表]],",","&lt;/x&gt;&lt;x&gt;") &amp;"&lt;/x&gt;&lt;/select&gt;","//x")
        )
    )
),"无合适选项，请联系作者更新数据")</f>
        <v>8</v>
      </c>
    </row>
    <row r="935" spans="1:13" x14ac:dyDescent="0.4">
      <c r="A935" s="4" t="s">
        <v>59</v>
      </c>
      <c r="B935" s="4" t="s">
        <v>11</v>
      </c>
      <c r="C935" s="4" t="s">
        <v>2166</v>
      </c>
      <c r="D935" s="4" t="s">
        <v>1943</v>
      </c>
      <c r="E935">
        <v>160</v>
      </c>
      <c r="F935" s="4" t="str">
        <f t="shared" si="14"/>
        <v>选CPU!$M$935#</v>
      </c>
      <c r="G935" s="4" t="str" cm="1">
        <f t="array" ref="G935">_xlfn.LET(_xlpm.x, M935,
         _xlpm.cellAddress, "【 选CPU!" &amp; ADDRESS(ROW(选CPU[[#This Row],[X自检]]),COLUMN(选CPU[[#This Row],[X自检]])) &amp; "】",
         _xlfn.IFS(ISBLANK(_xlpm.x),   "error:右侧选项不足:" &amp;  _xlpm.cellAddress,
               ISERROR(_xlpm.x),   "error:右侧选项执行失败:" &amp; _xlpm.cellAddress,
               TRUE,             "ok")
)</f>
        <v>ok</v>
      </c>
      <c r="M935" cm="1">
        <f t="array" ref="M935">IFERROR(_xlfn._xlws.SORT(
    _xlfn.UNIQUE(
        TRANSPOSE(
            _xlfn.FILTERXML("&lt;select&gt;&lt;x&gt;"&amp;SUBSTITUTE(选CPU[[#This Row],[选项表]],",","&lt;/x&gt;&lt;x&gt;") &amp;"&lt;/x&gt;&lt;/select&gt;","//x")
        )
    )
),"无合适选项，请联系作者更新数据")</f>
        <v>36</v>
      </c>
    </row>
    <row r="936" spans="1:13" x14ac:dyDescent="0.4">
      <c r="A936" s="4" t="s">
        <v>59</v>
      </c>
      <c r="B936" s="4" t="s">
        <v>11</v>
      </c>
      <c r="C936" s="4" t="s">
        <v>1982</v>
      </c>
      <c r="D936" s="4" t="s">
        <v>1943</v>
      </c>
      <c r="E936">
        <v>320</v>
      </c>
      <c r="F936" s="4" t="str">
        <f t="shared" si="14"/>
        <v>选CPU!$M$936#</v>
      </c>
      <c r="G936" s="4" t="str" cm="1">
        <f t="array" ref="G936">_xlfn.LET(_xlpm.x, M936,
         _xlpm.cellAddress, "【 选CPU!" &amp; ADDRESS(ROW(选CPU[[#This Row],[X自检]]),COLUMN(选CPU[[#This Row],[X自检]])) &amp; "】",
         _xlfn.IFS(ISBLANK(_xlpm.x),   "error:右侧选项不足:" &amp;  _xlpm.cellAddress,
               ISERROR(_xlpm.x),   "error:右侧选项执行失败:" &amp; _xlpm.cellAddress,
               TRUE,             "ok")
)</f>
        <v>ok</v>
      </c>
      <c r="M936" cm="1">
        <f t="array" ref="M936">IFERROR(_xlfn._xlws.SORT(
    _xlfn.UNIQUE(
        TRANSPOSE(
            _xlfn.FILTERXML("&lt;select&gt;&lt;x&gt;"&amp;SUBSTITUTE(选CPU[[#This Row],[选项表]],",","&lt;/x&gt;&lt;x&gt;") &amp;"&lt;/x&gt;&lt;/select&gt;","//x")
        )
    )
),"无合适选项，请联系作者更新数据")</f>
        <v>72</v>
      </c>
    </row>
    <row r="937" spans="1:13" x14ac:dyDescent="0.4">
      <c r="A937" s="4" t="s">
        <v>59</v>
      </c>
      <c r="B937" s="4" t="s">
        <v>11</v>
      </c>
      <c r="C937" s="4" t="s">
        <v>1997</v>
      </c>
      <c r="D937" s="4" t="s">
        <v>1942</v>
      </c>
      <c r="E937">
        <v>40</v>
      </c>
      <c r="F937" s="4" t="str">
        <f t="shared" si="14"/>
        <v>选CPU!$M$937#</v>
      </c>
      <c r="G937" s="4" t="str" cm="1">
        <f t="array" ref="G937">_xlfn.LET(_xlpm.x, M937,
         _xlpm.cellAddress, "【 选CPU!" &amp; ADDRESS(ROW(选CPU[[#This Row],[X自检]]),COLUMN(选CPU[[#This Row],[X自检]])) &amp; "】",
         _xlfn.IFS(ISBLANK(_xlpm.x),   "error:右侧选项不足:" &amp;  _xlpm.cellAddress,
               ISERROR(_xlpm.x),   "error:右侧选项执行失败:" &amp; _xlpm.cellAddress,
               TRUE,             "ok")
)</f>
        <v>ok</v>
      </c>
      <c r="M937" cm="1">
        <f t="array" ref="M937">IFERROR(_xlfn._xlws.SORT(
    _xlfn.UNIQUE(
        TRANSPOSE(
            _xlfn.FILTERXML("&lt;select&gt;&lt;x&gt;"&amp;SUBSTITUTE(选CPU[[#This Row],[选项表]],",","&lt;/x&gt;&lt;x&gt;") &amp;"&lt;/x&gt;&lt;/select&gt;","//x")
        )
    )
),"无合适选项，请联系作者更新数据")</f>
        <v>10</v>
      </c>
    </row>
    <row r="938" spans="1:13" x14ac:dyDescent="0.4">
      <c r="A938" s="4" t="s">
        <v>59</v>
      </c>
      <c r="B938" s="4" t="s">
        <v>11</v>
      </c>
      <c r="C938" s="4" t="s">
        <v>1999</v>
      </c>
      <c r="D938" s="4" t="s">
        <v>1942</v>
      </c>
      <c r="E938">
        <v>80</v>
      </c>
      <c r="F938" s="4" t="str">
        <f t="shared" si="14"/>
        <v>选CPU!$M$938#</v>
      </c>
      <c r="G938" s="4" t="str" cm="1">
        <f t="array" ref="G938">_xlfn.LET(_xlpm.x, M938,
         _xlpm.cellAddress, "【 选CPU!" &amp; ADDRESS(ROW(选CPU[[#This Row],[X自检]]),COLUMN(选CPU[[#This Row],[X自检]])) &amp; "】",
         _xlfn.IFS(ISBLANK(_xlpm.x),   "error:右侧选项不足:" &amp;  _xlpm.cellAddress,
               ISERROR(_xlpm.x),   "error:右侧选项执行失败:" &amp; _xlpm.cellAddress,
               TRUE,             "ok")
)</f>
        <v>ok</v>
      </c>
      <c r="M938" cm="1">
        <f t="array" ref="M938">IFERROR(_xlfn._xlws.SORT(
    _xlfn.UNIQUE(
        TRANSPOSE(
            _xlfn.FILTERXML("&lt;select&gt;&lt;x&gt;"&amp;SUBSTITUTE(选CPU[[#This Row],[选项表]],",","&lt;/x&gt;&lt;x&gt;") &amp;"&lt;/x&gt;&lt;/select&gt;","//x")
        )
    )
),"无合适选项，请联系作者更新数据")</f>
        <v>20</v>
      </c>
    </row>
    <row r="939" spans="1:13" x14ac:dyDescent="0.4">
      <c r="A939" s="4" t="s">
        <v>59</v>
      </c>
      <c r="B939" s="4" t="s">
        <v>11</v>
      </c>
      <c r="C939" s="4" t="s">
        <v>2001</v>
      </c>
      <c r="D939" s="4" t="s">
        <v>1942</v>
      </c>
      <c r="E939">
        <v>160</v>
      </c>
      <c r="F939" s="4" t="str">
        <f t="shared" si="14"/>
        <v>选CPU!$M$939#</v>
      </c>
      <c r="G939" s="4" t="str" cm="1">
        <f t="array" ref="G939">_xlfn.LET(_xlpm.x, M939,
         _xlpm.cellAddress, "【 选CPU!" &amp; ADDRESS(ROW(选CPU[[#This Row],[X自检]]),COLUMN(选CPU[[#This Row],[X自检]])) &amp; "】",
         _xlfn.IFS(ISBLANK(_xlpm.x),   "error:右侧选项不足:" &amp;  _xlpm.cellAddress,
               ISERROR(_xlpm.x),   "error:右侧选项执行失败:" &amp; _xlpm.cellAddress,
               TRUE,             "ok")
)</f>
        <v>ok</v>
      </c>
      <c r="M939" cm="1">
        <f t="array" ref="M939">IFERROR(_xlfn._xlws.SORT(
    _xlfn.UNIQUE(
        TRANSPOSE(
            _xlfn.FILTERXML("&lt;select&gt;&lt;x&gt;"&amp;SUBSTITUTE(选CPU[[#This Row],[选项表]],",","&lt;/x&gt;&lt;x&gt;") &amp;"&lt;/x&gt;&lt;/select&gt;","//x")
        )
    )
),"无合适选项，请联系作者更新数据")</f>
        <v>40</v>
      </c>
    </row>
    <row r="940" spans="1:13" x14ac:dyDescent="0.4">
      <c r="A940" s="4" t="s">
        <v>59</v>
      </c>
      <c r="B940" s="4" t="s">
        <v>11</v>
      </c>
      <c r="C940" s="4" t="s">
        <v>1964</v>
      </c>
      <c r="D940" s="4" t="s">
        <v>1942</v>
      </c>
      <c r="E940">
        <v>320</v>
      </c>
      <c r="F940" s="4" t="str">
        <f t="shared" si="14"/>
        <v>选CPU!$M$940#</v>
      </c>
      <c r="G940" s="4" t="str" cm="1">
        <f t="array" ref="G940">_xlfn.LET(_xlpm.x, M940,
         _xlpm.cellAddress, "【 选CPU!" &amp; ADDRESS(ROW(选CPU[[#This Row],[X自检]]),COLUMN(选CPU[[#This Row],[X自检]])) &amp; "】",
         _xlfn.IFS(ISBLANK(_xlpm.x),   "error:右侧选项不足:" &amp;  _xlpm.cellAddress,
               ISERROR(_xlpm.x),   "error:右侧选项执行失败:" &amp; _xlpm.cellAddress,
               TRUE,             "ok")
)</f>
        <v>ok</v>
      </c>
      <c r="M940" cm="1">
        <f t="array" ref="M940">IFERROR(_xlfn._xlws.SORT(
    _xlfn.UNIQUE(
        TRANSPOSE(
            _xlfn.FILTERXML("&lt;select&gt;&lt;x&gt;"&amp;SUBSTITUTE(选CPU[[#This Row],[选项表]],",","&lt;/x&gt;&lt;x&gt;") &amp;"&lt;/x&gt;&lt;/select&gt;","//x")
        )
    )
),"无合适选项，请联系作者更新数据")</f>
        <v>80</v>
      </c>
    </row>
    <row r="941" spans="1:13" x14ac:dyDescent="0.4">
      <c r="A941" s="4" t="s">
        <v>59</v>
      </c>
      <c r="B941" s="4" t="s">
        <v>11</v>
      </c>
      <c r="C941" s="4" t="s">
        <v>1966</v>
      </c>
      <c r="D941" s="4" t="s">
        <v>1944</v>
      </c>
      <c r="E941">
        <v>64</v>
      </c>
      <c r="F941" s="4" t="str">
        <f t="shared" si="14"/>
        <v>选CPU!$M$941#</v>
      </c>
      <c r="G941" s="4" t="str" cm="1">
        <f t="array" ref="G941">_xlfn.LET(_xlpm.x, M941,
         _xlpm.cellAddress, "【 选CPU!" &amp; ADDRESS(ROW(选CPU[[#This Row],[X自检]]),COLUMN(选CPU[[#This Row],[X自检]])) &amp; "】",
         _xlfn.IFS(ISBLANK(_xlpm.x),   "error:右侧选项不足:" &amp;  _xlpm.cellAddress,
               ISERROR(_xlpm.x),   "error:右侧选项执行失败:" &amp; _xlpm.cellAddress,
               TRUE,             "ok")
)</f>
        <v>ok</v>
      </c>
      <c r="M941" cm="1">
        <f t="array" ref="M941">IFERROR(_xlfn._xlws.SORT(
    _xlfn.UNIQUE(
        TRANSPOSE(
            _xlfn.FILTERXML("&lt;select&gt;&lt;x&gt;"&amp;SUBSTITUTE(选CPU[[#This Row],[选项表]],",","&lt;/x&gt;&lt;x&gt;") &amp;"&lt;/x&gt;&lt;/select&gt;","//x")
        )
    )
),"无合适选项，请联系作者更新数据")</f>
        <v>32</v>
      </c>
    </row>
    <row r="942" spans="1:13" x14ac:dyDescent="0.4">
      <c r="A942" s="4" t="s">
        <v>59</v>
      </c>
      <c r="B942" s="4" t="s">
        <v>11</v>
      </c>
      <c r="C942" s="4" t="s">
        <v>1988</v>
      </c>
      <c r="D942" s="4" t="s">
        <v>1944</v>
      </c>
      <c r="E942">
        <v>226</v>
      </c>
      <c r="F942" s="4" t="str">
        <f t="shared" si="14"/>
        <v>选CPU!$M$942#</v>
      </c>
      <c r="G942" s="4" t="str" cm="1">
        <f t="array" ref="G942">_xlfn.LET(_xlpm.x, M942,
         _xlpm.cellAddress, "【 选CPU!" &amp; ADDRESS(ROW(选CPU[[#This Row],[X自检]]),COLUMN(选CPU[[#This Row],[X自检]])) &amp; "】",
         _xlfn.IFS(ISBLANK(_xlpm.x),   "error:右侧选项不足:" &amp;  _xlpm.cellAddress,
               ISERROR(_xlpm.x),   "error:右侧选项执行失败:" &amp; _xlpm.cellAddress,
               TRUE,             "ok")
)</f>
        <v>ok</v>
      </c>
      <c r="M942" cm="1">
        <f t="array" ref="M942">IFERROR(_xlfn._xlws.SORT(
    _xlfn.UNIQUE(
        TRANSPOSE(
            _xlfn.FILTERXML("&lt;select&gt;&lt;x&gt;"&amp;SUBSTITUTE(选CPU[[#This Row],[选项表]],",","&lt;/x&gt;&lt;x&gt;") &amp;"&lt;/x&gt;&lt;/select&gt;","//x")
        )
    )
),"无合适选项，请联系作者更新数据")</f>
        <v>90</v>
      </c>
    </row>
    <row r="943" spans="1:13" x14ac:dyDescent="0.4">
      <c r="A943" s="4" t="s">
        <v>59</v>
      </c>
      <c r="B943" s="4" t="s">
        <v>11</v>
      </c>
      <c r="C943" s="4" t="s">
        <v>1990</v>
      </c>
      <c r="D943" s="4" t="s">
        <v>1944</v>
      </c>
      <c r="E943">
        <v>452</v>
      </c>
      <c r="F943" s="4" t="str">
        <f t="shared" si="14"/>
        <v>选CPU!$M$943#</v>
      </c>
      <c r="G943" s="4" t="str" cm="1">
        <f t="array" ref="G943">_xlfn.LET(_xlpm.x, M943,
         _xlpm.cellAddress, "【 选CPU!" &amp; ADDRESS(ROW(选CPU[[#This Row],[X自检]]),COLUMN(选CPU[[#This Row],[X自检]])) &amp; "】",
         _xlfn.IFS(ISBLANK(_xlpm.x),   "error:右侧选项不足:" &amp;  _xlpm.cellAddress,
               ISERROR(_xlpm.x),   "error:右侧选项执行失败:" &amp; _xlpm.cellAddress,
               TRUE,             "ok")
)</f>
        <v>ok</v>
      </c>
      <c r="M943" cm="1">
        <f t="array" ref="M943">IFERROR(_xlfn._xlws.SORT(
    _xlfn.UNIQUE(
        TRANSPOSE(
            _xlfn.FILTERXML("&lt;select&gt;&lt;x&gt;"&amp;SUBSTITUTE(选CPU[[#This Row],[选项表]],",","&lt;/x&gt;&lt;x&gt;") &amp;"&lt;/x&gt;&lt;/select&gt;","//x")
        )
    )
),"无合适选项，请联系作者更新数据")</f>
        <v>180</v>
      </c>
    </row>
    <row r="944" spans="1:13" x14ac:dyDescent="0.4">
      <c r="A944" s="4" t="s">
        <v>59</v>
      </c>
      <c r="B944" s="4" t="s">
        <v>11</v>
      </c>
      <c r="C944" s="4" t="s">
        <v>1970</v>
      </c>
      <c r="D944" s="4" t="s">
        <v>1938</v>
      </c>
      <c r="E944">
        <v>96</v>
      </c>
      <c r="F944" s="4" t="str">
        <f t="shared" si="14"/>
        <v>选CPU!$M$944#</v>
      </c>
      <c r="G944" s="4" t="str" cm="1">
        <f t="array" ref="G944">_xlfn.LET(_xlpm.x, M944,
         _xlpm.cellAddress, "【 选CPU!" &amp; ADDRESS(ROW(选CPU[[#This Row],[X自检]]),COLUMN(选CPU[[#This Row],[X自检]])) &amp; "】",
         _xlfn.IFS(ISBLANK(_xlpm.x),   "error:右侧选项不足:" &amp;  _xlpm.cellAddress,
               ISERROR(_xlpm.x),   "error:右侧选项执行失败:" &amp; _xlpm.cellAddress,
               TRUE,             "ok")
)</f>
        <v>ok</v>
      </c>
      <c r="M944" cm="1">
        <f t="array" ref="M944">IFERROR(_xlfn._xlws.SORT(
    _xlfn.UNIQUE(
        TRANSPOSE(
            _xlfn.FILTERXML("&lt;select&gt;&lt;x&gt;"&amp;SUBSTITUTE(选CPU[[#This Row],[选项表]],",","&lt;/x&gt;&lt;x&gt;") &amp;"&lt;/x&gt;&lt;/select&gt;","//x")
        )
    )
),"无合适选项，请联系作者更新数据")</f>
        <v>16</v>
      </c>
    </row>
    <row r="945" spans="1:13" x14ac:dyDescent="0.4">
      <c r="A945" s="4" t="s">
        <v>59</v>
      </c>
      <c r="B945" s="4" t="s">
        <v>11</v>
      </c>
      <c r="C945" s="4" t="s">
        <v>1966</v>
      </c>
      <c r="D945" s="4" t="s">
        <v>1938</v>
      </c>
      <c r="E945">
        <v>192</v>
      </c>
      <c r="F945" s="4" t="str">
        <f t="shared" si="14"/>
        <v>选CPU!$M$945#</v>
      </c>
      <c r="G945" s="4" t="str" cm="1">
        <f t="array" ref="G945">_xlfn.LET(_xlpm.x, M945,
         _xlpm.cellAddress, "【 选CPU!" &amp; ADDRESS(ROW(选CPU[[#This Row],[X自检]]),COLUMN(选CPU[[#This Row],[X自检]])) &amp; "】",
         _xlfn.IFS(ISBLANK(_xlpm.x),   "error:右侧选项不足:" &amp;  _xlpm.cellAddress,
               ISERROR(_xlpm.x),   "error:右侧选项执行失败:" &amp; _xlpm.cellAddress,
               TRUE,             "ok")
)</f>
        <v>ok</v>
      </c>
      <c r="M945" cm="1">
        <f t="array" ref="M945">IFERROR(_xlfn._xlws.SORT(
    _xlfn.UNIQUE(
        TRANSPOSE(
            _xlfn.FILTERXML("&lt;select&gt;&lt;x&gt;"&amp;SUBSTITUTE(选CPU[[#This Row],[选项表]],",","&lt;/x&gt;&lt;x&gt;") &amp;"&lt;/x&gt;&lt;/select&gt;","//x")
        )
    )
),"无合适选项，请联系作者更新数据")</f>
        <v>32</v>
      </c>
    </row>
    <row r="946" spans="1:13" x14ac:dyDescent="0.4">
      <c r="A946" s="4" t="s">
        <v>59</v>
      </c>
      <c r="B946" s="4" t="s">
        <v>11</v>
      </c>
      <c r="C946" s="4" t="s">
        <v>1993</v>
      </c>
      <c r="D946" s="4" t="s">
        <v>1938</v>
      </c>
      <c r="E946">
        <v>474</v>
      </c>
      <c r="F946" s="4" t="str">
        <f t="shared" si="14"/>
        <v>选CPU!$M$946#</v>
      </c>
      <c r="G946" s="4" t="str" cm="1">
        <f t="array" ref="G946">_xlfn.LET(_xlpm.x, M946,
         _xlpm.cellAddress, "【 选CPU!" &amp; ADDRESS(ROW(选CPU[[#This Row],[X自检]]),COLUMN(选CPU[[#This Row],[X自检]])) &amp; "】",
         _xlfn.IFS(ISBLANK(_xlpm.x),   "error:右侧选项不足:" &amp;  _xlpm.cellAddress,
               ISERROR(_xlpm.x),   "error:右侧选项执行失败:" &amp; _xlpm.cellAddress,
               TRUE,             "ok")
)</f>
        <v>ok</v>
      </c>
      <c r="M946" cm="1">
        <f t="array" ref="M946">IFERROR(_xlfn._xlws.SORT(
    _xlfn.UNIQUE(
        TRANSPOSE(
            _xlfn.FILTERXML("&lt;select&gt;&lt;x&gt;"&amp;SUBSTITUTE(选CPU[[#This Row],[选项表]],",","&lt;/x&gt;&lt;x&gt;") &amp;"&lt;/x&gt;&lt;/select&gt;","//x")
        )
    )
),"无合适选项，请联系作者更新数据")</f>
        <v>82</v>
      </c>
    </row>
    <row r="947" spans="1:13" x14ac:dyDescent="0.4">
      <c r="A947" s="4" t="s">
        <v>59</v>
      </c>
      <c r="B947" s="4" t="s">
        <v>11</v>
      </c>
      <c r="C947" s="4" t="s">
        <v>1994</v>
      </c>
      <c r="D947" s="4" t="s">
        <v>1938</v>
      </c>
      <c r="E947">
        <v>948</v>
      </c>
      <c r="F947" s="4" t="str">
        <f t="shared" si="14"/>
        <v>选CPU!$M$947#</v>
      </c>
      <c r="G947" s="4" t="str" cm="1">
        <f t="array" ref="G947">_xlfn.LET(_xlpm.x, M947,
         _xlpm.cellAddress, "【 选CPU!" &amp; ADDRESS(ROW(选CPU[[#This Row],[X自检]]),COLUMN(选CPU[[#This Row],[X自检]])) &amp; "】",
         _xlfn.IFS(ISBLANK(_xlpm.x),   "error:右侧选项不足:" &amp;  _xlpm.cellAddress,
               ISERROR(_xlpm.x),   "error:右侧选项执行失败:" &amp; _xlpm.cellAddress,
               TRUE,             "ok")
)</f>
        <v>ok</v>
      </c>
      <c r="M947" cm="1">
        <f t="array" ref="M947">IFERROR(_xlfn._xlws.SORT(
    _xlfn.UNIQUE(
        TRANSPOSE(
            _xlfn.FILTERXML("&lt;select&gt;&lt;x&gt;"&amp;SUBSTITUTE(选CPU[[#This Row],[选项表]],",","&lt;/x&gt;&lt;x&gt;") &amp;"&lt;/x&gt;&lt;/select&gt;","//x")
        )
    )
),"无合适选项，请联系作者更新数据")</f>
        <v>164</v>
      </c>
    </row>
    <row r="948" spans="1:13" x14ac:dyDescent="0.4">
      <c r="A948" s="4" t="s">
        <v>59</v>
      </c>
      <c r="B948" s="4" t="s">
        <v>11</v>
      </c>
      <c r="C948" s="4" t="s">
        <v>1997</v>
      </c>
      <c r="D948" s="4" t="s">
        <v>1946</v>
      </c>
      <c r="E948">
        <v>88</v>
      </c>
      <c r="F948" s="4" t="str">
        <f t="shared" si="14"/>
        <v>选CPU!$M$948#</v>
      </c>
      <c r="G948" s="4" t="str" cm="1">
        <f t="array" ref="G948">_xlfn.LET(_xlpm.x, M948,
         _xlpm.cellAddress, "【 选CPU!" &amp; ADDRESS(ROW(选CPU[[#This Row],[X自检]]),COLUMN(选CPU[[#This Row],[X自检]])) &amp; "】",
         _xlfn.IFS(ISBLANK(_xlpm.x),   "error:右侧选项不足:" &amp;  _xlpm.cellAddress,
               ISERROR(_xlpm.x),   "error:右侧选项执行失败:" &amp; _xlpm.cellAddress,
               TRUE,             "ok")
)</f>
        <v>ok</v>
      </c>
      <c r="M948" cm="1">
        <f t="array" ref="M948">IFERROR(_xlfn._xlws.SORT(
    _xlfn.UNIQUE(
        TRANSPOSE(
            _xlfn.FILTERXML("&lt;select&gt;&lt;x&gt;"&amp;SUBSTITUTE(选CPU[[#This Row],[选项表]],",","&lt;/x&gt;&lt;x&gt;") &amp;"&lt;/x&gt;&lt;/select&gt;","//x")
        )
    )
),"无合适选项，请联系作者更新数据")</f>
        <v>10</v>
      </c>
    </row>
    <row r="949" spans="1:13" x14ac:dyDescent="0.4">
      <c r="A949" s="4" t="s">
        <v>59</v>
      </c>
      <c r="B949" s="4" t="s">
        <v>11</v>
      </c>
      <c r="C949" s="4" t="s">
        <v>2002</v>
      </c>
      <c r="D949" s="4" t="s">
        <v>1946</v>
      </c>
      <c r="E949">
        <v>176</v>
      </c>
      <c r="F949" s="4" t="str">
        <f t="shared" si="14"/>
        <v>选CPU!$M$949#</v>
      </c>
      <c r="G949" s="4" t="str" cm="1">
        <f t="array" ref="G949">_xlfn.LET(_xlpm.x, M949,
         _xlpm.cellAddress, "【 选CPU!" &amp; ADDRESS(ROW(选CPU[[#This Row],[X自检]]),COLUMN(选CPU[[#This Row],[X自检]])) &amp; "】",
         _xlfn.IFS(ISBLANK(_xlpm.x),   "error:右侧选项不足:" &amp;  _xlpm.cellAddress,
               ISERROR(_xlpm.x),   "error:右侧选项执行失败:" &amp; _xlpm.cellAddress,
               TRUE,             "ok")
)</f>
        <v>ok</v>
      </c>
      <c r="M949" cm="1">
        <f t="array" ref="M949">IFERROR(_xlfn._xlws.SORT(
    _xlfn.UNIQUE(
        TRANSPOSE(
            _xlfn.FILTERXML("&lt;select&gt;&lt;x&gt;"&amp;SUBSTITUTE(选CPU[[#This Row],[选项表]],",","&lt;/x&gt;&lt;x&gt;") &amp;"&lt;/x&gt;&lt;/select&gt;","//x")
        )
    )
),"无合适选项，请联系作者更新数据")</f>
        <v>22</v>
      </c>
    </row>
    <row r="950" spans="1:13" x14ac:dyDescent="0.4">
      <c r="A950" s="4" t="s">
        <v>59</v>
      </c>
      <c r="B950" s="4" t="s">
        <v>11</v>
      </c>
      <c r="C950" s="4" t="s">
        <v>2003</v>
      </c>
      <c r="D950" s="4" t="s">
        <v>1946</v>
      </c>
      <c r="E950">
        <v>352</v>
      </c>
      <c r="F950" s="4" t="str">
        <f t="shared" si="14"/>
        <v>选CPU!$M$950#</v>
      </c>
      <c r="G950" s="4" t="str" cm="1">
        <f t="array" ref="G950">_xlfn.LET(_xlpm.x, M950,
         _xlpm.cellAddress, "【 选CPU!" &amp; ADDRESS(ROW(选CPU[[#This Row],[X自检]]),COLUMN(选CPU[[#This Row],[X自检]])) &amp; "】",
         _xlfn.IFS(ISBLANK(_xlpm.x),   "error:右侧选项不足:" &amp;  _xlpm.cellAddress,
               ISERROR(_xlpm.x),   "error:右侧选项执行失败:" &amp; _xlpm.cellAddress,
               TRUE,             "ok")
)</f>
        <v>ok</v>
      </c>
      <c r="M950" cm="1">
        <f t="array" ref="M950">IFERROR(_xlfn._xlws.SORT(
    _xlfn.UNIQUE(
        TRANSPOSE(
            _xlfn.FILTERXML("&lt;select&gt;&lt;x&gt;"&amp;SUBSTITUTE(选CPU[[#This Row],[选项表]],",","&lt;/x&gt;&lt;x&gt;") &amp;"&lt;/x&gt;&lt;/select&gt;","//x")
        )
    )
),"无合适选项，请联系作者更新数据")</f>
        <v>44</v>
      </c>
    </row>
    <row r="951" spans="1:13" x14ac:dyDescent="0.4">
      <c r="A951" s="4" t="s">
        <v>59</v>
      </c>
      <c r="B951" s="4" t="s">
        <v>11</v>
      </c>
      <c r="C951" s="4" t="s">
        <v>1973</v>
      </c>
      <c r="D951" s="4" t="s">
        <v>1929</v>
      </c>
      <c r="E951">
        <v>32</v>
      </c>
      <c r="F951" s="4" t="str">
        <f t="shared" si="14"/>
        <v>选CPU!$M$951#</v>
      </c>
      <c r="G951" s="4" t="str" cm="1">
        <f t="array" ref="G951">_xlfn.LET(_xlpm.x, M951,
         _xlpm.cellAddress, "【 选CPU!" &amp; ADDRESS(ROW(选CPU[[#This Row],[X自检]]),COLUMN(选CPU[[#This Row],[X自检]])) &amp; "】",
         _xlfn.IFS(ISBLANK(_xlpm.x),   "error:右侧选项不足:" &amp;  _xlpm.cellAddress,
               ISERROR(_xlpm.x),   "error:右侧选项执行失败:" &amp; _xlpm.cellAddress,
               TRUE,             "ok")
)</f>
        <v>ok</v>
      </c>
      <c r="M951" cm="1">
        <f t="array" ref="M951">IFERROR(_xlfn._xlws.SORT(
    _xlfn.UNIQUE(
        TRANSPOSE(
            _xlfn.FILTERXML("&lt;select&gt;&lt;x&gt;"&amp;SUBSTITUTE(选CPU[[#This Row],[选项表]],",","&lt;/x&gt;&lt;x&gt;") &amp;"&lt;/x&gt;&lt;/select&gt;","//x")
        )
    )
),"无合适选项，请联系作者更新数据")</f>
        <v>8</v>
      </c>
    </row>
    <row r="952" spans="1:13" x14ac:dyDescent="0.4">
      <c r="A952" s="4" t="s">
        <v>59</v>
      </c>
      <c r="B952" s="4" t="s">
        <v>11</v>
      </c>
      <c r="C952" s="4" t="s">
        <v>1970</v>
      </c>
      <c r="D952" s="4" t="s">
        <v>1929</v>
      </c>
      <c r="E952">
        <v>64</v>
      </c>
      <c r="F952" s="4" t="str">
        <f t="shared" si="14"/>
        <v>选CPU!$M$952#</v>
      </c>
      <c r="G952" s="4" t="str" cm="1">
        <f t="array" ref="G952">_xlfn.LET(_xlpm.x, M952,
         _xlpm.cellAddress, "【 选CPU!" &amp; ADDRESS(ROW(选CPU[[#This Row],[X自检]]),COLUMN(选CPU[[#This Row],[X自检]])) &amp; "】",
         _xlfn.IFS(ISBLANK(_xlpm.x),   "error:右侧选项不足:" &amp;  _xlpm.cellAddress,
               ISERROR(_xlpm.x),   "error:右侧选项执行失败:" &amp; _xlpm.cellAddress,
               TRUE,             "ok")
)</f>
        <v>ok</v>
      </c>
      <c r="M952" cm="1">
        <f t="array" ref="M952">IFERROR(_xlfn._xlws.SORT(
    _xlfn.UNIQUE(
        TRANSPOSE(
            _xlfn.FILTERXML("&lt;select&gt;&lt;x&gt;"&amp;SUBSTITUTE(选CPU[[#This Row],[选项表]],",","&lt;/x&gt;&lt;x&gt;") &amp;"&lt;/x&gt;&lt;/select&gt;","//x")
        )
    )
),"无合适选项，请联系作者更新数据")</f>
        <v>16</v>
      </c>
    </row>
    <row r="953" spans="1:13" x14ac:dyDescent="0.4">
      <c r="A953" s="4" t="s">
        <v>59</v>
      </c>
      <c r="B953" s="4" t="s">
        <v>11</v>
      </c>
      <c r="C953" s="4" t="s">
        <v>1966</v>
      </c>
      <c r="D953" s="4" t="s">
        <v>1929</v>
      </c>
      <c r="E953">
        <v>128</v>
      </c>
      <c r="F953" s="4" t="str">
        <f t="shared" si="14"/>
        <v>选CPU!$M$953#</v>
      </c>
      <c r="G953" s="4" t="str" cm="1">
        <f t="array" ref="G953">_xlfn.LET(_xlpm.x, M953,
         _xlpm.cellAddress, "【 选CPU!" &amp; ADDRESS(ROW(选CPU[[#This Row],[X自检]]),COLUMN(选CPU[[#This Row],[X自检]])) &amp; "】",
         _xlfn.IFS(ISBLANK(_xlpm.x),   "error:右侧选项不足:" &amp;  _xlpm.cellAddress,
               ISERROR(_xlpm.x),   "error:右侧选项执行失败:" &amp; _xlpm.cellAddress,
               TRUE,             "ok")
)</f>
        <v>ok</v>
      </c>
      <c r="M953" cm="1">
        <f t="array" ref="M953">IFERROR(_xlfn._xlws.SORT(
    _xlfn.UNIQUE(
        TRANSPOSE(
            _xlfn.FILTERXML("&lt;select&gt;&lt;x&gt;"&amp;SUBSTITUTE(选CPU[[#This Row],[选项表]],",","&lt;/x&gt;&lt;x&gt;") &amp;"&lt;/x&gt;&lt;/select&gt;","//x")
        )
    )
),"无合适选项，请联系作者更新数据")</f>
        <v>32</v>
      </c>
    </row>
    <row r="954" spans="1:13" x14ac:dyDescent="0.4">
      <c r="A954" s="4" t="s">
        <v>59</v>
      </c>
      <c r="B954" s="4" t="s">
        <v>11</v>
      </c>
      <c r="C954" s="4" t="s">
        <v>1967</v>
      </c>
      <c r="D954" s="4" t="s">
        <v>1929</v>
      </c>
      <c r="E954">
        <v>256</v>
      </c>
      <c r="F954" s="4" t="str">
        <f t="shared" si="14"/>
        <v>选CPU!$M$954#</v>
      </c>
      <c r="G954" s="4" t="str" cm="1">
        <f t="array" ref="G954">_xlfn.LET(_xlpm.x, M954,
         _xlpm.cellAddress, "【 选CPU!" &amp; ADDRESS(ROW(选CPU[[#This Row],[X自检]]),COLUMN(选CPU[[#This Row],[X自检]])) &amp; "】",
         _xlfn.IFS(ISBLANK(_xlpm.x),   "error:右侧选项不足:" &amp;  _xlpm.cellAddress,
               ISERROR(_xlpm.x),   "error:右侧选项执行失败:" &amp; _xlpm.cellAddress,
               TRUE,             "ok")
)</f>
        <v>ok</v>
      </c>
      <c r="M954" cm="1">
        <f t="array" ref="M954">IFERROR(_xlfn._xlws.SORT(
    _xlfn.UNIQUE(
        TRANSPOSE(
            _xlfn.FILTERXML("&lt;select&gt;&lt;x&gt;"&amp;SUBSTITUTE(选CPU[[#This Row],[选项表]],",","&lt;/x&gt;&lt;x&gt;") &amp;"&lt;/x&gt;&lt;/select&gt;","//x")
        )
    )
),"无合适选项，请联系作者更新数据")</f>
        <v>64</v>
      </c>
    </row>
    <row r="955" spans="1:13" x14ac:dyDescent="0.4">
      <c r="A955" s="4" t="s">
        <v>59</v>
      </c>
      <c r="B955" s="4" t="s">
        <v>11</v>
      </c>
      <c r="C955" s="4" t="s">
        <v>1971</v>
      </c>
      <c r="D955" s="4" t="s">
        <v>1929</v>
      </c>
      <c r="E955">
        <v>320</v>
      </c>
      <c r="F955" s="4" t="str">
        <f t="shared" si="14"/>
        <v>选CPU!$M$955#</v>
      </c>
      <c r="G955" s="4" t="str" cm="1">
        <f t="array" ref="G955">_xlfn.LET(_xlpm.x, M955,
         _xlpm.cellAddress, "【 选CPU!" &amp; ADDRESS(ROW(选CPU[[#This Row],[X自检]]),COLUMN(选CPU[[#This Row],[X自检]])) &amp; "】",
         _xlfn.IFS(ISBLANK(_xlpm.x),   "error:右侧选项不足:" &amp;  _xlpm.cellAddress,
               ISERROR(_xlpm.x),   "error:右侧选项执行失败:" &amp; _xlpm.cellAddress,
               TRUE,             "ok")
)</f>
        <v>ok</v>
      </c>
      <c r="M955" cm="1">
        <f t="array" ref="M955">IFERROR(_xlfn._xlws.SORT(
    _xlfn.UNIQUE(
        TRANSPOSE(
            _xlfn.FILTERXML("&lt;select&gt;&lt;x&gt;"&amp;SUBSTITUTE(选CPU[[#This Row],[选项表]],",","&lt;/x&gt;&lt;x&gt;") &amp;"&lt;/x&gt;&lt;/select&gt;","//x")
        )
    )
),"无合适选项，请联系作者更新数据")</f>
        <v>84</v>
      </c>
    </row>
    <row r="956" spans="1:13" x14ac:dyDescent="0.4">
      <c r="A956" s="4" t="s">
        <v>59</v>
      </c>
      <c r="B956" s="4" t="s">
        <v>11</v>
      </c>
      <c r="C956" s="4" t="s">
        <v>1973</v>
      </c>
      <c r="D956" s="4" t="s">
        <v>1930</v>
      </c>
      <c r="E956">
        <v>32</v>
      </c>
      <c r="F956" s="4" t="str">
        <f t="shared" si="14"/>
        <v>选CPU!$M$956#</v>
      </c>
      <c r="G956" s="4" t="str" cm="1">
        <f t="array" ref="G956">_xlfn.LET(_xlpm.x, M956,
         _xlpm.cellAddress, "【 选CPU!" &amp; ADDRESS(ROW(选CPU[[#This Row],[X自检]]),COLUMN(选CPU[[#This Row],[X自检]])) &amp; "】",
         _xlfn.IFS(ISBLANK(_xlpm.x),   "error:右侧选项不足:" &amp;  _xlpm.cellAddress,
               ISERROR(_xlpm.x),   "error:右侧选项执行失败:" &amp; _xlpm.cellAddress,
               TRUE,             "ok")
)</f>
        <v>ok</v>
      </c>
      <c r="M956" cm="1">
        <f t="array" ref="M956">IFERROR(_xlfn._xlws.SORT(
    _xlfn.UNIQUE(
        TRANSPOSE(
            _xlfn.FILTERXML("&lt;select&gt;&lt;x&gt;"&amp;SUBSTITUTE(选CPU[[#This Row],[选项表]],",","&lt;/x&gt;&lt;x&gt;") &amp;"&lt;/x&gt;&lt;/select&gt;","//x")
        )
    )
),"无合适选项，请联系作者更新数据")</f>
        <v>8</v>
      </c>
    </row>
    <row r="957" spans="1:13" x14ac:dyDescent="0.4">
      <c r="A957" s="4" t="s">
        <v>59</v>
      </c>
      <c r="B957" s="4" t="s">
        <v>11</v>
      </c>
      <c r="C957" s="4" t="s">
        <v>1970</v>
      </c>
      <c r="D957" s="4" t="s">
        <v>1930</v>
      </c>
      <c r="E957">
        <v>64</v>
      </c>
      <c r="F957" s="4" t="str">
        <f t="shared" si="14"/>
        <v>选CPU!$M$957#</v>
      </c>
      <c r="G957" s="4" t="str" cm="1">
        <f t="array" ref="G957">_xlfn.LET(_xlpm.x, M957,
         _xlpm.cellAddress, "【 选CPU!" &amp; ADDRESS(ROW(选CPU[[#This Row],[X自检]]),COLUMN(选CPU[[#This Row],[X自检]])) &amp; "】",
         _xlfn.IFS(ISBLANK(_xlpm.x),   "error:右侧选项不足:" &amp;  _xlpm.cellAddress,
               ISERROR(_xlpm.x),   "error:右侧选项执行失败:" &amp; _xlpm.cellAddress,
               TRUE,             "ok")
)</f>
        <v>ok</v>
      </c>
      <c r="M957" cm="1">
        <f t="array" ref="M957">IFERROR(_xlfn._xlws.SORT(
    _xlfn.UNIQUE(
        TRANSPOSE(
            _xlfn.FILTERXML("&lt;select&gt;&lt;x&gt;"&amp;SUBSTITUTE(选CPU[[#This Row],[选项表]],",","&lt;/x&gt;&lt;x&gt;") &amp;"&lt;/x&gt;&lt;/select&gt;","//x")
        )
    )
),"无合适选项，请联系作者更新数据")</f>
        <v>16</v>
      </c>
    </row>
    <row r="958" spans="1:13" x14ac:dyDescent="0.4">
      <c r="A958" s="4" t="s">
        <v>59</v>
      </c>
      <c r="B958" s="4" t="s">
        <v>11</v>
      </c>
      <c r="C958" s="4" t="s">
        <v>1974</v>
      </c>
      <c r="D958" s="4" t="s">
        <v>1930</v>
      </c>
      <c r="E958">
        <v>96</v>
      </c>
      <c r="F958" s="4" t="str">
        <f t="shared" si="14"/>
        <v>选CPU!$M$958#</v>
      </c>
      <c r="G958" s="4" t="str" cm="1">
        <f t="array" ref="G958">_xlfn.LET(_xlpm.x, M958,
         _xlpm.cellAddress, "【 选CPU!" &amp; ADDRESS(ROW(选CPU[[#This Row],[X自检]]),COLUMN(选CPU[[#This Row],[X自检]])) &amp; "】",
         _xlfn.IFS(ISBLANK(_xlpm.x),   "error:右侧选项不足:" &amp;  _xlpm.cellAddress,
               ISERROR(_xlpm.x),   "error:右侧选项执行失败:" &amp; _xlpm.cellAddress,
               TRUE,             "ok")
)</f>
        <v>ok</v>
      </c>
      <c r="M958" cm="1">
        <f t="array" ref="M958">IFERROR(_xlfn._xlws.SORT(
    _xlfn.UNIQUE(
        TRANSPOSE(
            _xlfn.FILTERXML("&lt;select&gt;&lt;x&gt;"&amp;SUBSTITUTE(选CPU[[#This Row],[选项表]],",","&lt;/x&gt;&lt;x&gt;") &amp;"&lt;/x&gt;&lt;/select&gt;","//x")
        )
    )
),"无合适选项，请联系作者更新数据")</f>
        <v>24</v>
      </c>
    </row>
    <row r="959" spans="1:13" x14ac:dyDescent="0.4">
      <c r="A959" s="4" t="s">
        <v>59</v>
      </c>
      <c r="B959" s="4" t="s">
        <v>11</v>
      </c>
      <c r="C959" s="4" t="s">
        <v>1966</v>
      </c>
      <c r="D959" s="4" t="s">
        <v>1930</v>
      </c>
      <c r="E959">
        <v>128</v>
      </c>
      <c r="F959" s="4" t="str">
        <f t="shared" si="14"/>
        <v>选CPU!$M$959#</v>
      </c>
      <c r="G959" s="4" t="str" cm="1">
        <f t="array" ref="G959">_xlfn.LET(_xlpm.x, M959,
         _xlpm.cellAddress, "【 选CPU!" &amp; ADDRESS(ROW(选CPU[[#This Row],[X自检]]),COLUMN(选CPU[[#This Row],[X自检]])) &amp; "】",
         _xlfn.IFS(ISBLANK(_xlpm.x),   "error:右侧选项不足:" &amp;  _xlpm.cellAddress,
               ISERROR(_xlpm.x),   "error:右侧选项执行失败:" &amp; _xlpm.cellAddress,
               TRUE,             "ok")
)</f>
        <v>ok</v>
      </c>
      <c r="M959" cm="1">
        <f t="array" ref="M959">IFERROR(_xlfn._xlws.SORT(
    _xlfn.UNIQUE(
        TRANSPOSE(
            _xlfn.FILTERXML("&lt;select&gt;&lt;x&gt;"&amp;SUBSTITUTE(选CPU[[#This Row],[选项表]],",","&lt;/x&gt;&lt;x&gt;") &amp;"&lt;/x&gt;&lt;/select&gt;","//x")
        )
    )
),"无合适选项，请联系作者更新数据")</f>
        <v>32</v>
      </c>
    </row>
    <row r="960" spans="1:13" x14ac:dyDescent="0.4">
      <c r="A960" s="4" t="s">
        <v>59</v>
      </c>
      <c r="B960" s="4" t="s">
        <v>11</v>
      </c>
      <c r="C960" s="4" t="s">
        <v>1976</v>
      </c>
      <c r="D960" s="4" t="s">
        <v>1930</v>
      </c>
      <c r="E960">
        <v>192</v>
      </c>
      <c r="F960" s="4" t="str">
        <f t="shared" si="14"/>
        <v>选CPU!$M$960#</v>
      </c>
      <c r="G960" s="4" t="str" cm="1">
        <f t="array" ref="G960">_xlfn.LET(_xlpm.x, M960,
         _xlpm.cellAddress, "【 选CPU!" &amp; ADDRESS(ROW(选CPU[[#This Row],[X自检]]),COLUMN(选CPU[[#This Row],[X自检]])) &amp; "】",
         _xlfn.IFS(ISBLANK(_xlpm.x),   "error:右侧选项不足:" &amp;  _xlpm.cellAddress,
               ISERROR(_xlpm.x),   "error:右侧选项执行失败:" &amp; _xlpm.cellAddress,
               TRUE,             "ok")
)</f>
        <v>ok</v>
      </c>
      <c r="M960" cm="1">
        <f t="array" ref="M960">IFERROR(_xlfn._xlws.SORT(
    _xlfn.UNIQUE(
        TRANSPOSE(
            _xlfn.FILTERXML("&lt;select&gt;&lt;x&gt;"&amp;SUBSTITUTE(选CPU[[#This Row],[选项表]],",","&lt;/x&gt;&lt;x&gt;") &amp;"&lt;/x&gt;&lt;/select&gt;","//x")
        )
    )
),"无合适选项，请联系作者更新数据")</f>
        <v>48</v>
      </c>
    </row>
    <row r="961" spans="1:13" x14ac:dyDescent="0.4">
      <c r="A961" s="4" t="s">
        <v>59</v>
      </c>
      <c r="B961" s="4" t="s">
        <v>11</v>
      </c>
      <c r="C961" s="4" t="s">
        <v>1967</v>
      </c>
      <c r="D961" s="4" t="s">
        <v>1930</v>
      </c>
      <c r="E961">
        <v>256</v>
      </c>
      <c r="F961" s="4" t="str">
        <f t="shared" si="14"/>
        <v>选CPU!$M$961#</v>
      </c>
      <c r="G961" s="4" t="str" cm="1">
        <f t="array" ref="G961">_xlfn.LET(_xlpm.x, M961,
         _xlpm.cellAddress, "【 选CPU!" &amp; ADDRESS(ROW(选CPU[[#This Row],[X自检]]),COLUMN(选CPU[[#This Row],[X自检]])) &amp; "】",
         _xlfn.IFS(ISBLANK(_xlpm.x),   "error:右侧选项不足:" &amp;  _xlpm.cellAddress,
               ISERROR(_xlpm.x),   "error:右侧选项执行失败:" &amp; _xlpm.cellAddress,
               TRUE,             "ok")
)</f>
        <v>ok</v>
      </c>
      <c r="M961" cm="1">
        <f t="array" ref="M961">IFERROR(_xlfn._xlws.SORT(
    _xlfn.UNIQUE(
        TRANSPOSE(
            _xlfn.FILTERXML("&lt;select&gt;&lt;x&gt;"&amp;SUBSTITUTE(选CPU[[#This Row],[选项表]],",","&lt;/x&gt;&lt;x&gt;") &amp;"&lt;/x&gt;&lt;/select&gt;","//x")
        )
    )
),"无合适选项，请联系作者更新数据")</f>
        <v>64</v>
      </c>
    </row>
    <row r="962" spans="1:13" x14ac:dyDescent="0.4">
      <c r="A962" s="4" t="s">
        <v>59</v>
      </c>
      <c r="B962" s="4" t="s">
        <v>11</v>
      </c>
      <c r="C962" s="4" t="s">
        <v>2167</v>
      </c>
      <c r="D962" s="4" t="s">
        <v>1930</v>
      </c>
      <c r="E962">
        <v>320</v>
      </c>
      <c r="F962" s="4" t="str">
        <f t="shared" ref="F962:F1025" si="15">"选CPU!" &amp; ADDRESS(ROW(M962),COLUMN(M962)) &amp; "#"</f>
        <v>选CPU!$M$962#</v>
      </c>
      <c r="G962" s="4" t="str" cm="1">
        <f t="array" ref="G962">_xlfn.LET(_xlpm.x, M962,
         _xlpm.cellAddress, "【 选CPU!" &amp; ADDRESS(ROW(选CPU[[#This Row],[X自检]]),COLUMN(选CPU[[#This Row],[X自检]])) &amp; "】",
         _xlfn.IFS(ISBLANK(_xlpm.x),   "error:右侧选项不足:" &amp;  _xlpm.cellAddress,
               ISERROR(_xlpm.x),   "error:右侧选项执行失败:" &amp; _xlpm.cellAddress,
               TRUE,             "ok")
)</f>
        <v>ok</v>
      </c>
      <c r="M962" cm="1">
        <f t="array" ref="M962">IFERROR(_xlfn._xlws.SORT(
    _xlfn.UNIQUE(
        TRANSPOSE(
            _xlfn.FILTERXML("&lt;select&gt;&lt;x&gt;"&amp;SUBSTITUTE(选CPU[[#This Row],[选项表]],",","&lt;/x&gt;&lt;x&gt;") &amp;"&lt;/x&gt;&lt;/select&gt;","//x")
        )
    )
),"无合适选项，请联系作者更新数据")</f>
        <v>76</v>
      </c>
    </row>
    <row r="963" spans="1:13" x14ac:dyDescent="0.4">
      <c r="A963" s="4" t="s">
        <v>59</v>
      </c>
      <c r="B963" s="4" t="s">
        <v>11</v>
      </c>
      <c r="C963" s="4" t="s">
        <v>1973</v>
      </c>
      <c r="D963" s="4" t="s">
        <v>1948</v>
      </c>
      <c r="E963">
        <v>32</v>
      </c>
      <c r="F963" s="4" t="str">
        <f t="shared" si="15"/>
        <v>选CPU!$M$963#</v>
      </c>
      <c r="G963" s="4" t="str" cm="1">
        <f t="array" ref="G963">_xlfn.LET(_xlpm.x, M963,
         _xlpm.cellAddress, "【 选CPU!" &amp; ADDRESS(ROW(选CPU[[#This Row],[X自检]]),COLUMN(选CPU[[#This Row],[X自检]])) &amp; "】",
         _xlfn.IFS(ISBLANK(_xlpm.x),   "error:右侧选项不足:" &amp;  _xlpm.cellAddress,
               ISERROR(_xlpm.x),   "error:右侧选项执行失败:" &amp; _xlpm.cellAddress,
               TRUE,             "ok")
)</f>
        <v>ok</v>
      </c>
      <c r="M963" cm="1">
        <f t="array" ref="M963">IFERROR(_xlfn._xlws.SORT(
    _xlfn.UNIQUE(
        TRANSPOSE(
            _xlfn.FILTERXML("&lt;select&gt;&lt;x&gt;"&amp;SUBSTITUTE(选CPU[[#This Row],[选项表]],",","&lt;/x&gt;&lt;x&gt;") &amp;"&lt;/x&gt;&lt;/select&gt;","//x")
        )
    )
),"无合适选项，请联系作者更新数据")</f>
        <v>8</v>
      </c>
    </row>
    <row r="964" spans="1:13" x14ac:dyDescent="0.4">
      <c r="A964" s="4" t="s">
        <v>59</v>
      </c>
      <c r="B964" s="4" t="s">
        <v>11</v>
      </c>
      <c r="C964" s="4" t="s">
        <v>1970</v>
      </c>
      <c r="D964" s="4" t="s">
        <v>1948</v>
      </c>
      <c r="E964">
        <v>64</v>
      </c>
      <c r="F964" s="4" t="str">
        <f t="shared" si="15"/>
        <v>选CPU!$M$964#</v>
      </c>
      <c r="G964" s="4" t="str" cm="1">
        <f t="array" ref="G964">_xlfn.LET(_xlpm.x, M964,
         _xlpm.cellAddress, "【 选CPU!" &amp; ADDRESS(ROW(选CPU[[#This Row],[X自检]]),COLUMN(选CPU[[#This Row],[X自检]])) &amp; "】",
         _xlfn.IFS(ISBLANK(_xlpm.x),   "error:右侧选项不足:" &amp;  _xlpm.cellAddress,
               ISERROR(_xlpm.x),   "error:右侧选项执行失败:" &amp; _xlpm.cellAddress,
               TRUE,             "ok")
)</f>
        <v>ok</v>
      </c>
      <c r="M964" cm="1">
        <f t="array" ref="M964">IFERROR(_xlfn._xlws.SORT(
    _xlfn.UNIQUE(
        TRANSPOSE(
            _xlfn.FILTERXML("&lt;select&gt;&lt;x&gt;"&amp;SUBSTITUTE(选CPU[[#This Row],[选项表]],",","&lt;/x&gt;&lt;x&gt;") &amp;"&lt;/x&gt;&lt;/select&gt;","//x")
        )
    )
),"无合适选项，请联系作者更新数据")</f>
        <v>16</v>
      </c>
    </row>
    <row r="965" spans="1:13" x14ac:dyDescent="0.4">
      <c r="A965" s="4" t="s">
        <v>59</v>
      </c>
      <c r="B965" s="4" t="s">
        <v>11</v>
      </c>
      <c r="C965" s="4" t="s">
        <v>1974</v>
      </c>
      <c r="D965" s="4" t="s">
        <v>1948</v>
      </c>
      <c r="E965">
        <v>96</v>
      </c>
      <c r="F965" s="4" t="str">
        <f t="shared" si="15"/>
        <v>选CPU!$M$965#</v>
      </c>
      <c r="G965" s="4" t="str" cm="1">
        <f t="array" ref="G965">_xlfn.LET(_xlpm.x, M965,
         _xlpm.cellAddress, "【 选CPU!" &amp; ADDRESS(ROW(选CPU[[#This Row],[X自检]]),COLUMN(选CPU[[#This Row],[X自检]])) &amp; "】",
         _xlfn.IFS(ISBLANK(_xlpm.x),   "error:右侧选项不足:" &amp;  _xlpm.cellAddress,
               ISERROR(_xlpm.x),   "error:右侧选项执行失败:" &amp; _xlpm.cellAddress,
               TRUE,             "ok")
)</f>
        <v>ok</v>
      </c>
      <c r="M965" cm="1">
        <f t="array" ref="M965">IFERROR(_xlfn._xlws.SORT(
    _xlfn.UNIQUE(
        TRANSPOSE(
            _xlfn.FILTERXML("&lt;select&gt;&lt;x&gt;"&amp;SUBSTITUTE(选CPU[[#This Row],[选项表]],",","&lt;/x&gt;&lt;x&gt;") &amp;"&lt;/x&gt;&lt;/select&gt;","//x")
        )
    )
),"无合适选项，请联系作者更新数据")</f>
        <v>24</v>
      </c>
    </row>
    <row r="966" spans="1:13" x14ac:dyDescent="0.4">
      <c r="A966" s="4" t="s">
        <v>59</v>
      </c>
      <c r="B966" s="4" t="s">
        <v>11</v>
      </c>
      <c r="C966" s="4" t="s">
        <v>1966</v>
      </c>
      <c r="D966" s="4" t="s">
        <v>1948</v>
      </c>
      <c r="E966">
        <v>128</v>
      </c>
      <c r="F966" s="4" t="str">
        <f t="shared" si="15"/>
        <v>选CPU!$M$966#</v>
      </c>
      <c r="G966" s="4" t="str" cm="1">
        <f t="array" ref="G966">_xlfn.LET(_xlpm.x, M966,
         _xlpm.cellAddress, "【 选CPU!" &amp; ADDRESS(ROW(选CPU[[#This Row],[X自检]]),COLUMN(选CPU[[#This Row],[X自检]])) &amp; "】",
         _xlfn.IFS(ISBLANK(_xlpm.x),   "error:右侧选项不足:" &amp;  _xlpm.cellAddress,
               ISERROR(_xlpm.x),   "error:右侧选项执行失败:" &amp; _xlpm.cellAddress,
               TRUE,             "ok")
)</f>
        <v>ok</v>
      </c>
      <c r="M966" cm="1">
        <f t="array" ref="M966">IFERROR(_xlfn._xlws.SORT(
    _xlfn.UNIQUE(
        TRANSPOSE(
            _xlfn.FILTERXML("&lt;select&gt;&lt;x&gt;"&amp;SUBSTITUTE(选CPU[[#This Row],[选项表]],",","&lt;/x&gt;&lt;x&gt;") &amp;"&lt;/x&gt;&lt;/select&gt;","//x")
        )
    )
),"无合适选项，请联系作者更新数据")</f>
        <v>32</v>
      </c>
    </row>
    <row r="967" spans="1:13" x14ac:dyDescent="0.4">
      <c r="A967" s="4" t="s">
        <v>59</v>
      </c>
      <c r="B967" s="4" t="s">
        <v>11</v>
      </c>
      <c r="C967" s="4" t="s">
        <v>1968</v>
      </c>
      <c r="D967" s="4" t="s">
        <v>1948</v>
      </c>
      <c r="E967">
        <v>224</v>
      </c>
      <c r="F967" s="4" t="str">
        <f t="shared" si="15"/>
        <v>选CPU!$M$967#</v>
      </c>
      <c r="G967" s="4" t="str" cm="1">
        <f t="array" ref="G967">_xlfn.LET(_xlpm.x, M967,
         _xlpm.cellAddress, "【 选CPU!" &amp; ADDRESS(ROW(选CPU[[#This Row],[X自检]]),COLUMN(选CPU[[#This Row],[X自检]])) &amp; "】",
         _xlfn.IFS(ISBLANK(_xlpm.x),   "error:右侧选项不足:" &amp;  _xlpm.cellAddress,
               ISERROR(_xlpm.x),   "error:右侧选项执行失败:" &amp; _xlpm.cellAddress,
               TRUE,             "ok")
)</f>
        <v>ok</v>
      </c>
      <c r="M967" cm="1">
        <f t="array" ref="M967">IFERROR(_xlfn._xlws.SORT(
    _xlfn.UNIQUE(
        TRANSPOSE(
            _xlfn.FILTERXML("&lt;select&gt;&lt;x&gt;"&amp;SUBSTITUTE(选CPU[[#This Row],[选项表]],",","&lt;/x&gt;&lt;x&gt;") &amp;"&lt;/x&gt;&lt;/select&gt;","//x")
        )
    )
),"无合适选项，请联系作者更新数据")</f>
        <v>56</v>
      </c>
    </row>
    <row r="968" spans="1:13" x14ac:dyDescent="0.4">
      <c r="A968" s="4" t="s">
        <v>59</v>
      </c>
      <c r="B968" s="4" t="s">
        <v>11</v>
      </c>
      <c r="C968" s="4" t="s">
        <v>1964</v>
      </c>
      <c r="D968" s="4" t="s">
        <v>1918</v>
      </c>
      <c r="E968">
        <v>384</v>
      </c>
      <c r="F968" s="4" t="str">
        <f t="shared" si="15"/>
        <v>选CPU!$M$968#</v>
      </c>
      <c r="G968" s="4" t="str" cm="1">
        <f t="array" ref="G968">_xlfn.LET(_xlpm.x, M968,
         _xlpm.cellAddress, "【 选CPU!" &amp; ADDRESS(ROW(选CPU[[#This Row],[X自检]]),COLUMN(选CPU[[#This Row],[X自检]])) &amp; "】",
         _xlfn.IFS(ISBLANK(_xlpm.x),   "error:右侧选项不足:" &amp;  _xlpm.cellAddress,
               ISERROR(_xlpm.x),   "error:右侧选项执行失败:" &amp; _xlpm.cellAddress,
               TRUE,             "ok")
)</f>
        <v>ok</v>
      </c>
      <c r="M968" cm="1">
        <f t="array" ref="M968">IFERROR(_xlfn._xlws.SORT(
    _xlfn.UNIQUE(
        TRANSPOSE(
            _xlfn.FILTERXML("&lt;select&gt;&lt;x&gt;"&amp;SUBSTITUTE(选CPU[[#This Row],[选项表]],",","&lt;/x&gt;&lt;x&gt;") &amp;"&lt;/x&gt;&lt;/select&gt;","//x")
        )
    )
),"无合适选项，请联系作者更新数据")</f>
        <v>80</v>
      </c>
    </row>
    <row r="969" spans="1:13" x14ac:dyDescent="0.4">
      <c r="A969" s="4" t="s">
        <v>59</v>
      </c>
      <c r="B969" s="4" t="s">
        <v>11</v>
      </c>
      <c r="C969" s="4" t="s">
        <v>1964</v>
      </c>
      <c r="D969" s="4" t="s">
        <v>1928</v>
      </c>
      <c r="E969">
        <v>384</v>
      </c>
      <c r="F969" s="4" t="str">
        <f t="shared" si="15"/>
        <v>选CPU!$M$969#</v>
      </c>
      <c r="G969" s="4" t="str" cm="1">
        <f t="array" ref="G969">_xlfn.LET(_xlpm.x, M969,
         _xlpm.cellAddress, "【 选CPU!" &amp; ADDRESS(ROW(选CPU[[#This Row],[X自检]]),COLUMN(选CPU[[#This Row],[X自检]])) &amp; "】",
         _xlfn.IFS(ISBLANK(_xlpm.x),   "error:右侧选项不足:" &amp;  _xlpm.cellAddress,
               ISERROR(_xlpm.x),   "error:右侧选项执行失败:" &amp; _xlpm.cellAddress,
               TRUE,             "ok")
)</f>
        <v>ok</v>
      </c>
      <c r="M969" cm="1">
        <f t="array" ref="M969">IFERROR(_xlfn._xlws.SORT(
    _xlfn.UNIQUE(
        TRANSPOSE(
            _xlfn.FILTERXML("&lt;select&gt;&lt;x&gt;"&amp;SUBSTITUTE(选CPU[[#This Row],[选项表]],",","&lt;/x&gt;&lt;x&gt;") &amp;"&lt;/x&gt;&lt;/select&gt;","//x")
        )
    )
),"无合适选项，请联系作者更新数据")</f>
        <v>80</v>
      </c>
    </row>
    <row r="970" spans="1:13" x14ac:dyDescent="0.4">
      <c r="A970" s="4" t="s">
        <v>59</v>
      </c>
      <c r="B970" s="4" t="s">
        <v>11</v>
      </c>
      <c r="C970" s="4" t="s">
        <v>1963</v>
      </c>
      <c r="D970" s="4" t="s">
        <v>1947</v>
      </c>
      <c r="E970">
        <v>192</v>
      </c>
      <c r="F970" s="4" t="str">
        <f t="shared" si="15"/>
        <v>选CPU!$M$970#</v>
      </c>
      <c r="G970" s="4" t="str" cm="1">
        <f t="array" ref="G970">_xlfn.LET(_xlpm.x, M970,
         _xlpm.cellAddress, "【 选CPU!" &amp; ADDRESS(ROW(选CPU[[#This Row],[X自检]]),COLUMN(选CPU[[#This Row],[X自检]])) &amp; "】",
         _xlfn.IFS(ISBLANK(_xlpm.x),   "error:右侧选项不足:" &amp;  _xlpm.cellAddress,
               ISERROR(_xlpm.x),   "error:右侧选项执行失败:" &amp; _xlpm.cellAddress,
               TRUE,             "ok")
)</f>
        <v>ok</v>
      </c>
      <c r="M970" cm="1">
        <f t="array" ref="M970">IFERROR(_xlfn._xlws.SORT(
    _xlfn.UNIQUE(
        TRANSPOSE(
            _xlfn.FILTERXML("&lt;select&gt;&lt;x&gt;"&amp;SUBSTITUTE(选CPU[[#This Row],[选项表]],",","&lt;/x&gt;&lt;x&gt;") &amp;"&lt;/x&gt;&lt;/select&gt;","//x")
        )
    )
),"无合适选项，请联系作者更新数据")</f>
        <v>96</v>
      </c>
    </row>
    <row r="971" spans="1:13" x14ac:dyDescent="0.4">
      <c r="A971" s="4" t="s">
        <v>59</v>
      </c>
      <c r="B971" s="4" t="s">
        <v>11</v>
      </c>
      <c r="C971" s="4" t="s">
        <v>1963</v>
      </c>
      <c r="D971" s="4" t="s">
        <v>1906</v>
      </c>
      <c r="E971">
        <v>384</v>
      </c>
      <c r="F971" s="4" t="str">
        <f t="shared" si="15"/>
        <v>选CPU!$M$971#</v>
      </c>
      <c r="G971" s="4" t="str" cm="1">
        <f t="array" ref="G971">_xlfn.LET(_xlpm.x, M971,
         _xlpm.cellAddress, "【 选CPU!" &amp; ADDRESS(ROW(选CPU[[#This Row],[X自检]]),COLUMN(选CPU[[#This Row],[X自检]])) &amp; "】",
         _xlfn.IFS(ISBLANK(_xlpm.x),   "error:右侧选项不足:" &amp;  _xlpm.cellAddress,
               ISERROR(_xlpm.x),   "error:右侧选项执行失败:" &amp; _xlpm.cellAddress,
               TRUE,             "ok")
)</f>
        <v>ok</v>
      </c>
      <c r="M971" cm="1">
        <f t="array" ref="M971">IFERROR(_xlfn._xlws.SORT(
    _xlfn.UNIQUE(
        TRANSPOSE(
            _xlfn.FILTERXML("&lt;select&gt;&lt;x&gt;"&amp;SUBSTITUTE(选CPU[[#This Row],[选项表]],",","&lt;/x&gt;&lt;x&gt;") &amp;"&lt;/x&gt;&lt;/select&gt;","//x")
        )
    )
),"无合适选项，请联系作者更新数据")</f>
        <v>96</v>
      </c>
    </row>
    <row r="972" spans="1:13" x14ac:dyDescent="0.4">
      <c r="A972" s="4" t="s">
        <v>59</v>
      </c>
      <c r="B972" s="4" t="s">
        <v>11</v>
      </c>
      <c r="C972" s="4" t="s">
        <v>1963</v>
      </c>
      <c r="D972" s="4" t="s">
        <v>1945</v>
      </c>
      <c r="E972">
        <v>384</v>
      </c>
      <c r="F972" s="4" t="str">
        <f t="shared" si="15"/>
        <v>选CPU!$M$972#</v>
      </c>
      <c r="G972" s="4" t="str" cm="1">
        <f t="array" ref="G972">_xlfn.LET(_xlpm.x, M972,
         _xlpm.cellAddress, "【 选CPU!" &amp; ADDRESS(ROW(选CPU[[#This Row],[X自检]]),COLUMN(选CPU[[#This Row],[X自检]])) &amp; "】",
         _xlfn.IFS(ISBLANK(_xlpm.x),   "error:右侧选项不足:" &amp;  _xlpm.cellAddress,
               ISERROR(_xlpm.x),   "error:右侧选项执行失败:" &amp; _xlpm.cellAddress,
               TRUE,             "ok")
)</f>
        <v>ok</v>
      </c>
      <c r="M972" cm="1">
        <f t="array" ref="M972">IFERROR(_xlfn._xlws.SORT(
    _xlfn.UNIQUE(
        TRANSPOSE(
            _xlfn.FILTERXML("&lt;select&gt;&lt;x&gt;"&amp;SUBSTITUTE(选CPU[[#This Row],[选项表]],",","&lt;/x&gt;&lt;x&gt;") &amp;"&lt;/x&gt;&lt;/select&gt;","//x")
        )
    )
),"无合适选项，请联系作者更新数据")</f>
        <v>96</v>
      </c>
    </row>
    <row r="973" spans="1:13" x14ac:dyDescent="0.4">
      <c r="A973" s="4" t="s">
        <v>59</v>
      </c>
      <c r="B973" s="4" t="s">
        <v>1869</v>
      </c>
      <c r="C973" s="4" t="s">
        <v>1966</v>
      </c>
      <c r="D973" s="4" t="s">
        <v>1922</v>
      </c>
      <c r="E973">
        <v>64</v>
      </c>
      <c r="F973" s="4" t="str">
        <f t="shared" si="15"/>
        <v>选CPU!$M$973#</v>
      </c>
      <c r="G973" s="4" t="str" cm="1">
        <f t="array" ref="G973">_xlfn.LET(_xlpm.x, M973,
         _xlpm.cellAddress, "【 选CPU!" &amp; ADDRESS(ROW(选CPU[[#This Row],[X自检]]),COLUMN(选CPU[[#This Row],[X自检]])) &amp; "】",
         _xlfn.IFS(ISBLANK(_xlpm.x),   "error:右侧选项不足:" &amp;  _xlpm.cellAddress,
               ISERROR(_xlpm.x),   "error:右侧选项执行失败:" &amp; _xlpm.cellAddress,
               TRUE,             "ok")
)</f>
        <v>ok</v>
      </c>
      <c r="M973" cm="1">
        <f t="array" ref="M973">IFERROR(_xlfn._xlws.SORT(
    _xlfn.UNIQUE(
        TRANSPOSE(
            _xlfn.FILTERXML("&lt;select&gt;&lt;x&gt;"&amp;SUBSTITUTE(选CPU[[#This Row],[选项表]],",","&lt;/x&gt;&lt;x&gt;") &amp;"&lt;/x&gt;&lt;/select&gt;","//x")
        )
    )
),"无合适选项，请联系作者更新数据")</f>
        <v>32</v>
      </c>
    </row>
    <row r="974" spans="1:13" x14ac:dyDescent="0.4">
      <c r="A974" s="4" t="s">
        <v>59</v>
      </c>
      <c r="B974" s="4" t="s">
        <v>1869</v>
      </c>
      <c r="C974" s="4" t="s">
        <v>1966</v>
      </c>
      <c r="D974" s="4" t="s">
        <v>1922</v>
      </c>
      <c r="E974">
        <v>128</v>
      </c>
      <c r="F974" s="4" t="str">
        <f t="shared" si="15"/>
        <v>选CPU!$M$974#</v>
      </c>
      <c r="G974" s="4" t="str" cm="1">
        <f t="array" ref="G974">_xlfn.LET(_xlpm.x, M974,
         _xlpm.cellAddress, "【 选CPU!" &amp; ADDRESS(ROW(选CPU[[#This Row],[X自检]]),COLUMN(选CPU[[#This Row],[X自检]])) &amp; "】",
         _xlfn.IFS(ISBLANK(_xlpm.x),   "error:右侧选项不足:" &amp;  _xlpm.cellAddress,
               ISERROR(_xlpm.x),   "error:右侧选项执行失败:" &amp; _xlpm.cellAddress,
               TRUE,             "ok")
)</f>
        <v>ok</v>
      </c>
      <c r="M974" cm="1">
        <f t="array" ref="M974">IFERROR(_xlfn._xlws.SORT(
    _xlfn.UNIQUE(
        TRANSPOSE(
            _xlfn.FILTERXML("&lt;select&gt;&lt;x&gt;"&amp;SUBSTITUTE(选CPU[[#This Row],[选项表]],",","&lt;/x&gt;&lt;x&gt;") &amp;"&lt;/x&gt;&lt;/select&gt;","//x")
        )
    )
),"无合适选项，请联系作者更新数据")</f>
        <v>32</v>
      </c>
    </row>
    <row r="975" spans="1:13" x14ac:dyDescent="0.4">
      <c r="A975" s="4" t="s">
        <v>59</v>
      </c>
      <c r="B975" s="4" t="s">
        <v>1869</v>
      </c>
      <c r="C975" s="4" t="s">
        <v>1967</v>
      </c>
      <c r="D975" s="4" t="s">
        <v>1922</v>
      </c>
      <c r="E975">
        <v>256</v>
      </c>
      <c r="F975" s="4" t="str">
        <f t="shared" si="15"/>
        <v>选CPU!$M$975#</v>
      </c>
      <c r="G975" s="4" t="str" cm="1">
        <f t="array" ref="G975">_xlfn.LET(_xlpm.x, M975,
         _xlpm.cellAddress, "【 选CPU!" &amp; ADDRESS(ROW(选CPU[[#This Row],[X自检]]),COLUMN(选CPU[[#This Row],[X自检]])) &amp; "】",
         _xlfn.IFS(ISBLANK(_xlpm.x),   "error:右侧选项不足:" &amp;  _xlpm.cellAddress,
               ISERROR(_xlpm.x),   "error:右侧选项执行失败:" &amp; _xlpm.cellAddress,
               TRUE,             "ok")
)</f>
        <v>ok</v>
      </c>
      <c r="M975" cm="1">
        <f t="array" ref="M975">IFERROR(_xlfn._xlws.SORT(
    _xlfn.UNIQUE(
        TRANSPOSE(
            _xlfn.FILTERXML("&lt;select&gt;&lt;x&gt;"&amp;SUBSTITUTE(选CPU[[#This Row],[选项表]],",","&lt;/x&gt;&lt;x&gt;") &amp;"&lt;/x&gt;&lt;/select&gt;","//x")
        )
    )
),"无合适选项，请联系作者更新数据")</f>
        <v>64</v>
      </c>
    </row>
    <row r="976" spans="1:13" x14ac:dyDescent="0.4">
      <c r="A976" s="4" t="s">
        <v>59</v>
      </c>
      <c r="B976" s="4" t="s">
        <v>1869</v>
      </c>
      <c r="C976" s="4" t="s">
        <v>2152</v>
      </c>
      <c r="D976" s="4" t="s">
        <v>1922</v>
      </c>
      <c r="E976">
        <v>432</v>
      </c>
      <c r="F976" s="4" t="str">
        <f t="shared" si="15"/>
        <v>选CPU!$M$976#</v>
      </c>
      <c r="G976" s="4" t="str" cm="1">
        <f t="array" ref="G976">_xlfn.LET(_xlpm.x, M976,
         _xlpm.cellAddress, "【 选CPU!" &amp; ADDRESS(ROW(选CPU[[#This Row],[X自检]]),COLUMN(选CPU[[#This Row],[X自检]])) &amp; "】",
         _xlfn.IFS(ISBLANK(_xlpm.x),   "error:右侧选项不足:" &amp;  _xlpm.cellAddress,
               ISERROR(_xlpm.x),   "error:右侧选项执行失败:" &amp; _xlpm.cellAddress,
               TRUE,             "ok")
)</f>
        <v>ok</v>
      </c>
      <c r="M976" cm="1">
        <f t="array" ref="M976">IFERROR(_xlfn._xlws.SORT(
    _xlfn.UNIQUE(
        TRANSPOSE(
            _xlfn.FILTERXML("&lt;select&gt;&lt;x&gt;"&amp;SUBSTITUTE(选CPU[[#This Row],[选项表]],",","&lt;/x&gt;&lt;x&gt;") &amp;"&lt;/x&gt;&lt;/select&gt;","//x")
        )
    )
),"无合适选项，请联系作者更新数据")</f>
        <v>124</v>
      </c>
    </row>
    <row r="977" spans="1:15" x14ac:dyDescent="0.4">
      <c r="A977" s="4" t="s">
        <v>59</v>
      </c>
      <c r="B977" s="4" t="s">
        <v>1869</v>
      </c>
      <c r="C977" s="4" t="s">
        <v>1979</v>
      </c>
      <c r="D977" s="4" t="s">
        <v>1920</v>
      </c>
      <c r="E977">
        <v>1</v>
      </c>
      <c r="F977" s="4" t="str">
        <f t="shared" si="15"/>
        <v>选CPU!$M$977#</v>
      </c>
      <c r="G977" s="4" t="str" cm="1">
        <f t="array" ref="G977">_xlfn.LET(_xlpm.x, M977,
         _xlpm.cellAddress, "【 选CPU!" &amp; ADDRESS(ROW(选CPU[[#This Row],[X自检]]),COLUMN(选CPU[[#This Row],[X自检]])) &amp; "】",
         _xlfn.IFS(ISBLANK(_xlpm.x),   "error:右侧选项不足:" &amp;  _xlpm.cellAddress,
               ISERROR(_xlpm.x),   "error:右侧选项执行失败:" &amp; _xlpm.cellAddress,
               TRUE,             "ok")
)</f>
        <v>ok</v>
      </c>
      <c r="M977" cm="1">
        <f t="array" ref="M977">IFERROR(_xlfn._xlws.SORT(
    _xlfn.UNIQUE(
        TRANSPOSE(
            _xlfn.FILTERXML("&lt;select&gt;&lt;x&gt;"&amp;SUBSTITUTE(选CPU[[#This Row],[选项表]],",","&lt;/x&gt;&lt;x&gt;") &amp;"&lt;/x&gt;&lt;/select&gt;","//x")
        )
    )
),"无合适选项，请联系作者更新数据")</f>
        <v>1</v>
      </c>
    </row>
    <row r="978" spans="1:15" x14ac:dyDescent="0.4">
      <c r="A978" s="4" t="s">
        <v>59</v>
      </c>
      <c r="B978" s="4" t="s">
        <v>1869</v>
      </c>
      <c r="C978" s="4" t="s">
        <v>1979</v>
      </c>
      <c r="D978" s="4" t="s">
        <v>1920</v>
      </c>
      <c r="E978">
        <v>2</v>
      </c>
      <c r="F978" s="4" t="str">
        <f t="shared" si="15"/>
        <v>选CPU!$M$978#</v>
      </c>
      <c r="G978" s="4" t="str" cm="1">
        <f t="array" ref="G978">_xlfn.LET(_xlpm.x, M978,
         _xlpm.cellAddress, "【 选CPU!" &amp; ADDRESS(ROW(选CPU[[#This Row],[X自检]]),COLUMN(选CPU[[#This Row],[X自检]])) &amp; "】",
         _xlfn.IFS(ISBLANK(_xlpm.x),   "error:右侧选项不足:" &amp;  _xlpm.cellAddress,
               ISERROR(_xlpm.x),   "error:右侧选项执行失败:" &amp; _xlpm.cellAddress,
               TRUE,             "ok")
)</f>
        <v>ok</v>
      </c>
      <c r="M978" cm="1">
        <f t="array" ref="M978">IFERROR(_xlfn._xlws.SORT(
    _xlfn.UNIQUE(
        TRANSPOSE(
            _xlfn.FILTERXML("&lt;select&gt;&lt;x&gt;"&amp;SUBSTITUTE(选CPU[[#This Row],[选项表]],",","&lt;/x&gt;&lt;x&gt;") &amp;"&lt;/x&gt;&lt;/select&gt;","//x")
        )
    )
),"无合适选项，请联系作者更新数据")</f>
        <v>1</v>
      </c>
    </row>
    <row r="979" spans="1:15" x14ac:dyDescent="0.4">
      <c r="A979" s="4" t="s">
        <v>59</v>
      </c>
      <c r="B979" s="4" t="s">
        <v>1869</v>
      </c>
      <c r="C979" s="4" t="s">
        <v>2041</v>
      </c>
      <c r="D979" s="4" t="s">
        <v>1920</v>
      </c>
      <c r="E979">
        <v>4</v>
      </c>
      <c r="F979" s="4" t="str">
        <f t="shared" si="15"/>
        <v>选CPU!$M$979#</v>
      </c>
      <c r="G979" s="4" t="str" cm="1">
        <f t="array" ref="G979">_xlfn.LET(_xlpm.x, M979,
         _xlpm.cellAddress, "【 选CPU!" &amp; ADDRESS(ROW(选CPU[[#This Row],[X自检]]),COLUMN(选CPU[[#This Row],[X自检]])) &amp; "】",
         _xlfn.IFS(ISBLANK(_xlpm.x),   "error:右侧选项不足:" &amp;  _xlpm.cellAddress,
               ISERROR(_xlpm.x),   "error:右侧选项执行失败:" &amp; _xlpm.cellAddress,
               TRUE,             "ok")
)</f>
        <v>ok</v>
      </c>
      <c r="M979" cm="1">
        <f t="array" ref="M979:N979">IFERROR(_xlfn._xlws.SORT(
    _xlfn.UNIQUE(
        TRANSPOSE(
            _xlfn.FILTERXML("&lt;select&gt;&lt;x&gt;"&amp;SUBSTITUTE(选CPU[[#This Row],[选项表]],",","&lt;/x&gt;&lt;x&gt;") &amp;"&lt;/x&gt;&lt;/select&gt;","//x")
        )
    )
),"无合适选项，请联系作者更新数据")</f>
        <v>1</v>
      </c>
      <c r="N979">
        <v>2</v>
      </c>
    </row>
    <row r="980" spans="1:15" x14ac:dyDescent="0.4">
      <c r="A980" s="4" t="s">
        <v>59</v>
      </c>
      <c r="B980" s="4" t="s">
        <v>1869</v>
      </c>
      <c r="C980" s="4" t="s">
        <v>2065</v>
      </c>
      <c r="D980" s="4" t="s">
        <v>1920</v>
      </c>
      <c r="E980">
        <v>8</v>
      </c>
      <c r="F980" s="4" t="str">
        <f t="shared" si="15"/>
        <v>选CPU!$M$980#</v>
      </c>
      <c r="G980" s="4" t="str" cm="1">
        <f t="array" ref="G980">_xlfn.LET(_xlpm.x, M980,
         _xlpm.cellAddress, "【 选CPU!" &amp; ADDRESS(ROW(选CPU[[#This Row],[X自检]]),COLUMN(选CPU[[#This Row],[X自检]])) &amp; "】",
         _xlfn.IFS(ISBLANK(_xlpm.x),   "error:右侧选项不足:" &amp;  _xlpm.cellAddress,
               ISERROR(_xlpm.x),   "error:右侧选项执行失败:" &amp; _xlpm.cellAddress,
               TRUE,             "ok")
)</f>
        <v>ok</v>
      </c>
      <c r="M980" cm="1">
        <f t="array" ref="M980:N980">IFERROR(_xlfn._xlws.SORT(
    _xlfn.UNIQUE(
        TRANSPOSE(
            _xlfn.FILTERXML("&lt;select&gt;&lt;x&gt;"&amp;SUBSTITUTE(选CPU[[#This Row],[选项表]],",","&lt;/x&gt;&lt;x&gt;") &amp;"&lt;/x&gt;&lt;/select&gt;","//x")
        )
    )
),"无合适选项，请联系作者更新数据")</f>
        <v>2</v>
      </c>
      <c r="N980">
        <v>4</v>
      </c>
    </row>
    <row r="981" spans="1:15" x14ac:dyDescent="0.4">
      <c r="A981" s="4" t="s">
        <v>59</v>
      </c>
      <c r="B981" s="4" t="s">
        <v>1869</v>
      </c>
      <c r="C981" s="4" t="s">
        <v>1965</v>
      </c>
      <c r="D981" s="4" t="s">
        <v>1920</v>
      </c>
      <c r="E981">
        <v>16</v>
      </c>
      <c r="F981" s="4" t="str">
        <f t="shared" si="15"/>
        <v>选CPU!$M$981#</v>
      </c>
      <c r="G981" s="4" t="str" cm="1">
        <f t="array" ref="G981">_xlfn.LET(_xlpm.x, M981,
         _xlpm.cellAddress, "【 选CPU!" &amp; ADDRESS(ROW(选CPU[[#This Row],[X自检]]),COLUMN(选CPU[[#This Row],[X自检]])) &amp; "】",
         _xlfn.IFS(ISBLANK(_xlpm.x),   "error:右侧选项不足:" &amp;  _xlpm.cellAddress,
               ISERROR(_xlpm.x),   "error:右侧选项执行失败:" &amp; _xlpm.cellAddress,
               TRUE,             "ok")
)</f>
        <v>ok</v>
      </c>
      <c r="M981" cm="1">
        <f t="array" ref="M981:N981">IFERROR(_xlfn._xlws.SORT(
    _xlfn.UNIQUE(
        TRANSPOSE(
            _xlfn.FILTERXML("&lt;select&gt;&lt;x&gt;"&amp;SUBSTITUTE(选CPU[[#This Row],[选项表]],",","&lt;/x&gt;&lt;x&gt;") &amp;"&lt;/x&gt;&lt;/select&gt;","//x")
        )
    )
),"无合适选项，请联系作者更新数据")</f>
        <v>4</v>
      </c>
      <c r="N981">
        <v>8</v>
      </c>
    </row>
    <row r="982" spans="1:15" x14ac:dyDescent="0.4">
      <c r="A982" s="4" t="s">
        <v>59</v>
      </c>
      <c r="B982" s="4" t="s">
        <v>1869</v>
      </c>
      <c r="C982" s="4" t="s">
        <v>2061</v>
      </c>
      <c r="D982" s="4" t="s">
        <v>1920</v>
      </c>
      <c r="E982">
        <v>32</v>
      </c>
      <c r="F982" s="4" t="str">
        <f t="shared" si="15"/>
        <v>选CPU!$M$982#</v>
      </c>
      <c r="G982" s="4" t="str" cm="1">
        <f t="array" ref="G982">_xlfn.LET(_xlpm.x, M982,
         _xlpm.cellAddress, "【 选CPU!" &amp; ADDRESS(ROW(选CPU[[#This Row],[X自检]]),COLUMN(选CPU[[#This Row],[X自检]])) &amp; "】",
         _xlfn.IFS(ISBLANK(_xlpm.x),   "error:右侧选项不足:" &amp;  _xlpm.cellAddress,
               ISERROR(_xlpm.x),   "error:右侧选项执行失败:" &amp; _xlpm.cellAddress,
               TRUE,             "ok")
)</f>
        <v>ok</v>
      </c>
      <c r="M982" cm="1">
        <f t="array" ref="M982:N982">IFERROR(_xlfn._xlws.SORT(
    _xlfn.UNIQUE(
        TRANSPOSE(
            _xlfn.FILTERXML("&lt;select&gt;&lt;x&gt;"&amp;SUBSTITUTE(选CPU[[#This Row],[选项表]],",","&lt;/x&gt;&lt;x&gt;") &amp;"&lt;/x&gt;&lt;/select&gt;","//x")
        )
    )
),"无合适选项，请联系作者更新数据")</f>
        <v>8</v>
      </c>
      <c r="N982">
        <v>16</v>
      </c>
    </row>
    <row r="983" spans="1:15" x14ac:dyDescent="0.4">
      <c r="A983" s="4" t="s">
        <v>59</v>
      </c>
      <c r="B983" s="4" t="s">
        <v>1869</v>
      </c>
      <c r="C983" s="4" t="s">
        <v>2062</v>
      </c>
      <c r="D983" s="4" t="s">
        <v>1920</v>
      </c>
      <c r="E983">
        <v>64</v>
      </c>
      <c r="F983" s="4" t="str">
        <f t="shared" si="15"/>
        <v>选CPU!$M$983#</v>
      </c>
      <c r="G983" s="4" t="str" cm="1">
        <f t="array" ref="G983">_xlfn.LET(_xlpm.x, M983,
         _xlpm.cellAddress, "【 选CPU!" &amp; ADDRESS(ROW(选CPU[[#This Row],[X自检]]),COLUMN(选CPU[[#This Row],[X自检]])) &amp; "】",
         _xlfn.IFS(ISBLANK(_xlpm.x),   "error:右侧选项不足:" &amp;  _xlpm.cellAddress,
               ISERROR(_xlpm.x),   "error:右侧选项执行失败:" &amp; _xlpm.cellAddress,
               TRUE,             "ok")
)</f>
        <v>ok</v>
      </c>
      <c r="M983" cm="1">
        <f t="array" ref="M983:N983">IFERROR(_xlfn._xlws.SORT(
    _xlfn.UNIQUE(
        TRANSPOSE(
            _xlfn.FILTERXML("&lt;select&gt;&lt;x&gt;"&amp;SUBSTITUTE(选CPU[[#This Row],[选项表]],",","&lt;/x&gt;&lt;x&gt;") &amp;"&lt;/x&gt;&lt;/select&gt;","//x")
        )
    )
),"无合适选项，请联系作者更新数据")</f>
        <v>16</v>
      </c>
      <c r="N983">
        <v>32</v>
      </c>
    </row>
    <row r="984" spans="1:15" x14ac:dyDescent="0.4">
      <c r="A984" s="4" t="s">
        <v>59</v>
      </c>
      <c r="B984" s="4" t="s">
        <v>1869</v>
      </c>
      <c r="C984" s="4" t="s">
        <v>2069</v>
      </c>
      <c r="D984" s="4" t="s">
        <v>1920</v>
      </c>
      <c r="E984">
        <v>128</v>
      </c>
      <c r="F984" s="4" t="str">
        <f t="shared" si="15"/>
        <v>选CPU!$M$984#</v>
      </c>
      <c r="G984" s="4" t="str" cm="1">
        <f t="array" ref="G984">_xlfn.LET(_xlpm.x, M984,
         _xlpm.cellAddress, "【 选CPU!" &amp; ADDRESS(ROW(选CPU[[#This Row],[X自检]]),COLUMN(选CPU[[#This Row],[X自检]])) &amp; "】",
         _xlfn.IFS(ISBLANK(_xlpm.x),   "error:右侧选项不足:" &amp;  _xlpm.cellAddress,
               ISERROR(_xlpm.x),   "error:右侧选项执行失败:" &amp; _xlpm.cellAddress,
               TRUE,             "ok")
)</f>
        <v>ok</v>
      </c>
      <c r="M984" cm="1">
        <f t="array" ref="M984:O984">IFERROR(_xlfn._xlws.SORT(
    _xlfn.UNIQUE(
        TRANSPOSE(
            _xlfn.FILTERXML("&lt;select&gt;&lt;x&gt;"&amp;SUBSTITUTE(选CPU[[#This Row],[选项表]],",","&lt;/x&gt;&lt;x&gt;") &amp;"&lt;/x&gt;&lt;/select&gt;","//x")
        )
    )
),"无合适选项，请联系作者更新数据")</f>
        <v>32</v>
      </c>
      <c r="N984">
        <v>48</v>
      </c>
      <c r="O984">
        <v>64</v>
      </c>
    </row>
    <row r="985" spans="1:15" x14ac:dyDescent="0.4">
      <c r="A985" s="4" t="s">
        <v>59</v>
      </c>
      <c r="B985" s="4" t="s">
        <v>1869</v>
      </c>
      <c r="C985" s="4" t="s">
        <v>1976</v>
      </c>
      <c r="D985" s="4" t="s">
        <v>1920</v>
      </c>
      <c r="E985">
        <v>96</v>
      </c>
      <c r="F985" s="4" t="str">
        <f t="shared" si="15"/>
        <v>选CPU!$M$985#</v>
      </c>
      <c r="G985" s="4" t="str" cm="1">
        <f t="array" ref="G985">_xlfn.LET(_xlpm.x, M985,
         _xlpm.cellAddress, "【 选CPU!" &amp; ADDRESS(ROW(选CPU[[#This Row],[X自检]]),COLUMN(选CPU[[#This Row],[X自检]])) &amp; "】",
         _xlfn.IFS(ISBLANK(_xlpm.x),   "error:右侧选项不足:" &amp;  _xlpm.cellAddress,
               ISERROR(_xlpm.x),   "error:右侧选项执行失败:" &amp; _xlpm.cellAddress,
               TRUE,             "ok")
)</f>
        <v>ok</v>
      </c>
      <c r="M985" cm="1">
        <f t="array" ref="M985">IFERROR(_xlfn._xlws.SORT(
    _xlfn.UNIQUE(
        TRANSPOSE(
            _xlfn.FILTERXML("&lt;select&gt;&lt;x&gt;"&amp;SUBSTITUTE(选CPU[[#This Row],[选项表]],",","&lt;/x&gt;&lt;x&gt;") &amp;"&lt;/x&gt;&lt;/select&gt;","//x")
        )
    )
),"无合适选项，请联系作者更新数据")</f>
        <v>48</v>
      </c>
    </row>
    <row r="986" spans="1:15" x14ac:dyDescent="0.4">
      <c r="A986" s="4" t="s">
        <v>59</v>
      </c>
      <c r="B986" s="4" t="s">
        <v>1869</v>
      </c>
      <c r="C986" s="4" t="s">
        <v>1969</v>
      </c>
      <c r="D986" s="4" t="s">
        <v>1920</v>
      </c>
      <c r="E986">
        <v>192</v>
      </c>
      <c r="F986" s="4" t="str">
        <f t="shared" si="15"/>
        <v>选CPU!$M$986#</v>
      </c>
      <c r="G986" s="4" t="str" cm="1">
        <f t="array" ref="G986">_xlfn.LET(_xlpm.x, M986,
         _xlpm.cellAddress, "【 选CPU!" &amp; ADDRESS(ROW(选CPU[[#This Row],[X自检]]),COLUMN(选CPU[[#This Row],[X自检]])) &amp; "】",
         _xlfn.IFS(ISBLANK(_xlpm.x),   "error:右侧选项不足:" &amp;  _xlpm.cellAddress,
               ISERROR(_xlpm.x),   "error:右侧选项执行失败:" &amp; _xlpm.cellAddress,
               TRUE,             "ok")
)</f>
        <v>ok</v>
      </c>
      <c r="M986" cm="1">
        <f t="array" ref="M986:N986">IFERROR(_xlfn._xlws.SORT(
    _xlfn.UNIQUE(
        TRANSPOSE(
            _xlfn.FILTERXML("&lt;select&gt;&lt;x&gt;"&amp;SUBSTITUTE(选CPU[[#This Row],[选项表]],",","&lt;/x&gt;&lt;x&gt;") &amp;"&lt;/x&gt;&lt;/select&gt;","//x")
        )
    )
),"无合适选项，请联系作者更新数据")</f>
        <v>48</v>
      </c>
      <c r="N986">
        <v>96</v>
      </c>
    </row>
    <row r="987" spans="1:15" x14ac:dyDescent="0.4">
      <c r="A987" s="4" t="s">
        <v>59</v>
      </c>
      <c r="B987" s="4" t="s">
        <v>1869</v>
      </c>
      <c r="C987" s="4" t="s">
        <v>2064</v>
      </c>
      <c r="D987" s="4" t="s">
        <v>1920</v>
      </c>
      <c r="E987">
        <v>256</v>
      </c>
      <c r="F987" s="4" t="str">
        <f t="shared" si="15"/>
        <v>选CPU!$M$987#</v>
      </c>
      <c r="G987" s="4" t="str" cm="1">
        <f t="array" ref="G987">_xlfn.LET(_xlpm.x, M987,
         _xlpm.cellAddress, "【 选CPU!" &amp; ADDRESS(ROW(选CPU[[#This Row],[X自检]]),COLUMN(选CPU[[#This Row],[X自检]])) &amp; "】",
         _xlfn.IFS(ISBLANK(_xlpm.x),   "error:右侧选项不足:" &amp;  _xlpm.cellAddress,
               ISERROR(_xlpm.x),   "error:右侧选项执行失败:" &amp; _xlpm.cellAddress,
               TRUE,             "ok")
)</f>
        <v>ok</v>
      </c>
      <c r="M987" cm="1">
        <f t="array" ref="M987:N987">IFERROR(_xlfn._xlws.SORT(
    _xlfn.UNIQUE(
        TRANSPOSE(
            _xlfn.FILTERXML("&lt;select&gt;&lt;x&gt;"&amp;SUBSTITUTE(选CPU[[#This Row],[选项表]],",","&lt;/x&gt;&lt;x&gt;") &amp;"&lt;/x&gt;&lt;/select&gt;","//x")
        )
    )
),"无合适选项，请联系作者更新数据")</f>
        <v>64</v>
      </c>
      <c r="N987">
        <v>128</v>
      </c>
    </row>
    <row r="988" spans="1:15" x14ac:dyDescent="0.4">
      <c r="A988" s="4" t="s">
        <v>59</v>
      </c>
      <c r="B988" s="4" t="s">
        <v>1869</v>
      </c>
      <c r="C988" s="4" t="s">
        <v>1964</v>
      </c>
      <c r="D988" s="4" t="s">
        <v>1920</v>
      </c>
      <c r="E988">
        <v>160</v>
      </c>
      <c r="F988" s="4" t="str">
        <f t="shared" si="15"/>
        <v>选CPU!$M$988#</v>
      </c>
      <c r="G988" s="4" t="str" cm="1">
        <f t="array" ref="G988">_xlfn.LET(_xlpm.x, M988,
         _xlpm.cellAddress, "【 选CPU!" &amp; ADDRESS(ROW(选CPU[[#This Row],[X自检]]),COLUMN(选CPU[[#This Row],[X自检]])) &amp; "】",
         _xlfn.IFS(ISBLANK(_xlpm.x),   "error:右侧选项不足:" &amp;  _xlpm.cellAddress,
               ISERROR(_xlpm.x),   "error:右侧选项执行失败:" &amp; _xlpm.cellAddress,
               TRUE,             "ok")
)</f>
        <v>ok</v>
      </c>
      <c r="M988" cm="1">
        <f t="array" ref="M988">IFERROR(_xlfn._xlws.SORT(
    _xlfn.UNIQUE(
        TRANSPOSE(
            _xlfn.FILTERXML("&lt;select&gt;&lt;x&gt;"&amp;SUBSTITUTE(选CPU[[#This Row],[选项表]],",","&lt;/x&gt;&lt;x&gt;") &amp;"&lt;/x&gt;&lt;/select&gt;","//x")
        )
    )
),"无合适选项，请联系作者更新数据")</f>
        <v>80</v>
      </c>
    </row>
    <row r="989" spans="1:15" x14ac:dyDescent="0.4">
      <c r="A989" s="4" t="s">
        <v>59</v>
      </c>
      <c r="B989" s="4" t="s">
        <v>1869</v>
      </c>
      <c r="C989" s="4" t="s">
        <v>1988</v>
      </c>
      <c r="D989" s="4" t="s">
        <v>1920</v>
      </c>
      <c r="E989">
        <v>224</v>
      </c>
      <c r="F989" s="4" t="str">
        <f t="shared" si="15"/>
        <v>选CPU!$M$989#</v>
      </c>
      <c r="G989" s="4" t="str" cm="1">
        <f t="array" ref="G989">_xlfn.LET(_xlpm.x, M989,
         _xlpm.cellAddress, "【 选CPU!" &amp; ADDRESS(ROW(选CPU[[#This Row],[X自检]]),COLUMN(选CPU[[#This Row],[X自检]])) &amp; "】",
         _xlfn.IFS(ISBLANK(_xlpm.x),   "error:右侧选项不足:" &amp;  _xlpm.cellAddress,
               ISERROR(_xlpm.x),   "error:右侧选项执行失败:" &amp; _xlpm.cellAddress,
               TRUE,             "ok")
)</f>
        <v>ok</v>
      </c>
      <c r="M989" cm="1">
        <f t="array" ref="M989">IFERROR(_xlfn._xlws.SORT(
    _xlfn.UNIQUE(
        TRANSPOSE(
            _xlfn.FILTERXML("&lt;select&gt;&lt;x&gt;"&amp;SUBSTITUTE(选CPU[[#This Row],[选项表]],",","&lt;/x&gt;&lt;x&gt;") &amp;"&lt;/x&gt;&lt;/select&gt;","//x")
        )
    )
),"无合适选项，请联系作者更新数据")</f>
        <v>90</v>
      </c>
    </row>
    <row r="990" spans="1:15" x14ac:dyDescent="0.4">
      <c r="A990" s="4" t="s">
        <v>59</v>
      </c>
      <c r="B990" s="4" t="s">
        <v>1869</v>
      </c>
      <c r="C990" s="4" t="s">
        <v>1988</v>
      </c>
      <c r="D990" s="4" t="s">
        <v>1920</v>
      </c>
      <c r="E990">
        <v>480</v>
      </c>
      <c r="F990" s="4" t="str">
        <f t="shared" si="15"/>
        <v>选CPU!$M$990#</v>
      </c>
      <c r="G990" s="4" t="str" cm="1">
        <f t="array" ref="G990">_xlfn.LET(_xlpm.x, M990,
         _xlpm.cellAddress, "【 选CPU!" &amp; ADDRESS(ROW(选CPU[[#This Row],[X自检]]),COLUMN(选CPU[[#This Row],[X自检]])) &amp; "】",
         _xlfn.IFS(ISBLANK(_xlpm.x),   "error:右侧选项不足:" &amp;  _xlpm.cellAddress,
               ISERROR(_xlpm.x),   "error:右侧选项执行失败:" &amp; _xlpm.cellAddress,
               TRUE,             "ok")
)</f>
        <v>ok</v>
      </c>
      <c r="M990" cm="1">
        <f t="array" ref="M990">IFERROR(_xlfn._xlws.SORT(
    _xlfn.UNIQUE(
        TRANSPOSE(
            _xlfn.FILTERXML("&lt;select&gt;&lt;x&gt;"&amp;SUBSTITUTE(选CPU[[#This Row],[选项表]],",","&lt;/x&gt;&lt;x&gt;") &amp;"&lt;/x&gt;&lt;/select&gt;","//x")
        )
    )
),"无合适选项，请联系作者更新数据")</f>
        <v>90</v>
      </c>
    </row>
    <row r="991" spans="1:15" x14ac:dyDescent="0.4">
      <c r="A991" s="4" t="s">
        <v>59</v>
      </c>
      <c r="B991" s="4" t="s">
        <v>1869</v>
      </c>
      <c r="C991" s="4" t="s">
        <v>1986</v>
      </c>
      <c r="D991" s="4" t="s">
        <v>1920</v>
      </c>
      <c r="E991">
        <v>320</v>
      </c>
      <c r="F991" s="4" t="str">
        <f t="shared" si="15"/>
        <v>选CPU!$M$991#</v>
      </c>
      <c r="G991" s="4" t="str" cm="1">
        <f t="array" ref="G991">_xlfn.LET(_xlpm.x, M991,
         _xlpm.cellAddress, "【 选CPU!" &amp; ADDRESS(ROW(选CPU[[#This Row],[X自检]]),COLUMN(选CPU[[#This Row],[X自检]])) &amp; "】",
         _xlfn.IFS(ISBLANK(_xlpm.x),   "error:右侧选项不足:" &amp;  _xlpm.cellAddress,
               ISERROR(_xlpm.x),   "error:右侧选项执行失败:" &amp; _xlpm.cellAddress,
               TRUE,             "ok")
)</f>
        <v>ok</v>
      </c>
      <c r="M991" cm="1">
        <f t="array" ref="M991">IFERROR(_xlfn._xlws.SORT(
    _xlfn.UNIQUE(
        TRANSPOSE(
            _xlfn.FILTERXML("&lt;select&gt;&lt;x&gt;"&amp;SUBSTITUTE(选CPU[[#This Row],[选项表]],",","&lt;/x&gt;&lt;x&gt;") &amp;"&lt;/x&gt;&lt;/select&gt;","//x")
        )
    )
),"无合适选项，请联系作者更新数据")</f>
        <v>160</v>
      </c>
    </row>
    <row r="992" spans="1:15" x14ac:dyDescent="0.4">
      <c r="A992" s="4" t="s">
        <v>59</v>
      </c>
      <c r="B992" s="4" t="s">
        <v>1869</v>
      </c>
      <c r="C992" s="4" t="s">
        <v>1990</v>
      </c>
      <c r="D992" s="4" t="s">
        <v>1920</v>
      </c>
      <c r="E992">
        <v>464</v>
      </c>
      <c r="F992" s="4" t="str">
        <f t="shared" si="15"/>
        <v>选CPU!$M$992#</v>
      </c>
      <c r="G992" s="4" t="str" cm="1">
        <f t="array" ref="G992">_xlfn.LET(_xlpm.x, M992,
         _xlpm.cellAddress, "【 选CPU!" &amp; ADDRESS(ROW(选CPU[[#This Row],[X自检]]),COLUMN(选CPU[[#This Row],[X自检]])) &amp; "】",
         _xlfn.IFS(ISBLANK(_xlpm.x),   "error:右侧选项不足:" &amp;  _xlpm.cellAddress,
               ISERROR(_xlpm.x),   "error:右侧选项执行失败:" &amp; _xlpm.cellAddress,
               TRUE,             "ok")
)</f>
        <v>ok</v>
      </c>
      <c r="M992" cm="1">
        <f t="array" ref="M992">IFERROR(_xlfn._xlws.SORT(
    _xlfn.UNIQUE(
        TRANSPOSE(
            _xlfn.FILTERXML("&lt;select&gt;&lt;x&gt;"&amp;SUBSTITUTE(选CPU[[#This Row],[选项表]],",","&lt;/x&gt;&lt;x&gt;") &amp;"&lt;/x&gt;&lt;/select&gt;","//x")
        )
    )
),"无合适选项，请联系作者更新数据")</f>
        <v>180</v>
      </c>
    </row>
    <row r="993" spans="1:14" x14ac:dyDescent="0.4">
      <c r="A993" s="4" t="s">
        <v>59</v>
      </c>
      <c r="B993" s="4" t="s">
        <v>1869</v>
      </c>
      <c r="C993" s="4" t="s">
        <v>1990</v>
      </c>
      <c r="D993" s="4" t="s">
        <v>1920</v>
      </c>
      <c r="E993">
        <v>960</v>
      </c>
      <c r="F993" s="4" t="str">
        <f t="shared" si="15"/>
        <v>选CPU!$M$993#</v>
      </c>
      <c r="G993" s="4" t="str" cm="1">
        <f t="array" ref="G993">_xlfn.LET(_xlpm.x, M993,
         _xlpm.cellAddress, "【 选CPU!" &amp; ADDRESS(ROW(选CPU[[#This Row],[X自检]]),COLUMN(选CPU[[#This Row],[X自检]])) &amp; "】",
         _xlfn.IFS(ISBLANK(_xlpm.x),   "error:右侧选项不足:" &amp;  _xlpm.cellAddress,
               ISERROR(_xlpm.x),   "error:右侧选项执行失败:" &amp; _xlpm.cellAddress,
               TRUE,             "ok")
)</f>
        <v>ok</v>
      </c>
      <c r="M993" cm="1">
        <f t="array" ref="M993">IFERROR(_xlfn._xlws.SORT(
    _xlfn.UNIQUE(
        TRANSPOSE(
            _xlfn.FILTERXML("&lt;select&gt;&lt;x&gt;"&amp;SUBSTITUTE(选CPU[[#This Row],[选项表]],",","&lt;/x&gt;&lt;x&gt;") &amp;"&lt;/x&gt;&lt;/select&gt;","//x")
        )
    )
),"无合适选项，请联系作者更新数据")</f>
        <v>180</v>
      </c>
    </row>
    <row r="994" spans="1:14" x14ac:dyDescent="0.4">
      <c r="A994" s="4" t="s">
        <v>59</v>
      </c>
      <c r="B994" s="4" t="s">
        <v>1869</v>
      </c>
      <c r="C994" s="4" t="s">
        <v>1979</v>
      </c>
      <c r="D994" s="4" t="s">
        <v>1923</v>
      </c>
      <c r="E994">
        <v>1</v>
      </c>
      <c r="F994" s="4" t="str">
        <f t="shared" si="15"/>
        <v>选CPU!$M$994#</v>
      </c>
      <c r="G994" s="4" t="str" cm="1">
        <f t="array" ref="G994">_xlfn.LET(_xlpm.x, M994,
         _xlpm.cellAddress, "【 选CPU!" &amp; ADDRESS(ROW(选CPU[[#This Row],[X自检]]),COLUMN(选CPU[[#This Row],[X自检]])) &amp; "】",
         _xlfn.IFS(ISBLANK(_xlpm.x),   "error:右侧选项不足:" &amp;  _xlpm.cellAddress,
               ISERROR(_xlpm.x),   "error:右侧选项执行失败:" &amp; _xlpm.cellAddress,
               TRUE,             "ok")
)</f>
        <v>ok</v>
      </c>
      <c r="M994" cm="1">
        <f t="array" ref="M994">IFERROR(_xlfn._xlws.SORT(
    _xlfn.UNIQUE(
        TRANSPOSE(
            _xlfn.FILTERXML("&lt;select&gt;&lt;x&gt;"&amp;SUBSTITUTE(选CPU[[#This Row],[选项表]],",","&lt;/x&gt;&lt;x&gt;") &amp;"&lt;/x&gt;&lt;/select&gt;","//x")
        )
    )
),"无合适选项，请联系作者更新数据")</f>
        <v>1</v>
      </c>
    </row>
    <row r="995" spans="1:14" x14ac:dyDescent="0.4">
      <c r="A995" s="4" t="s">
        <v>59</v>
      </c>
      <c r="B995" s="4" t="s">
        <v>1869</v>
      </c>
      <c r="C995" s="4" t="s">
        <v>1979</v>
      </c>
      <c r="D995" s="4" t="s">
        <v>1923</v>
      </c>
      <c r="E995">
        <v>2</v>
      </c>
      <c r="F995" s="4" t="str">
        <f t="shared" si="15"/>
        <v>选CPU!$M$995#</v>
      </c>
      <c r="G995" s="4" t="str" cm="1">
        <f t="array" ref="G995">_xlfn.LET(_xlpm.x, M995,
         _xlpm.cellAddress, "【 选CPU!" &amp; ADDRESS(ROW(选CPU[[#This Row],[X自检]]),COLUMN(选CPU[[#This Row],[X自检]])) &amp; "】",
         _xlfn.IFS(ISBLANK(_xlpm.x),   "error:右侧选项不足:" &amp;  _xlpm.cellAddress,
               ISERROR(_xlpm.x),   "error:右侧选项执行失败:" &amp; _xlpm.cellAddress,
               TRUE,             "ok")
)</f>
        <v>ok</v>
      </c>
      <c r="M995" cm="1">
        <f t="array" ref="M995">IFERROR(_xlfn._xlws.SORT(
    _xlfn.UNIQUE(
        TRANSPOSE(
            _xlfn.FILTERXML("&lt;select&gt;&lt;x&gt;"&amp;SUBSTITUTE(选CPU[[#This Row],[选项表]],",","&lt;/x&gt;&lt;x&gt;") &amp;"&lt;/x&gt;&lt;/select&gt;","//x")
        )
    )
),"无合适选项，请联系作者更新数据")</f>
        <v>1</v>
      </c>
    </row>
    <row r="996" spans="1:14" x14ac:dyDescent="0.4">
      <c r="A996" s="4" t="s">
        <v>59</v>
      </c>
      <c r="B996" s="4" t="s">
        <v>1869</v>
      </c>
      <c r="C996" s="4" t="s">
        <v>2041</v>
      </c>
      <c r="D996" s="4" t="s">
        <v>1923</v>
      </c>
      <c r="E996">
        <v>4</v>
      </c>
      <c r="F996" s="4" t="str">
        <f t="shared" si="15"/>
        <v>选CPU!$M$996#</v>
      </c>
      <c r="G996" s="4" t="str" cm="1">
        <f t="array" ref="G996">_xlfn.LET(_xlpm.x, M996,
         _xlpm.cellAddress, "【 选CPU!" &amp; ADDRESS(ROW(选CPU[[#This Row],[X自检]]),COLUMN(选CPU[[#This Row],[X自检]])) &amp; "】",
         _xlfn.IFS(ISBLANK(_xlpm.x),   "error:右侧选项不足:" &amp;  _xlpm.cellAddress,
               ISERROR(_xlpm.x),   "error:右侧选项执行失败:" &amp; _xlpm.cellAddress,
               TRUE,             "ok")
)</f>
        <v>ok</v>
      </c>
      <c r="M996" cm="1">
        <f t="array" ref="M996:N996">IFERROR(_xlfn._xlws.SORT(
    _xlfn.UNIQUE(
        TRANSPOSE(
            _xlfn.FILTERXML("&lt;select&gt;&lt;x&gt;"&amp;SUBSTITUTE(选CPU[[#This Row],[选项表]],",","&lt;/x&gt;&lt;x&gt;") &amp;"&lt;/x&gt;&lt;/select&gt;","//x")
        )
    )
),"无合适选项，请联系作者更新数据")</f>
        <v>1</v>
      </c>
      <c r="N996">
        <v>2</v>
      </c>
    </row>
    <row r="997" spans="1:14" x14ac:dyDescent="0.4">
      <c r="A997" s="4" t="s">
        <v>59</v>
      </c>
      <c r="B997" s="4" t="s">
        <v>1869</v>
      </c>
      <c r="C997" s="4" t="s">
        <v>2065</v>
      </c>
      <c r="D997" s="4" t="s">
        <v>1923</v>
      </c>
      <c r="E997">
        <v>8</v>
      </c>
      <c r="F997" s="4" t="str">
        <f t="shared" si="15"/>
        <v>选CPU!$M$997#</v>
      </c>
      <c r="G997" s="4" t="str" cm="1">
        <f t="array" ref="G997">_xlfn.LET(_xlpm.x, M997,
         _xlpm.cellAddress, "【 选CPU!" &amp; ADDRESS(ROW(选CPU[[#This Row],[X自检]]),COLUMN(选CPU[[#This Row],[X自检]])) &amp; "】",
         _xlfn.IFS(ISBLANK(_xlpm.x),   "error:右侧选项不足:" &amp;  _xlpm.cellAddress,
               ISERROR(_xlpm.x),   "error:右侧选项执行失败:" &amp; _xlpm.cellAddress,
               TRUE,             "ok")
)</f>
        <v>ok</v>
      </c>
      <c r="M997" cm="1">
        <f t="array" ref="M997:N997">IFERROR(_xlfn._xlws.SORT(
    _xlfn.UNIQUE(
        TRANSPOSE(
            _xlfn.FILTERXML("&lt;select&gt;&lt;x&gt;"&amp;SUBSTITUTE(选CPU[[#This Row],[选项表]],",","&lt;/x&gt;&lt;x&gt;") &amp;"&lt;/x&gt;&lt;/select&gt;","//x")
        )
    )
),"无合适选项，请联系作者更新数据")</f>
        <v>2</v>
      </c>
      <c r="N997">
        <v>4</v>
      </c>
    </row>
    <row r="998" spans="1:14" x14ac:dyDescent="0.4">
      <c r="A998" s="4" t="s">
        <v>59</v>
      </c>
      <c r="B998" s="4" t="s">
        <v>1869</v>
      </c>
      <c r="C998" s="4" t="s">
        <v>1965</v>
      </c>
      <c r="D998" s="4" t="s">
        <v>1923</v>
      </c>
      <c r="E998">
        <v>16</v>
      </c>
      <c r="F998" s="4" t="str">
        <f t="shared" si="15"/>
        <v>选CPU!$M$998#</v>
      </c>
      <c r="G998" s="4" t="str" cm="1">
        <f t="array" ref="G998">_xlfn.LET(_xlpm.x, M998,
         _xlpm.cellAddress, "【 选CPU!" &amp; ADDRESS(ROW(选CPU[[#This Row],[X自检]]),COLUMN(选CPU[[#This Row],[X自检]])) &amp; "】",
         _xlfn.IFS(ISBLANK(_xlpm.x),   "error:右侧选项不足:" &amp;  _xlpm.cellAddress,
               ISERROR(_xlpm.x),   "error:右侧选项执行失败:" &amp; _xlpm.cellAddress,
               TRUE,             "ok")
)</f>
        <v>ok</v>
      </c>
      <c r="M998" cm="1">
        <f t="array" ref="M998:N998">IFERROR(_xlfn._xlws.SORT(
    _xlfn.UNIQUE(
        TRANSPOSE(
            _xlfn.FILTERXML("&lt;select&gt;&lt;x&gt;"&amp;SUBSTITUTE(选CPU[[#This Row],[选项表]],",","&lt;/x&gt;&lt;x&gt;") &amp;"&lt;/x&gt;&lt;/select&gt;","//x")
        )
    )
),"无合适选项，请联系作者更新数据")</f>
        <v>4</v>
      </c>
      <c r="N998">
        <v>8</v>
      </c>
    </row>
    <row r="999" spans="1:14" x14ac:dyDescent="0.4">
      <c r="A999" s="4" t="s">
        <v>59</v>
      </c>
      <c r="B999" s="4" t="s">
        <v>1869</v>
      </c>
      <c r="C999" s="4" t="s">
        <v>2061</v>
      </c>
      <c r="D999" s="4" t="s">
        <v>1923</v>
      </c>
      <c r="E999">
        <v>32</v>
      </c>
      <c r="F999" s="4" t="str">
        <f t="shared" si="15"/>
        <v>选CPU!$M$999#</v>
      </c>
      <c r="G999" s="4" t="str" cm="1">
        <f t="array" ref="G999">_xlfn.LET(_xlpm.x, M999,
         _xlpm.cellAddress, "【 选CPU!" &amp; ADDRESS(ROW(选CPU[[#This Row],[X自检]]),COLUMN(选CPU[[#This Row],[X自检]])) &amp; "】",
         _xlfn.IFS(ISBLANK(_xlpm.x),   "error:右侧选项不足:" &amp;  _xlpm.cellAddress,
               ISERROR(_xlpm.x),   "error:右侧选项执行失败:" &amp; _xlpm.cellAddress,
               TRUE,             "ok")
)</f>
        <v>ok</v>
      </c>
      <c r="M999" cm="1">
        <f t="array" ref="M999:N999">IFERROR(_xlfn._xlws.SORT(
    _xlfn.UNIQUE(
        TRANSPOSE(
            _xlfn.FILTERXML("&lt;select&gt;&lt;x&gt;"&amp;SUBSTITUTE(选CPU[[#This Row],[选项表]],",","&lt;/x&gt;&lt;x&gt;") &amp;"&lt;/x&gt;&lt;/select&gt;","//x")
        )
    )
),"无合适选项，请联系作者更新数据")</f>
        <v>8</v>
      </c>
      <c r="N999">
        <v>16</v>
      </c>
    </row>
    <row r="1000" spans="1:14" x14ac:dyDescent="0.4">
      <c r="A1000" s="4" t="s">
        <v>59</v>
      </c>
      <c r="B1000" s="4" t="s">
        <v>1869</v>
      </c>
      <c r="C1000" s="4" t="s">
        <v>2062</v>
      </c>
      <c r="D1000" s="4" t="s">
        <v>1923</v>
      </c>
      <c r="E1000">
        <v>64</v>
      </c>
      <c r="F1000" s="4" t="str">
        <f t="shared" si="15"/>
        <v>选CPU!$M$1000#</v>
      </c>
      <c r="G1000" s="4" t="str" cm="1">
        <f t="array" ref="G1000">_xlfn.LET(_xlpm.x, M1000,
         _xlpm.cellAddress, "【 选CPU!" &amp; ADDRESS(ROW(选CPU[[#This Row],[X自检]]),COLUMN(选CPU[[#This Row],[X自检]])) &amp; "】",
         _xlfn.IFS(ISBLANK(_xlpm.x),   "error:右侧选项不足:" &amp;  _xlpm.cellAddress,
               ISERROR(_xlpm.x),   "error:右侧选项执行失败:" &amp; _xlpm.cellAddress,
               TRUE,             "ok")
)</f>
        <v>ok</v>
      </c>
      <c r="M1000" cm="1">
        <f t="array" ref="M1000:N1000">IFERROR(_xlfn._xlws.SORT(
    _xlfn.UNIQUE(
        TRANSPOSE(
            _xlfn.FILTERXML("&lt;select&gt;&lt;x&gt;"&amp;SUBSTITUTE(选CPU[[#This Row],[选项表]],",","&lt;/x&gt;&lt;x&gt;") &amp;"&lt;/x&gt;&lt;/select&gt;","//x")
        )
    )
),"无合适选项，请联系作者更新数据")</f>
        <v>16</v>
      </c>
      <c r="N1000">
        <v>32</v>
      </c>
    </row>
    <row r="1001" spans="1:14" x14ac:dyDescent="0.4">
      <c r="A1001" s="4" t="s">
        <v>59</v>
      </c>
      <c r="B1001" s="4" t="s">
        <v>1869</v>
      </c>
      <c r="C1001" s="4" t="s">
        <v>1974</v>
      </c>
      <c r="D1001" s="4" t="s">
        <v>1923</v>
      </c>
      <c r="E1001">
        <v>48</v>
      </c>
      <c r="F1001" s="4" t="str">
        <f t="shared" si="15"/>
        <v>选CPU!$M$1001#</v>
      </c>
      <c r="G1001" s="4" t="str" cm="1">
        <f t="array" ref="G1001">_xlfn.LET(_xlpm.x, M1001,
         _xlpm.cellAddress, "【 选CPU!" &amp; ADDRESS(ROW(选CPU[[#This Row],[X自检]]),COLUMN(选CPU[[#This Row],[X自检]])) &amp; "】",
         _xlfn.IFS(ISBLANK(_xlpm.x),   "error:右侧选项不足:" &amp;  _xlpm.cellAddress,
               ISERROR(_xlpm.x),   "error:右侧选项执行失败:" &amp; _xlpm.cellAddress,
               TRUE,             "ok")
)</f>
        <v>ok</v>
      </c>
      <c r="M1001" cm="1">
        <f t="array" ref="M1001">IFERROR(_xlfn._xlws.SORT(
    _xlfn.UNIQUE(
        TRANSPOSE(
            _xlfn.FILTERXML("&lt;select&gt;&lt;x&gt;"&amp;SUBSTITUTE(选CPU[[#This Row],[选项表]],",","&lt;/x&gt;&lt;x&gt;") &amp;"&lt;/x&gt;&lt;/select&gt;","//x")
        )
    )
),"无合适选项，请联系作者更新数据")</f>
        <v>24</v>
      </c>
    </row>
    <row r="1002" spans="1:14" x14ac:dyDescent="0.4">
      <c r="A1002" s="4" t="s">
        <v>59</v>
      </c>
      <c r="B1002" s="4" t="s">
        <v>1869</v>
      </c>
      <c r="C1002" s="4" t="s">
        <v>2066</v>
      </c>
      <c r="D1002" s="4" t="s">
        <v>1923</v>
      </c>
      <c r="E1002">
        <v>96</v>
      </c>
      <c r="F1002" s="4" t="str">
        <f t="shared" si="15"/>
        <v>选CPU!$M$1002#</v>
      </c>
      <c r="G1002" s="4" t="str" cm="1">
        <f t="array" ref="G1002">_xlfn.LET(_xlpm.x, M1002,
         _xlpm.cellAddress, "【 选CPU!" &amp; ADDRESS(ROW(选CPU[[#This Row],[X自检]]),COLUMN(选CPU[[#This Row],[X自检]])) &amp; "】",
         _xlfn.IFS(ISBLANK(_xlpm.x),   "error:右侧选项不足:" &amp;  _xlpm.cellAddress,
               ISERROR(_xlpm.x),   "error:右侧选项执行失败:" &amp; _xlpm.cellAddress,
               TRUE,             "ok")
)</f>
        <v>ok</v>
      </c>
      <c r="M1002" cm="1">
        <f t="array" ref="M1002:N1002">IFERROR(_xlfn._xlws.SORT(
    _xlfn.UNIQUE(
        TRANSPOSE(
            _xlfn.FILTERXML("&lt;select&gt;&lt;x&gt;"&amp;SUBSTITUTE(选CPU[[#This Row],[选项表]],",","&lt;/x&gt;&lt;x&gt;") &amp;"&lt;/x&gt;&lt;/select&gt;","//x")
        )
    )
),"无合适选项，请联系作者更新数据")</f>
        <v>24</v>
      </c>
      <c r="N1002">
        <v>48</v>
      </c>
    </row>
    <row r="1003" spans="1:14" x14ac:dyDescent="0.4">
      <c r="A1003" s="4" t="s">
        <v>59</v>
      </c>
      <c r="B1003" s="4" t="s">
        <v>1869</v>
      </c>
      <c r="C1003" s="4" t="s">
        <v>1966</v>
      </c>
      <c r="D1003" s="4" t="s">
        <v>1923</v>
      </c>
      <c r="E1003">
        <v>128</v>
      </c>
      <c r="F1003" s="4" t="str">
        <f t="shared" si="15"/>
        <v>选CPU!$M$1003#</v>
      </c>
      <c r="G1003" s="4" t="str" cm="1">
        <f t="array" ref="G1003">_xlfn.LET(_xlpm.x, M1003,
         _xlpm.cellAddress, "【 选CPU!" &amp; ADDRESS(ROW(选CPU[[#This Row],[X自检]]),COLUMN(选CPU[[#This Row],[X自检]])) &amp; "】",
         _xlfn.IFS(ISBLANK(_xlpm.x),   "error:右侧选项不足:" &amp;  _xlpm.cellAddress,
               ISERROR(_xlpm.x),   "error:右侧选项执行失败:" &amp; _xlpm.cellAddress,
               TRUE,             "ok")
)</f>
        <v>ok</v>
      </c>
      <c r="M1003" cm="1">
        <f t="array" ref="M1003">IFERROR(_xlfn._xlws.SORT(
    _xlfn.UNIQUE(
        TRANSPOSE(
            _xlfn.FILTERXML("&lt;select&gt;&lt;x&gt;"&amp;SUBSTITUTE(选CPU[[#This Row],[选项表]],",","&lt;/x&gt;&lt;x&gt;") &amp;"&lt;/x&gt;&lt;/select&gt;","//x")
        )
    )
),"无合适选项，请联系作者更新数据")</f>
        <v>32</v>
      </c>
    </row>
    <row r="1004" spans="1:14" x14ac:dyDescent="0.4">
      <c r="A1004" s="4" t="s">
        <v>59</v>
      </c>
      <c r="B1004" s="4" t="s">
        <v>1869</v>
      </c>
      <c r="C1004" s="4" t="s">
        <v>1976</v>
      </c>
      <c r="D1004" s="4" t="s">
        <v>1923</v>
      </c>
      <c r="E1004">
        <v>192</v>
      </c>
      <c r="F1004" s="4" t="str">
        <f t="shared" si="15"/>
        <v>选CPU!$M$1004#</v>
      </c>
      <c r="G1004" s="4" t="str" cm="1">
        <f t="array" ref="G1004">_xlfn.LET(_xlpm.x, M1004,
         _xlpm.cellAddress, "【 选CPU!" &amp; ADDRESS(ROW(选CPU[[#This Row],[X自检]]),COLUMN(选CPU[[#This Row],[X自检]])) &amp; "】",
         _xlfn.IFS(ISBLANK(_xlpm.x),   "error:右侧选项不足:" &amp;  _xlpm.cellAddress,
               ISERROR(_xlpm.x),   "error:右侧选项执行失败:" &amp; _xlpm.cellAddress,
               TRUE,             "ok")
)</f>
        <v>ok</v>
      </c>
      <c r="M1004" cm="1">
        <f t="array" ref="M1004">IFERROR(_xlfn._xlws.SORT(
    _xlfn.UNIQUE(
        TRANSPOSE(
            _xlfn.FILTERXML("&lt;select&gt;&lt;x&gt;"&amp;SUBSTITUTE(选CPU[[#This Row],[选项表]],",","&lt;/x&gt;&lt;x&gt;") &amp;"&lt;/x&gt;&lt;/select&gt;","//x")
        )
    )
),"无合适选项，请联系作者更新数据")</f>
        <v>48</v>
      </c>
    </row>
    <row r="1005" spans="1:14" x14ac:dyDescent="0.4">
      <c r="A1005" s="4" t="s">
        <v>59</v>
      </c>
      <c r="B1005" s="4" t="s">
        <v>1869</v>
      </c>
      <c r="C1005" s="4" t="s">
        <v>2290</v>
      </c>
      <c r="D1005" s="4" t="s">
        <v>1923</v>
      </c>
      <c r="E1005">
        <v>256</v>
      </c>
      <c r="F1005" s="4" t="str">
        <f t="shared" si="15"/>
        <v>选CPU!$M$1005#</v>
      </c>
      <c r="G1005" s="4" t="str" cm="1">
        <f t="array" ref="G1005">_xlfn.LET(_xlpm.x, M1005,
         _xlpm.cellAddress, "【 选CPU!" &amp; ADDRESS(ROW(选CPU[[#This Row],[X自检]]),COLUMN(选CPU[[#This Row],[X自检]])) &amp; "】",
         _xlfn.IFS(ISBLANK(_xlpm.x),   "error:右侧选项不足:" &amp;  _xlpm.cellAddress,
               ISERROR(_xlpm.x),   "error:右侧选项执行失败:" &amp; _xlpm.cellAddress,
               TRUE,             "ok")
)</f>
        <v>ok</v>
      </c>
      <c r="M1005" cm="1">
        <f t="array" ref="M1005:N1005">IFERROR(_xlfn._xlws.SORT(
    _xlfn.UNIQUE(
        TRANSPOSE(
            _xlfn.FILTERXML("&lt;select&gt;&lt;x&gt;"&amp;SUBSTITUTE(选CPU[[#This Row],[选项表]],",","&lt;/x&gt;&lt;x&gt;") &amp;"&lt;/x&gt;&lt;/select&gt;","//x")
        )
    )
),"无合适选项，请联系作者更新数据")</f>
        <v>64</v>
      </c>
      <c r="N1005">
        <v>76</v>
      </c>
    </row>
    <row r="1006" spans="1:14" x14ac:dyDescent="0.4">
      <c r="A1006" s="4" t="s">
        <v>59</v>
      </c>
      <c r="B1006" s="4" t="s">
        <v>1869</v>
      </c>
      <c r="C1006" s="4" t="s">
        <v>1964</v>
      </c>
      <c r="D1006" s="4" t="s">
        <v>1923</v>
      </c>
      <c r="E1006">
        <v>160</v>
      </c>
      <c r="F1006" s="4" t="str">
        <f t="shared" si="15"/>
        <v>选CPU!$M$1006#</v>
      </c>
      <c r="G1006" s="4" t="str" cm="1">
        <f t="array" ref="G1006">_xlfn.LET(_xlpm.x, M1006,
         _xlpm.cellAddress, "【 选CPU!" &amp; ADDRESS(ROW(选CPU[[#This Row],[X自检]]),COLUMN(选CPU[[#This Row],[X自检]])) &amp; "】",
         _xlfn.IFS(ISBLANK(_xlpm.x),   "error:右侧选项不足:" &amp;  _xlpm.cellAddress,
               ISERROR(_xlpm.x),   "error:右侧选项执行失败:" &amp; _xlpm.cellAddress,
               TRUE,             "ok")
)</f>
        <v>ok</v>
      </c>
      <c r="M1006" cm="1">
        <f t="array" ref="M1006">IFERROR(_xlfn._xlws.SORT(
    _xlfn.UNIQUE(
        TRANSPOSE(
            _xlfn.FILTERXML("&lt;select&gt;&lt;x&gt;"&amp;SUBSTITUTE(选CPU[[#This Row],[选项表]],",","&lt;/x&gt;&lt;x&gt;") &amp;"&lt;/x&gt;&lt;/select&gt;","//x")
        )
    )
),"无合适选项，请联系作者更新数据")</f>
        <v>80</v>
      </c>
    </row>
    <row r="1007" spans="1:14" x14ac:dyDescent="0.4">
      <c r="A1007" s="4" t="s">
        <v>59</v>
      </c>
      <c r="B1007" s="4" t="s">
        <v>1869</v>
      </c>
      <c r="C1007" s="4" t="s">
        <v>1971</v>
      </c>
      <c r="D1007" s="4" t="s">
        <v>1923</v>
      </c>
      <c r="E1007">
        <v>320</v>
      </c>
      <c r="F1007" s="4" t="str">
        <f t="shared" si="15"/>
        <v>选CPU!$M$1007#</v>
      </c>
      <c r="G1007" s="4" t="str" cm="1">
        <f t="array" ref="G1007">_xlfn.LET(_xlpm.x, M1007,
         _xlpm.cellAddress, "【 选CPU!" &amp; ADDRESS(ROW(选CPU[[#This Row],[X自检]]),COLUMN(选CPU[[#This Row],[X自检]])) &amp; "】",
         _xlfn.IFS(ISBLANK(_xlpm.x),   "error:右侧选项不足:" &amp;  _xlpm.cellAddress,
               ISERROR(_xlpm.x),   "error:右侧选项执行失败:" &amp; _xlpm.cellAddress,
               TRUE,             "ok")
)</f>
        <v>ok</v>
      </c>
      <c r="M1007" cm="1">
        <f t="array" ref="M1007">IFERROR(_xlfn._xlws.SORT(
    _xlfn.UNIQUE(
        TRANSPOSE(
            _xlfn.FILTERXML("&lt;select&gt;&lt;x&gt;"&amp;SUBSTITUTE(选CPU[[#This Row],[选项表]],",","&lt;/x&gt;&lt;x&gt;") &amp;"&lt;/x&gt;&lt;/select&gt;","//x")
        )
    )
),"无合适选项，请联系作者更新数据")</f>
        <v>84</v>
      </c>
    </row>
    <row r="1008" spans="1:14" x14ac:dyDescent="0.4">
      <c r="A1008" s="4" t="s">
        <v>59</v>
      </c>
      <c r="B1008" s="4" t="s">
        <v>1869</v>
      </c>
      <c r="C1008" s="4" t="s">
        <v>1965</v>
      </c>
      <c r="D1008" s="4" t="s">
        <v>1917</v>
      </c>
      <c r="E1008">
        <v>16</v>
      </c>
      <c r="F1008" s="4" t="str">
        <f t="shared" si="15"/>
        <v>选CPU!$M$1008#</v>
      </c>
      <c r="G1008" s="4" t="str" cm="1">
        <f t="array" ref="G1008">_xlfn.LET(_xlpm.x, M1008,
         _xlpm.cellAddress, "【 选CPU!" &amp; ADDRESS(ROW(选CPU[[#This Row],[X自检]]),COLUMN(选CPU[[#This Row],[X自检]])) &amp; "】",
         _xlfn.IFS(ISBLANK(_xlpm.x),   "error:右侧选项不足:" &amp;  _xlpm.cellAddress,
               ISERROR(_xlpm.x),   "error:右侧选项执行失败:" &amp; _xlpm.cellAddress,
               TRUE,             "ok")
)</f>
        <v>ok</v>
      </c>
      <c r="M1008" cm="1">
        <f t="array" ref="M1008:N1008">IFERROR(_xlfn._xlws.SORT(
    _xlfn.UNIQUE(
        TRANSPOSE(
            _xlfn.FILTERXML("&lt;select&gt;&lt;x&gt;"&amp;SUBSTITUTE(选CPU[[#This Row],[选项表]],",","&lt;/x&gt;&lt;x&gt;") &amp;"&lt;/x&gt;&lt;/select&gt;","//x")
        )
    )
),"无合适选项，请联系作者更新数据")</f>
        <v>4</v>
      </c>
      <c r="N1008">
        <v>8</v>
      </c>
    </row>
    <row r="1009" spans="1:14" x14ac:dyDescent="0.4">
      <c r="A1009" s="4" t="s">
        <v>59</v>
      </c>
      <c r="B1009" s="4" t="s">
        <v>1869</v>
      </c>
      <c r="C1009" s="4" t="s">
        <v>2061</v>
      </c>
      <c r="D1009" s="4" t="s">
        <v>1917</v>
      </c>
      <c r="E1009">
        <v>32</v>
      </c>
      <c r="F1009" s="4" t="str">
        <f t="shared" si="15"/>
        <v>选CPU!$M$1009#</v>
      </c>
      <c r="G1009" s="4" t="str" cm="1">
        <f t="array" ref="G1009">_xlfn.LET(_xlpm.x, M1009,
         _xlpm.cellAddress, "【 选CPU!" &amp; ADDRESS(ROW(选CPU[[#This Row],[X自检]]),COLUMN(选CPU[[#This Row],[X自检]])) &amp; "】",
         _xlfn.IFS(ISBLANK(_xlpm.x),   "error:右侧选项不足:" &amp;  _xlpm.cellAddress,
               ISERROR(_xlpm.x),   "error:右侧选项执行失败:" &amp; _xlpm.cellAddress,
               TRUE,             "ok")
)</f>
        <v>ok</v>
      </c>
      <c r="M1009" cm="1">
        <f t="array" ref="M1009:N1009">IFERROR(_xlfn._xlws.SORT(
    _xlfn.UNIQUE(
        TRANSPOSE(
            _xlfn.FILTERXML("&lt;select&gt;&lt;x&gt;"&amp;SUBSTITUTE(选CPU[[#This Row],[选项表]],",","&lt;/x&gt;&lt;x&gt;") &amp;"&lt;/x&gt;&lt;/select&gt;","//x")
        )
    )
),"无合适选项，请联系作者更新数据")</f>
        <v>8</v>
      </c>
      <c r="N1009">
        <v>16</v>
      </c>
    </row>
    <row r="1010" spans="1:14" x14ac:dyDescent="0.4">
      <c r="A1010" s="4" t="s">
        <v>59</v>
      </c>
      <c r="B1010" s="4" t="s">
        <v>1869</v>
      </c>
      <c r="C1010" s="4" t="s">
        <v>2062</v>
      </c>
      <c r="D1010" s="4" t="s">
        <v>1917</v>
      </c>
      <c r="E1010">
        <v>64</v>
      </c>
      <c r="F1010" s="4" t="str">
        <f t="shared" si="15"/>
        <v>选CPU!$M$1010#</v>
      </c>
      <c r="G1010" s="4" t="str" cm="1">
        <f t="array" ref="G1010">_xlfn.LET(_xlpm.x, M1010,
         _xlpm.cellAddress, "【 选CPU!" &amp; ADDRESS(ROW(选CPU[[#This Row],[X自检]]),COLUMN(选CPU[[#This Row],[X自检]])) &amp; "】",
         _xlfn.IFS(ISBLANK(_xlpm.x),   "error:右侧选项不足:" &amp;  _xlpm.cellAddress,
               ISERROR(_xlpm.x),   "error:右侧选项执行失败:" &amp; _xlpm.cellAddress,
               TRUE,             "ok")
)</f>
        <v>ok</v>
      </c>
      <c r="M1010" cm="1">
        <f t="array" ref="M1010:N1010">IFERROR(_xlfn._xlws.SORT(
    _xlfn.UNIQUE(
        TRANSPOSE(
            _xlfn.FILTERXML("&lt;select&gt;&lt;x&gt;"&amp;SUBSTITUTE(选CPU[[#This Row],[选项表]],",","&lt;/x&gt;&lt;x&gt;") &amp;"&lt;/x&gt;&lt;/select&gt;","//x")
        )
    )
),"无合适选项，请联系作者更新数据")</f>
        <v>16</v>
      </c>
      <c r="N1010">
        <v>32</v>
      </c>
    </row>
    <row r="1011" spans="1:14" x14ac:dyDescent="0.4">
      <c r="A1011" s="4" t="s">
        <v>59</v>
      </c>
      <c r="B1011" s="4" t="s">
        <v>1869</v>
      </c>
      <c r="C1011" s="4" t="s">
        <v>1966</v>
      </c>
      <c r="D1011" s="4" t="s">
        <v>1917</v>
      </c>
      <c r="E1011">
        <v>128</v>
      </c>
      <c r="F1011" s="4" t="str">
        <f t="shared" si="15"/>
        <v>选CPU!$M$1011#</v>
      </c>
      <c r="G1011" s="4" t="str" cm="1">
        <f t="array" ref="G1011">_xlfn.LET(_xlpm.x, M1011,
         _xlpm.cellAddress, "【 选CPU!" &amp; ADDRESS(ROW(选CPU[[#This Row],[X自检]]),COLUMN(选CPU[[#This Row],[X自检]])) &amp; "】",
         _xlfn.IFS(ISBLANK(_xlpm.x),   "error:右侧选项不足:" &amp;  _xlpm.cellAddress,
               ISERROR(_xlpm.x),   "error:右侧选项执行失败:" &amp; _xlpm.cellAddress,
               TRUE,             "ok")
)</f>
        <v>ok</v>
      </c>
      <c r="M1011" cm="1">
        <f t="array" ref="M1011">IFERROR(_xlfn._xlws.SORT(
    _xlfn.UNIQUE(
        TRANSPOSE(
            _xlfn.FILTERXML("&lt;select&gt;&lt;x&gt;"&amp;SUBSTITUTE(选CPU[[#This Row],[选项表]],",","&lt;/x&gt;&lt;x&gt;") &amp;"&lt;/x&gt;&lt;/select&gt;","//x")
        )
    )
),"无合适选项，请联系作者更新数据")</f>
        <v>32</v>
      </c>
    </row>
    <row r="1012" spans="1:14" x14ac:dyDescent="0.4">
      <c r="A1012" s="4" t="s">
        <v>59</v>
      </c>
      <c r="B1012" s="4" t="s">
        <v>1869</v>
      </c>
      <c r="C1012" s="4" t="s">
        <v>1983</v>
      </c>
      <c r="D1012" s="4" t="s">
        <v>1917</v>
      </c>
      <c r="E1012">
        <v>316</v>
      </c>
      <c r="F1012" s="4" t="str">
        <f t="shared" si="15"/>
        <v>选CPU!$M$1012#</v>
      </c>
      <c r="G1012" s="4" t="str" cm="1">
        <f t="array" ref="G1012">_xlfn.LET(_xlpm.x, M1012,
         _xlpm.cellAddress, "【 选CPU!" &amp; ADDRESS(ROW(选CPU[[#This Row],[X自检]]),COLUMN(选CPU[[#This Row],[X自检]])) &amp; "】",
         _xlfn.IFS(ISBLANK(_xlpm.x),   "error:右侧选项不足:" &amp;  _xlpm.cellAddress,
               ISERROR(_xlpm.x),   "error:右侧选项执行失败:" &amp; _xlpm.cellAddress,
               TRUE,             "ok")
)</f>
        <v>ok</v>
      </c>
      <c r="M1012" cm="1">
        <f t="array" ref="M1012">IFERROR(_xlfn._xlws.SORT(
    _xlfn.UNIQUE(
        TRANSPOSE(
            _xlfn.FILTERXML("&lt;select&gt;&lt;x&gt;"&amp;SUBSTITUTE(选CPU[[#This Row],[选项表]],",","&lt;/x&gt;&lt;x&gt;") &amp;"&lt;/x&gt;&lt;/select&gt;","//x")
        )
    )
),"无合适选项，请联系作者更新数据")</f>
        <v>68</v>
      </c>
    </row>
    <row r="1013" spans="1:14" x14ac:dyDescent="0.4">
      <c r="A1013" s="4" t="s">
        <v>59</v>
      </c>
      <c r="B1013" s="4" t="s">
        <v>1869</v>
      </c>
      <c r="C1013" s="4" t="s">
        <v>1979</v>
      </c>
      <c r="D1013" s="4" t="s">
        <v>1919</v>
      </c>
      <c r="E1013">
        <v>1</v>
      </c>
      <c r="F1013" s="4" t="str">
        <f t="shared" si="15"/>
        <v>选CPU!$M$1013#</v>
      </c>
      <c r="G1013" s="4" t="str" cm="1">
        <f t="array" ref="G1013">_xlfn.LET(_xlpm.x, M1013,
         _xlpm.cellAddress, "【 选CPU!" &amp; ADDRESS(ROW(选CPU[[#This Row],[X自检]]),COLUMN(选CPU[[#This Row],[X自检]])) &amp; "】",
         _xlfn.IFS(ISBLANK(_xlpm.x),   "error:右侧选项不足:" &amp;  _xlpm.cellAddress,
               ISERROR(_xlpm.x),   "error:右侧选项执行失败:" &amp; _xlpm.cellAddress,
               TRUE,             "ok")
)</f>
        <v>ok</v>
      </c>
      <c r="M1013" cm="1">
        <f t="array" ref="M1013">IFERROR(_xlfn._xlws.SORT(
    _xlfn.UNIQUE(
        TRANSPOSE(
            _xlfn.FILTERXML("&lt;select&gt;&lt;x&gt;"&amp;SUBSTITUTE(选CPU[[#This Row],[选项表]],",","&lt;/x&gt;&lt;x&gt;") &amp;"&lt;/x&gt;&lt;/select&gt;","//x")
        )
    )
),"无合适选项，请联系作者更新数据")</f>
        <v>1</v>
      </c>
    </row>
    <row r="1014" spans="1:14" x14ac:dyDescent="0.4">
      <c r="A1014" s="4" t="s">
        <v>59</v>
      </c>
      <c r="B1014" s="4" t="s">
        <v>1869</v>
      </c>
      <c r="C1014" s="4" t="s">
        <v>1979</v>
      </c>
      <c r="D1014" s="4" t="s">
        <v>1919</v>
      </c>
      <c r="E1014">
        <v>2</v>
      </c>
      <c r="F1014" s="4" t="str">
        <f t="shared" si="15"/>
        <v>选CPU!$M$1014#</v>
      </c>
      <c r="G1014" s="4" t="str" cm="1">
        <f t="array" ref="G1014">_xlfn.LET(_xlpm.x, M1014,
         _xlpm.cellAddress, "【 选CPU!" &amp; ADDRESS(ROW(选CPU[[#This Row],[X自检]]),COLUMN(选CPU[[#This Row],[X自检]])) &amp; "】",
         _xlfn.IFS(ISBLANK(_xlpm.x),   "error:右侧选项不足:" &amp;  _xlpm.cellAddress,
               ISERROR(_xlpm.x),   "error:右侧选项执行失败:" &amp; _xlpm.cellAddress,
               TRUE,             "ok")
)</f>
        <v>ok</v>
      </c>
      <c r="M1014" cm="1">
        <f t="array" ref="M1014">IFERROR(_xlfn._xlws.SORT(
    _xlfn.UNIQUE(
        TRANSPOSE(
            _xlfn.FILTERXML("&lt;select&gt;&lt;x&gt;"&amp;SUBSTITUTE(选CPU[[#This Row],[选项表]],",","&lt;/x&gt;&lt;x&gt;") &amp;"&lt;/x&gt;&lt;/select&gt;","//x")
        )
    )
),"无合适选项，请联系作者更新数据")</f>
        <v>1</v>
      </c>
    </row>
    <row r="1015" spans="1:14" x14ac:dyDescent="0.4">
      <c r="A1015" s="4" t="s">
        <v>59</v>
      </c>
      <c r="B1015" s="4" t="s">
        <v>1869</v>
      </c>
      <c r="C1015" s="4" t="s">
        <v>2041</v>
      </c>
      <c r="D1015" s="4" t="s">
        <v>1919</v>
      </c>
      <c r="E1015">
        <v>4</v>
      </c>
      <c r="F1015" s="4" t="str">
        <f t="shared" si="15"/>
        <v>选CPU!$M$1015#</v>
      </c>
      <c r="G1015" s="4" t="str" cm="1">
        <f t="array" ref="G1015">_xlfn.LET(_xlpm.x, M1015,
         _xlpm.cellAddress, "【 选CPU!" &amp; ADDRESS(ROW(选CPU[[#This Row],[X自检]]),COLUMN(选CPU[[#This Row],[X自检]])) &amp; "】",
         _xlfn.IFS(ISBLANK(_xlpm.x),   "error:右侧选项不足:" &amp;  _xlpm.cellAddress,
               ISERROR(_xlpm.x),   "error:右侧选项执行失败:" &amp; _xlpm.cellAddress,
               TRUE,             "ok")
)</f>
        <v>ok</v>
      </c>
      <c r="M1015" cm="1">
        <f t="array" ref="M1015:N1015">IFERROR(_xlfn._xlws.SORT(
    _xlfn.UNIQUE(
        TRANSPOSE(
            _xlfn.FILTERXML("&lt;select&gt;&lt;x&gt;"&amp;SUBSTITUTE(选CPU[[#This Row],[选项表]],",","&lt;/x&gt;&lt;x&gt;") &amp;"&lt;/x&gt;&lt;/select&gt;","//x")
        )
    )
),"无合适选项，请联系作者更新数据")</f>
        <v>1</v>
      </c>
      <c r="N1015">
        <v>2</v>
      </c>
    </row>
    <row r="1016" spans="1:14" x14ac:dyDescent="0.4">
      <c r="A1016" s="4" t="s">
        <v>59</v>
      </c>
      <c r="B1016" s="4" t="s">
        <v>1869</v>
      </c>
      <c r="C1016" s="4" t="s">
        <v>2065</v>
      </c>
      <c r="D1016" s="4" t="s">
        <v>1919</v>
      </c>
      <c r="E1016">
        <v>8</v>
      </c>
      <c r="F1016" s="4" t="str">
        <f t="shared" si="15"/>
        <v>选CPU!$M$1016#</v>
      </c>
      <c r="G1016" s="4" t="str" cm="1">
        <f t="array" ref="G1016">_xlfn.LET(_xlpm.x, M1016,
         _xlpm.cellAddress, "【 选CPU!" &amp; ADDRESS(ROW(选CPU[[#This Row],[X自检]]),COLUMN(选CPU[[#This Row],[X自检]])) &amp; "】",
         _xlfn.IFS(ISBLANK(_xlpm.x),   "error:右侧选项不足:" &amp;  _xlpm.cellAddress,
               ISERROR(_xlpm.x),   "error:右侧选项执行失败:" &amp; _xlpm.cellAddress,
               TRUE,             "ok")
)</f>
        <v>ok</v>
      </c>
      <c r="M1016" cm="1">
        <f t="array" ref="M1016:N1016">IFERROR(_xlfn._xlws.SORT(
    _xlfn.UNIQUE(
        TRANSPOSE(
            _xlfn.FILTERXML("&lt;select&gt;&lt;x&gt;"&amp;SUBSTITUTE(选CPU[[#This Row],[选项表]],",","&lt;/x&gt;&lt;x&gt;") &amp;"&lt;/x&gt;&lt;/select&gt;","//x")
        )
    )
),"无合适选项，请联系作者更新数据")</f>
        <v>2</v>
      </c>
      <c r="N1016">
        <v>4</v>
      </c>
    </row>
    <row r="1017" spans="1:14" x14ac:dyDescent="0.4">
      <c r="A1017" s="4" t="s">
        <v>59</v>
      </c>
      <c r="B1017" s="4" t="s">
        <v>1869</v>
      </c>
      <c r="C1017" s="4" t="s">
        <v>1965</v>
      </c>
      <c r="D1017" s="4" t="s">
        <v>1919</v>
      </c>
      <c r="E1017">
        <v>16</v>
      </c>
      <c r="F1017" s="4" t="str">
        <f t="shared" si="15"/>
        <v>选CPU!$M$1017#</v>
      </c>
      <c r="G1017" s="4" t="str" cm="1">
        <f t="array" ref="G1017">_xlfn.LET(_xlpm.x, M1017,
         _xlpm.cellAddress, "【 选CPU!" &amp; ADDRESS(ROW(选CPU[[#This Row],[X自检]]),COLUMN(选CPU[[#This Row],[X自检]])) &amp; "】",
         _xlfn.IFS(ISBLANK(_xlpm.x),   "error:右侧选项不足:" &amp;  _xlpm.cellAddress,
               ISERROR(_xlpm.x),   "error:右侧选项执行失败:" &amp; _xlpm.cellAddress,
               TRUE,             "ok")
)</f>
        <v>ok</v>
      </c>
      <c r="M1017" cm="1">
        <f t="array" ref="M1017:N1017">IFERROR(_xlfn._xlws.SORT(
    _xlfn.UNIQUE(
        TRANSPOSE(
            _xlfn.FILTERXML("&lt;select&gt;&lt;x&gt;"&amp;SUBSTITUTE(选CPU[[#This Row],[选项表]],",","&lt;/x&gt;&lt;x&gt;") &amp;"&lt;/x&gt;&lt;/select&gt;","//x")
        )
    )
),"无合适选项，请联系作者更新数据")</f>
        <v>4</v>
      </c>
      <c r="N1017">
        <v>8</v>
      </c>
    </row>
    <row r="1018" spans="1:14" x14ac:dyDescent="0.4">
      <c r="A1018" s="4" t="s">
        <v>59</v>
      </c>
      <c r="B1018" s="4" t="s">
        <v>1869</v>
      </c>
      <c r="C1018" s="4" t="s">
        <v>2061</v>
      </c>
      <c r="D1018" s="4" t="s">
        <v>1919</v>
      </c>
      <c r="E1018">
        <v>32</v>
      </c>
      <c r="F1018" s="4" t="str">
        <f t="shared" si="15"/>
        <v>选CPU!$M$1018#</v>
      </c>
      <c r="G1018" s="4" t="str" cm="1">
        <f t="array" ref="G1018">_xlfn.LET(_xlpm.x, M1018,
         _xlpm.cellAddress, "【 选CPU!" &amp; ADDRESS(ROW(选CPU[[#This Row],[X自检]]),COLUMN(选CPU[[#This Row],[X自检]])) &amp; "】",
         _xlfn.IFS(ISBLANK(_xlpm.x),   "error:右侧选项不足:" &amp;  _xlpm.cellAddress,
               ISERROR(_xlpm.x),   "error:右侧选项执行失败:" &amp; _xlpm.cellAddress,
               TRUE,             "ok")
)</f>
        <v>ok</v>
      </c>
      <c r="M1018" cm="1">
        <f t="array" ref="M1018:N1018">IFERROR(_xlfn._xlws.SORT(
    _xlfn.UNIQUE(
        TRANSPOSE(
            _xlfn.FILTERXML("&lt;select&gt;&lt;x&gt;"&amp;SUBSTITUTE(选CPU[[#This Row],[选项表]],",","&lt;/x&gt;&lt;x&gt;") &amp;"&lt;/x&gt;&lt;/select&gt;","//x")
        )
    )
),"无合适选项，请联系作者更新数据")</f>
        <v>8</v>
      </c>
      <c r="N1018">
        <v>16</v>
      </c>
    </row>
    <row r="1019" spans="1:14" x14ac:dyDescent="0.4">
      <c r="A1019" s="4" t="s">
        <v>59</v>
      </c>
      <c r="B1019" s="4" t="s">
        <v>1869</v>
      </c>
      <c r="C1019" s="4" t="s">
        <v>2062</v>
      </c>
      <c r="D1019" s="4" t="s">
        <v>1919</v>
      </c>
      <c r="E1019">
        <v>64</v>
      </c>
      <c r="F1019" s="4" t="str">
        <f t="shared" si="15"/>
        <v>选CPU!$M$1019#</v>
      </c>
      <c r="G1019" s="4" t="str" cm="1">
        <f t="array" ref="G1019">_xlfn.LET(_xlpm.x, M1019,
         _xlpm.cellAddress, "【 选CPU!" &amp; ADDRESS(ROW(选CPU[[#This Row],[X自检]]),COLUMN(选CPU[[#This Row],[X自检]])) &amp; "】",
         _xlfn.IFS(ISBLANK(_xlpm.x),   "error:右侧选项不足:" &amp;  _xlpm.cellAddress,
               ISERROR(_xlpm.x),   "error:右侧选项执行失败:" &amp; _xlpm.cellAddress,
               TRUE,             "ok")
)</f>
        <v>ok</v>
      </c>
      <c r="M1019" cm="1">
        <f t="array" ref="M1019:N1019">IFERROR(_xlfn._xlws.SORT(
    _xlfn.UNIQUE(
        TRANSPOSE(
            _xlfn.FILTERXML("&lt;select&gt;&lt;x&gt;"&amp;SUBSTITUTE(选CPU[[#This Row],[选项表]],",","&lt;/x&gt;&lt;x&gt;") &amp;"&lt;/x&gt;&lt;/select&gt;","//x")
        )
    )
),"无合适选项，请联系作者更新数据")</f>
        <v>16</v>
      </c>
      <c r="N1019">
        <v>32</v>
      </c>
    </row>
    <row r="1020" spans="1:14" x14ac:dyDescent="0.4">
      <c r="A1020" s="4" t="s">
        <v>59</v>
      </c>
      <c r="B1020" s="4" t="s">
        <v>1869</v>
      </c>
      <c r="C1020" s="4" t="s">
        <v>2063</v>
      </c>
      <c r="D1020" s="4" t="s">
        <v>1919</v>
      </c>
      <c r="E1020">
        <v>128</v>
      </c>
      <c r="F1020" s="4" t="str">
        <f t="shared" si="15"/>
        <v>选CPU!$M$1020#</v>
      </c>
      <c r="G1020" s="4" t="str" cm="1">
        <f t="array" ref="G1020">_xlfn.LET(_xlpm.x, M1020,
         _xlpm.cellAddress, "【 选CPU!" &amp; ADDRESS(ROW(选CPU[[#This Row],[X自检]]),COLUMN(选CPU[[#This Row],[X自检]])) &amp; "】",
         _xlfn.IFS(ISBLANK(_xlpm.x),   "error:右侧选项不足:" &amp;  _xlpm.cellAddress,
               ISERROR(_xlpm.x),   "error:右侧选项执行失败:" &amp; _xlpm.cellAddress,
               TRUE,             "ok")
)</f>
        <v>ok</v>
      </c>
      <c r="M1020" cm="1">
        <f t="array" ref="M1020:N1020">IFERROR(_xlfn._xlws.SORT(
    _xlfn.UNIQUE(
        TRANSPOSE(
            _xlfn.FILTERXML("&lt;select&gt;&lt;x&gt;"&amp;SUBSTITUTE(选CPU[[#This Row],[选项表]],",","&lt;/x&gt;&lt;x&gt;") &amp;"&lt;/x&gt;&lt;/select&gt;","//x")
        )
    )
),"无合适选项，请联系作者更新数据")</f>
        <v>32</v>
      </c>
      <c r="N1020">
        <v>64</v>
      </c>
    </row>
    <row r="1021" spans="1:14" x14ac:dyDescent="0.4">
      <c r="A1021" s="4" t="s">
        <v>59</v>
      </c>
      <c r="B1021" s="4" t="s">
        <v>1869</v>
      </c>
      <c r="C1021" s="4" t="s">
        <v>1976</v>
      </c>
      <c r="D1021" s="4" t="s">
        <v>1919</v>
      </c>
      <c r="E1021">
        <v>96</v>
      </c>
      <c r="F1021" s="4" t="str">
        <f t="shared" si="15"/>
        <v>选CPU!$M$1021#</v>
      </c>
      <c r="G1021" s="4" t="str" cm="1">
        <f t="array" ref="G1021">_xlfn.LET(_xlpm.x, M1021,
         _xlpm.cellAddress, "【 选CPU!" &amp; ADDRESS(ROW(选CPU[[#This Row],[X自检]]),COLUMN(选CPU[[#This Row],[X自检]])) &amp; "】",
         _xlfn.IFS(ISBLANK(_xlpm.x),   "error:右侧选项不足:" &amp;  _xlpm.cellAddress,
               ISERROR(_xlpm.x),   "error:右侧选项执行失败:" &amp; _xlpm.cellAddress,
               TRUE,             "ok")
)</f>
        <v>ok</v>
      </c>
      <c r="M1021" cm="1">
        <f t="array" ref="M1021">IFERROR(_xlfn._xlws.SORT(
    _xlfn.UNIQUE(
        TRANSPOSE(
            _xlfn.FILTERXML("&lt;select&gt;&lt;x&gt;"&amp;SUBSTITUTE(选CPU[[#This Row],[选项表]],",","&lt;/x&gt;&lt;x&gt;") &amp;"&lt;/x&gt;&lt;/select&gt;","//x")
        )
    )
),"无合适选项，请联系作者更新数据")</f>
        <v>48</v>
      </c>
    </row>
    <row r="1022" spans="1:14" x14ac:dyDescent="0.4">
      <c r="A1022" s="4" t="s">
        <v>59</v>
      </c>
      <c r="B1022" s="4" t="s">
        <v>1869</v>
      </c>
      <c r="C1022" s="4" t="s">
        <v>1969</v>
      </c>
      <c r="D1022" s="4" t="s">
        <v>1919</v>
      </c>
      <c r="E1022">
        <v>192</v>
      </c>
      <c r="F1022" s="4" t="str">
        <f t="shared" si="15"/>
        <v>选CPU!$M$1022#</v>
      </c>
      <c r="G1022" s="4" t="str" cm="1">
        <f t="array" ref="G1022">_xlfn.LET(_xlpm.x, M1022,
         _xlpm.cellAddress, "【 选CPU!" &amp; ADDRESS(ROW(选CPU[[#This Row],[X自检]]),COLUMN(选CPU[[#This Row],[X自检]])) &amp; "】",
         _xlfn.IFS(ISBLANK(_xlpm.x),   "error:右侧选项不足:" &amp;  _xlpm.cellAddress,
               ISERROR(_xlpm.x),   "error:右侧选项执行失败:" &amp; _xlpm.cellAddress,
               TRUE,             "ok")
)</f>
        <v>ok</v>
      </c>
      <c r="M1022" cm="1">
        <f t="array" ref="M1022:N1022">IFERROR(_xlfn._xlws.SORT(
    _xlfn.UNIQUE(
        TRANSPOSE(
            _xlfn.FILTERXML("&lt;select&gt;&lt;x&gt;"&amp;SUBSTITUTE(选CPU[[#This Row],[选项表]],",","&lt;/x&gt;&lt;x&gt;") &amp;"&lt;/x&gt;&lt;/select&gt;","//x")
        )
    )
),"无合适选项，请联系作者更新数据")</f>
        <v>48</v>
      </c>
      <c r="N1022">
        <v>96</v>
      </c>
    </row>
    <row r="1023" spans="1:14" x14ac:dyDescent="0.4">
      <c r="A1023" s="4" t="s">
        <v>59</v>
      </c>
      <c r="B1023" s="4" t="s">
        <v>1869</v>
      </c>
      <c r="C1023" s="4" t="s">
        <v>2064</v>
      </c>
      <c r="D1023" s="4" t="s">
        <v>1919</v>
      </c>
      <c r="E1023">
        <v>256</v>
      </c>
      <c r="F1023" s="4" t="str">
        <f t="shared" si="15"/>
        <v>选CPU!$M$1023#</v>
      </c>
      <c r="G1023" s="4" t="str" cm="1">
        <f t="array" ref="G1023">_xlfn.LET(_xlpm.x, M1023,
         _xlpm.cellAddress, "【 选CPU!" &amp; ADDRESS(ROW(选CPU[[#This Row],[X自检]]),COLUMN(选CPU[[#This Row],[X自检]])) &amp; "】",
         _xlfn.IFS(ISBLANK(_xlpm.x),   "error:右侧选项不足:" &amp;  _xlpm.cellAddress,
               ISERROR(_xlpm.x),   "error:右侧选项执行失败:" &amp; _xlpm.cellAddress,
               TRUE,             "ok")
)</f>
        <v>ok</v>
      </c>
      <c r="M1023" cm="1">
        <f t="array" ref="M1023:N1023">IFERROR(_xlfn._xlws.SORT(
    _xlfn.UNIQUE(
        TRANSPOSE(
            _xlfn.FILTERXML("&lt;select&gt;&lt;x&gt;"&amp;SUBSTITUTE(选CPU[[#This Row],[选项表]],",","&lt;/x&gt;&lt;x&gt;") &amp;"&lt;/x&gt;&lt;/select&gt;","//x")
        )
    )
),"无合适选项，请联系作者更新数据")</f>
        <v>64</v>
      </c>
      <c r="N1023">
        <v>128</v>
      </c>
    </row>
    <row r="1024" spans="1:14" x14ac:dyDescent="0.4">
      <c r="A1024" s="4" t="s">
        <v>59</v>
      </c>
      <c r="B1024" s="4" t="s">
        <v>1869</v>
      </c>
      <c r="C1024" s="4" t="s">
        <v>1964</v>
      </c>
      <c r="D1024" s="4" t="s">
        <v>1919</v>
      </c>
      <c r="E1024">
        <v>160</v>
      </c>
      <c r="F1024" s="4" t="str">
        <f t="shared" si="15"/>
        <v>选CPU!$M$1024#</v>
      </c>
      <c r="G1024" s="4" t="str" cm="1">
        <f t="array" ref="G1024">_xlfn.LET(_xlpm.x, M1024,
         _xlpm.cellAddress, "【 选CPU!" &amp; ADDRESS(ROW(选CPU[[#This Row],[X自检]]),COLUMN(选CPU[[#This Row],[X自检]])) &amp; "】",
         _xlfn.IFS(ISBLANK(_xlpm.x),   "error:右侧选项不足:" &amp;  _xlpm.cellAddress,
               ISERROR(_xlpm.x),   "error:右侧选项执行失败:" &amp; _xlpm.cellAddress,
               TRUE,             "ok")
)</f>
        <v>ok</v>
      </c>
      <c r="M1024" cm="1">
        <f t="array" ref="M1024">IFERROR(_xlfn._xlws.SORT(
    _xlfn.UNIQUE(
        TRANSPOSE(
            _xlfn.FILTERXML("&lt;select&gt;&lt;x&gt;"&amp;SUBSTITUTE(选CPU[[#This Row],[选项表]],",","&lt;/x&gt;&lt;x&gt;") &amp;"&lt;/x&gt;&lt;/select&gt;","//x")
        )
    )
),"无合适选项，请联系作者更新数据")</f>
        <v>80</v>
      </c>
    </row>
    <row r="1025" spans="1:14" x14ac:dyDescent="0.4">
      <c r="A1025" s="4" t="s">
        <v>59</v>
      </c>
      <c r="B1025" s="4" t="s">
        <v>1869</v>
      </c>
      <c r="C1025" s="4" t="s">
        <v>2070</v>
      </c>
      <c r="D1025" s="4" t="s">
        <v>1919</v>
      </c>
      <c r="E1025">
        <v>320</v>
      </c>
      <c r="F1025" s="4" t="str">
        <f t="shared" si="15"/>
        <v>选CPU!$M$1025#</v>
      </c>
      <c r="G1025" s="4" t="str" cm="1">
        <f t="array" ref="G1025">_xlfn.LET(_xlpm.x, M1025,
         _xlpm.cellAddress, "【 选CPU!" &amp; ADDRESS(ROW(选CPU[[#This Row],[X自检]]),COLUMN(选CPU[[#This Row],[X自检]])) &amp; "】",
         _xlfn.IFS(ISBLANK(_xlpm.x),   "error:右侧选项不足:" &amp;  _xlpm.cellAddress,
               ISERROR(_xlpm.x),   "error:右侧选项执行失败:" &amp; _xlpm.cellAddress,
               TRUE,             "ok")
)</f>
        <v>ok</v>
      </c>
      <c r="M1025" cm="1">
        <f t="array" ref="M1025:N1025">IFERROR(_xlfn._xlws.SORT(
    _xlfn.UNIQUE(
        TRANSPOSE(
            _xlfn.FILTERXML("&lt;select&gt;&lt;x&gt;"&amp;SUBSTITUTE(选CPU[[#This Row],[选项表]],",","&lt;/x&gt;&lt;x&gt;") &amp;"&lt;/x&gt;&lt;/select&gt;","//x")
        )
    )
),"无合适选项，请联系作者更新数据")</f>
        <v>80</v>
      </c>
      <c r="N1025">
        <v>160</v>
      </c>
    </row>
    <row r="1026" spans="1:14" x14ac:dyDescent="0.4">
      <c r="A1026" s="4" t="s">
        <v>59</v>
      </c>
      <c r="B1026" s="4" t="s">
        <v>1869</v>
      </c>
      <c r="C1026" s="4" t="s">
        <v>1963</v>
      </c>
      <c r="D1026" s="4" t="s">
        <v>1919</v>
      </c>
      <c r="E1026">
        <v>384</v>
      </c>
      <c r="F1026" s="4" t="str">
        <f t="shared" ref="F1026:F1089" si="16">"选CPU!" &amp; ADDRESS(ROW(M1026),COLUMN(M1026)) &amp; "#"</f>
        <v>选CPU!$M$1026#</v>
      </c>
      <c r="G1026" s="4" t="str" cm="1">
        <f t="array" ref="G1026">_xlfn.LET(_xlpm.x, M1026,
         _xlpm.cellAddress, "【 选CPU!" &amp; ADDRESS(ROW(选CPU[[#This Row],[X自检]]),COLUMN(选CPU[[#This Row],[X自检]])) &amp; "】",
         _xlfn.IFS(ISBLANK(_xlpm.x),   "error:右侧选项不足:" &amp;  _xlpm.cellAddress,
               ISERROR(_xlpm.x),   "error:右侧选项执行失败:" &amp; _xlpm.cellAddress,
               TRUE,             "ok")
)</f>
        <v>ok</v>
      </c>
      <c r="M1026" cm="1">
        <f t="array" ref="M1026">IFERROR(_xlfn._xlws.SORT(
    _xlfn.UNIQUE(
        TRANSPOSE(
            _xlfn.FILTERXML("&lt;select&gt;&lt;x&gt;"&amp;SUBSTITUTE(选CPU[[#This Row],[选项表]],",","&lt;/x&gt;&lt;x&gt;") &amp;"&lt;/x&gt;&lt;/select&gt;","//x")
        )
    )
),"无合适选项，请联系作者更新数据")</f>
        <v>96</v>
      </c>
    </row>
    <row r="1027" spans="1:14" x14ac:dyDescent="0.4">
      <c r="A1027" s="4" t="s">
        <v>59</v>
      </c>
      <c r="B1027" s="4" t="s">
        <v>1869</v>
      </c>
      <c r="C1027" s="4" t="s">
        <v>1984</v>
      </c>
      <c r="D1027" s="4" t="s">
        <v>1919</v>
      </c>
      <c r="E1027">
        <v>216</v>
      </c>
      <c r="F1027" s="4" t="str">
        <f t="shared" si="16"/>
        <v>选CPU!$M$1027#</v>
      </c>
      <c r="G1027" s="4" t="str" cm="1">
        <f t="array" ref="G1027">_xlfn.LET(_xlpm.x, M1027,
         _xlpm.cellAddress, "【 选CPU!" &amp; ADDRESS(ROW(选CPU[[#This Row],[X自检]]),COLUMN(选CPU[[#This Row],[X自检]])) &amp; "】",
         _xlfn.IFS(ISBLANK(_xlpm.x),   "error:右侧选项不足:" &amp;  _xlpm.cellAddress,
               ISERROR(_xlpm.x),   "error:右侧选项执行失败:" &amp; _xlpm.cellAddress,
               TRUE,             "ok")
)</f>
        <v>ok</v>
      </c>
      <c r="M1027" cm="1">
        <f t="array" ref="M1027">IFERROR(_xlfn._xlws.SORT(
    _xlfn.UNIQUE(
        TRANSPOSE(
            _xlfn.FILTERXML("&lt;select&gt;&lt;x&gt;"&amp;SUBSTITUTE(选CPU[[#This Row],[选项表]],",","&lt;/x&gt;&lt;x&gt;") &amp;"&lt;/x&gt;&lt;/select&gt;","//x")
        )
    )
),"无合适选项，请联系作者更新数据")</f>
        <v>116</v>
      </c>
    </row>
    <row r="1028" spans="1:14" x14ac:dyDescent="0.4">
      <c r="A1028" s="4" t="s">
        <v>59</v>
      </c>
      <c r="B1028" s="4" t="s">
        <v>1869</v>
      </c>
      <c r="C1028" s="4" t="s">
        <v>1984</v>
      </c>
      <c r="D1028" s="4" t="s">
        <v>1919</v>
      </c>
      <c r="E1028">
        <v>470</v>
      </c>
      <c r="F1028" s="4" t="str">
        <f t="shared" si="16"/>
        <v>选CPU!$M$1028#</v>
      </c>
      <c r="G1028" s="4" t="str" cm="1">
        <f t="array" ref="G1028">_xlfn.LET(_xlpm.x, M1028,
         _xlpm.cellAddress, "【 选CPU!" &amp; ADDRESS(ROW(选CPU[[#This Row],[X自检]]),COLUMN(选CPU[[#This Row],[X自检]])) &amp; "】",
         _xlfn.IFS(ISBLANK(_xlpm.x),   "error:右侧选项不足:" &amp;  _xlpm.cellAddress,
               ISERROR(_xlpm.x),   "error:右侧选项执行失败:" &amp; _xlpm.cellAddress,
               TRUE,             "ok")
)</f>
        <v>ok</v>
      </c>
      <c r="M1028" cm="1">
        <f t="array" ref="M1028">IFERROR(_xlfn._xlws.SORT(
    _xlfn.UNIQUE(
        TRANSPOSE(
            _xlfn.FILTERXML("&lt;select&gt;&lt;x&gt;"&amp;SUBSTITUTE(选CPU[[#This Row],[选项表]],",","&lt;/x&gt;&lt;x&gt;") &amp;"&lt;/x&gt;&lt;/select&gt;","//x")
        )
    )
),"无合适选项，请联系作者更新数据")</f>
        <v>116</v>
      </c>
    </row>
    <row r="1029" spans="1:14" x14ac:dyDescent="0.4">
      <c r="A1029" s="4" t="s">
        <v>59</v>
      </c>
      <c r="B1029" s="4" t="s">
        <v>1869</v>
      </c>
      <c r="C1029" s="4" t="s">
        <v>1985</v>
      </c>
      <c r="D1029" s="4" t="s">
        <v>1919</v>
      </c>
      <c r="E1029">
        <v>215</v>
      </c>
      <c r="F1029" s="4" t="str">
        <f t="shared" si="16"/>
        <v>选CPU!$M$1029#</v>
      </c>
      <c r="G1029" s="4" t="str" cm="1">
        <f t="array" ref="G1029">_xlfn.LET(_xlpm.x, M1029,
         _xlpm.cellAddress, "【 选CPU!" &amp; ADDRESS(ROW(选CPU[[#This Row],[X自检]]),COLUMN(选CPU[[#This Row],[X自检]])) &amp; "】",
         _xlfn.IFS(ISBLANK(_xlpm.x),   "error:右侧选项不足:" &amp;  _xlpm.cellAddress,
               ISERROR(_xlpm.x),   "error:右侧选项执行失败:" &amp; _xlpm.cellAddress,
               TRUE,             "ok")
)</f>
        <v>ok</v>
      </c>
      <c r="M1029" cm="1">
        <f t="array" ref="M1029">IFERROR(_xlfn._xlws.SORT(
    _xlfn.UNIQUE(
        TRANSPOSE(
            _xlfn.FILTERXML("&lt;select&gt;&lt;x&gt;"&amp;SUBSTITUTE(选CPU[[#This Row],[选项表]],",","&lt;/x&gt;&lt;x&gt;") &amp;"&lt;/x&gt;&lt;/select&gt;","//x")
        )
    )
),"无合适选项，请联系作者更新数据")</f>
        <v>128</v>
      </c>
    </row>
    <row r="1030" spans="1:14" x14ac:dyDescent="0.4">
      <c r="A1030" s="4" t="s">
        <v>59</v>
      </c>
      <c r="B1030" s="4" t="s">
        <v>1869</v>
      </c>
      <c r="C1030" s="4" t="s">
        <v>1986</v>
      </c>
      <c r="D1030" s="4" t="s">
        <v>1919</v>
      </c>
      <c r="E1030">
        <v>640</v>
      </c>
      <c r="F1030" s="4" t="str">
        <f t="shared" si="16"/>
        <v>选CPU!$M$1030#</v>
      </c>
      <c r="G1030" s="4" t="str" cm="1">
        <f t="array" ref="G1030">_xlfn.LET(_xlpm.x, M1030,
         _xlpm.cellAddress, "【 选CPU!" &amp; ADDRESS(ROW(选CPU[[#This Row],[X自检]]),COLUMN(选CPU[[#This Row],[X自检]])) &amp; "】",
         _xlfn.IFS(ISBLANK(_xlpm.x),   "error:右侧选项不足:" &amp;  _xlpm.cellAddress,
               ISERROR(_xlpm.x),   "error:右侧选项执行失败:" &amp; _xlpm.cellAddress,
               TRUE,             "ok")
)</f>
        <v>ok</v>
      </c>
      <c r="M1030" cm="1">
        <f t="array" ref="M1030">IFERROR(_xlfn._xlws.SORT(
    _xlfn.UNIQUE(
        TRANSPOSE(
            _xlfn.FILTERXML("&lt;select&gt;&lt;x&gt;"&amp;SUBSTITUTE(选CPU[[#This Row],[选项表]],",","&lt;/x&gt;&lt;x&gt;") &amp;"&lt;/x&gt;&lt;/select&gt;","//x")
        )
    )
),"无合适选项，请联系作者更新数据")</f>
        <v>160</v>
      </c>
    </row>
    <row r="1031" spans="1:14" x14ac:dyDescent="0.4">
      <c r="A1031" s="4" t="s">
        <v>59</v>
      </c>
      <c r="B1031" s="4" t="s">
        <v>1869</v>
      </c>
      <c r="C1031" s="4" t="s">
        <v>1987</v>
      </c>
      <c r="D1031" s="4" t="s">
        <v>1919</v>
      </c>
      <c r="E1031">
        <v>432</v>
      </c>
      <c r="F1031" s="4" t="str">
        <f t="shared" si="16"/>
        <v>选CPU!$M$1031#</v>
      </c>
      <c r="G1031" s="4" t="str" cm="1">
        <f t="array" ref="G1031">_xlfn.LET(_xlpm.x, M1031,
         _xlpm.cellAddress, "【 选CPU!" &amp; ADDRESS(ROW(选CPU[[#This Row],[X自检]]),COLUMN(选CPU[[#This Row],[X自检]])) &amp; "】",
         _xlfn.IFS(ISBLANK(_xlpm.x),   "error:右侧选项不足:" &amp;  _xlpm.cellAddress,
               ISERROR(_xlpm.x),   "error:右侧选项执行失败:" &amp; _xlpm.cellAddress,
               TRUE,             "ok")
)</f>
        <v>ok</v>
      </c>
      <c r="M1031" cm="1">
        <f t="array" ref="M1031">IFERROR(_xlfn._xlws.SORT(
    _xlfn.UNIQUE(
        TRANSPOSE(
            _xlfn.FILTERXML("&lt;select&gt;&lt;x&gt;"&amp;SUBSTITUTE(选CPU[[#This Row],[选项表]],",","&lt;/x&gt;&lt;x&gt;") &amp;"&lt;/x&gt;&lt;/select&gt;","//x")
        )
    )
),"无合适选项，请联系作者更新数据")</f>
        <v>232</v>
      </c>
    </row>
    <row r="1032" spans="1:14" x14ac:dyDescent="0.4">
      <c r="A1032" s="4" t="s">
        <v>59</v>
      </c>
      <c r="B1032" s="4" t="s">
        <v>1869</v>
      </c>
      <c r="C1032" s="4" t="s">
        <v>1987</v>
      </c>
      <c r="D1032" s="4" t="s">
        <v>1919</v>
      </c>
      <c r="E1032">
        <v>696</v>
      </c>
      <c r="F1032" s="4" t="str">
        <f t="shared" si="16"/>
        <v>选CPU!$M$1032#</v>
      </c>
      <c r="G1032" s="4" t="str" cm="1">
        <f t="array" ref="G1032">_xlfn.LET(_xlpm.x, M1032,
         _xlpm.cellAddress, "【 选CPU!" &amp; ADDRESS(ROW(选CPU[[#This Row],[X自检]]),COLUMN(选CPU[[#This Row],[X自检]])) &amp; "】",
         _xlfn.IFS(ISBLANK(_xlpm.x),   "error:右侧选项不足:" &amp;  _xlpm.cellAddress,
               ISERROR(_xlpm.x),   "error:右侧选项执行失败:" &amp; _xlpm.cellAddress,
               TRUE,             "ok")
)</f>
        <v>ok</v>
      </c>
      <c r="M1032" cm="1">
        <f t="array" ref="M1032">IFERROR(_xlfn._xlws.SORT(
    _xlfn.UNIQUE(
        TRANSPOSE(
            _xlfn.FILTERXML("&lt;select&gt;&lt;x&gt;"&amp;SUBSTITUTE(选CPU[[#This Row],[选项表]],",","&lt;/x&gt;&lt;x&gt;") &amp;"&lt;/x&gt;&lt;/select&gt;","//x")
        )
    )
),"无合适选项，请联系作者更新数据")</f>
        <v>232</v>
      </c>
    </row>
    <row r="1033" spans="1:14" x14ac:dyDescent="0.4">
      <c r="A1033" s="4" t="s">
        <v>59</v>
      </c>
      <c r="B1033" s="4" t="s">
        <v>1869</v>
      </c>
      <c r="C1033" s="4" t="s">
        <v>1987</v>
      </c>
      <c r="D1033" s="4" t="s">
        <v>1919</v>
      </c>
      <c r="E1033">
        <v>940</v>
      </c>
      <c r="F1033" s="4" t="str">
        <f t="shared" si="16"/>
        <v>选CPU!$M$1033#</v>
      </c>
      <c r="G1033" s="4" t="str" cm="1">
        <f t="array" ref="G1033">_xlfn.LET(_xlpm.x, M1033,
         _xlpm.cellAddress, "【 选CPU!" &amp; ADDRESS(ROW(选CPU[[#This Row],[X自检]]),COLUMN(选CPU[[#This Row],[X自检]])) &amp; "】",
         _xlfn.IFS(ISBLANK(_xlpm.x),   "error:右侧选项不足:" &amp;  _xlpm.cellAddress,
               ISERROR(_xlpm.x),   "error:右侧选项执行失败:" &amp; _xlpm.cellAddress,
               TRUE,             "ok")
)</f>
        <v>ok</v>
      </c>
      <c r="M1033" cm="1">
        <f t="array" ref="M1033">IFERROR(_xlfn._xlws.SORT(
    _xlfn.UNIQUE(
        TRANSPOSE(
            _xlfn.FILTERXML("&lt;select&gt;&lt;x&gt;"&amp;SUBSTITUTE(选CPU[[#This Row],[选项表]],",","&lt;/x&gt;&lt;x&gt;") &amp;"&lt;/x&gt;&lt;/select&gt;","//x")
        )
    )
),"无合适选项，请联系作者更新数据")</f>
        <v>232</v>
      </c>
    </row>
    <row r="1034" spans="1:14" x14ac:dyDescent="0.4">
      <c r="A1034" s="4" t="s">
        <v>59</v>
      </c>
      <c r="B1034" s="4" t="s">
        <v>1869</v>
      </c>
      <c r="C1034" s="4" t="s">
        <v>1979</v>
      </c>
      <c r="D1034" s="4" t="s">
        <v>1924</v>
      </c>
      <c r="E1034">
        <v>1</v>
      </c>
      <c r="F1034" s="4" t="str">
        <f t="shared" si="16"/>
        <v>选CPU!$M$1034#</v>
      </c>
      <c r="G1034" s="4" t="str" cm="1">
        <f t="array" ref="G1034">_xlfn.LET(_xlpm.x, M1034,
         _xlpm.cellAddress, "【 选CPU!" &amp; ADDRESS(ROW(选CPU[[#This Row],[X自检]]),COLUMN(选CPU[[#This Row],[X自检]])) &amp; "】",
         _xlfn.IFS(ISBLANK(_xlpm.x),   "error:右侧选项不足:" &amp;  _xlpm.cellAddress,
               ISERROR(_xlpm.x),   "error:右侧选项执行失败:" &amp; _xlpm.cellAddress,
               TRUE,             "ok")
)</f>
        <v>ok</v>
      </c>
      <c r="M1034" cm="1">
        <f t="array" ref="M1034">IFERROR(_xlfn._xlws.SORT(
    _xlfn.UNIQUE(
        TRANSPOSE(
            _xlfn.FILTERXML("&lt;select&gt;&lt;x&gt;"&amp;SUBSTITUTE(选CPU[[#This Row],[选项表]],",","&lt;/x&gt;&lt;x&gt;") &amp;"&lt;/x&gt;&lt;/select&gt;","//x")
        )
    )
),"无合适选项，请联系作者更新数据")</f>
        <v>1</v>
      </c>
    </row>
    <row r="1035" spans="1:14" x14ac:dyDescent="0.4">
      <c r="A1035" s="4" t="s">
        <v>59</v>
      </c>
      <c r="B1035" s="4" t="s">
        <v>1869</v>
      </c>
      <c r="C1035" s="4" t="s">
        <v>1979</v>
      </c>
      <c r="D1035" s="4" t="s">
        <v>1924</v>
      </c>
      <c r="E1035">
        <v>2</v>
      </c>
      <c r="F1035" s="4" t="str">
        <f t="shared" si="16"/>
        <v>选CPU!$M$1035#</v>
      </c>
      <c r="G1035" s="4" t="str" cm="1">
        <f t="array" ref="G1035">_xlfn.LET(_xlpm.x, M1035,
         _xlpm.cellAddress, "【 选CPU!" &amp; ADDRESS(ROW(选CPU[[#This Row],[X自检]]),COLUMN(选CPU[[#This Row],[X自检]])) &amp; "】",
         _xlfn.IFS(ISBLANK(_xlpm.x),   "error:右侧选项不足:" &amp;  _xlpm.cellAddress,
               ISERROR(_xlpm.x),   "error:右侧选项执行失败:" &amp; _xlpm.cellAddress,
               TRUE,             "ok")
)</f>
        <v>ok</v>
      </c>
      <c r="M1035" cm="1">
        <f t="array" ref="M1035">IFERROR(_xlfn._xlws.SORT(
    _xlfn.UNIQUE(
        TRANSPOSE(
            _xlfn.FILTERXML("&lt;select&gt;&lt;x&gt;"&amp;SUBSTITUTE(选CPU[[#This Row],[选项表]],",","&lt;/x&gt;&lt;x&gt;") &amp;"&lt;/x&gt;&lt;/select&gt;","//x")
        )
    )
),"无合适选项，请联系作者更新数据")</f>
        <v>1</v>
      </c>
    </row>
    <row r="1036" spans="1:14" x14ac:dyDescent="0.4">
      <c r="A1036" s="4" t="s">
        <v>59</v>
      </c>
      <c r="B1036" s="4" t="s">
        <v>1869</v>
      </c>
      <c r="C1036" s="4" t="s">
        <v>2041</v>
      </c>
      <c r="D1036" s="4" t="s">
        <v>1924</v>
      </c>
      <c r="E1036">
        <v>4</v>
      </c>
      <c r="F1036" s="4" t="str">
        <f t="shared" si="16"/>
        <v>选CPU!$M$1036#</v>
      </c>
      <c r="G1036" s="4" t="str" cm="1">
        <f t="array" ref="G1036">_xlfn.LET(_xlpm.x, M1036,
         _xlpm.cellAddress, "【 选CPU!" &amp; ADDRESS(ROW(选CPU[[#This Row],[X自检]]),COLUMN(选CPU[[#This Row],[X自检]])) &amp; "】",
         _xlfn.IFS(ISBLANK(_xlpm.x),   "error:右侧选项不足:" &amp;  _xlpm.cellAddress,
               ISERROR(_xlpm.x),   "error:右侧选项执行失败:" &amp; _xlpm.cellAddress,
               TRUE,             "ok")
)</f>
        <v>ok</v>
      </c>
      <c r="M1036" cm="1">
        <f t="array" ref="M1036:N1036">IFERROR(_xlfn._xlws.SORT(
    _xlfn.UNIQUE(
        TRANSPOSE(
            _xlfn.FILTERXML("&lt;select&gt;&lt;x&gt;"&amp;SUBSTITUTE(选CPU[[#This Row],[选项表]],",","&lt;/x&gt;&lt;x&gt;") &amp;"&lt;/x&gt;&lt;/select&gt;","//x")
        )
    )
),"无合适选项，请联系作者更新数据")</f>
        <v>1</v>
      </c>
      <c r="N1036">
        <v>2</v>
      </c>
    </row>
    <row r="1037" spans="1:14" x14ac:dyDescent="0.4">
      <c r="A1037" s="4" t="s">
        <v>59</v>
      </c>
      <c r="B1037" s="4" t="s">
        <v>1869</v>
      </c>
      <c r="C1037" s="4" t="s">
        <v>2065</v>
      </c>
      <c r="D1037" s="4" t="s">
        <v>1924</v>
      </c>
      <c r="E1037">
        <v>8</v>
      </c>
      <c r="F1037" s="4" t="str">
        <f t="shared" si="16"/>
        <v>选CPU!$M$1037#</v>
      </c>
      <c r="G1037" s="4" t="str" cm="1">
        <f t="array" ref="G1037">_xlfn.LET(_xlpm.x, M1037,
         _xlpm.cellAddress, "【 选CPU!" &amp; ADDRESS(ROW(选CPU[[#This Row],[X自检]]),COLUMN(选CPU[[#This Row],[X自检]])) &amp; "】",
         _xlfn.IFS(ISBLANK(_xlpm.x),   "error:右侧选项不足:" &amp;  _xlpm.cellAddress,
               ISERROR(_xlpm.x),   "error:右侧选项执行失败:" &amp; _xlpm.cellAddress,
               TRUE,             "ok")
)</f>
        <v>ok</v>
      </c>
      <c r="M1037" cm="1">
        <f t="array" ref="M1037:N1037">IFERROR(_xlfn._xlws.SORT(
    _xlfn.UNIQUE(
        TRANSPOSE(
            _xlfn.FILTERXML("&lt;select&gt;&lt;x&gt;"&amp;SUBSTITUTE(选CPU[[#This Row],[选项表]],",","&lt;/x&gt;&lt;x&gt;") &amp;"&lt;/x&gt;&lt;/select&gt;","//x")
        )
    )
),"无合适选项，请联系作者更新数据")</f>
        <v>2</v>
      </c>
      <c r="N1037">
        <v>4</v>
      </c>
    </row>
    <row r="1038" spans="1:14" x14ac:dyDescent="0.4">
      <c r="A1038" s="4" t="s">
        <v>59</v>
      </c>
      <c r="B1038" s="4" t="s">
        <v>1869</v>
      </c>
      <c r="C1038" s="4" t="s">
        <v>1965</v>
      </c>
      <c r="D1038" s="4" t="s">
        <v>1924</v>
      </c>
      <c r="E1038">
        <v>16</v>
      </c>
      <c r="F1038" s="4" t="str">
        <f t="shared" si="16"/>
        <v>选CPU!$M$1038#</v>
      </c>
      <c r="G1038" s="4" t="str" cm="1">
        <f t="array" ref="G1038">_xlfn.LET(_xlpm.x, M1038,
         _xlpm.cellAddress, "【 选CPU!" &amp; ADDRESS(ROW(选CPU[[#This Row],[X自检]]),COLUMN(选CPU[[#This Row],[X自检]])) &amp; "】",
         _xlfn.IFS(ISBLANK(_xlpm.x),   "error:右侧选项不足:" &amp;  _xlpm.cellAddress,
               ISERROR(_xlpm.x),   "error:右侧选项执行失败:" &amp; _xlpm.cellAddress,
               TRUE,             "ok")
)</f>
        <v>ok</v>
      </c>
      <c r="M1038" cm="1">
        <f t="array" ref="M1038:N1038">IFERROR(_xlfn._xlws.SORT(
    _xlfn.UNIQUE(
        TRANSPOSE(
            _xlfn.FILTERXML("&lt;select&gt;&lt;x&gt;"&amp;SUBSTITUTE(选CPU[[#This Row],[选项表]],",","&lt;/x&gt;&lt;x&gt;") &amp;"&lt;/x&gt;&lt;/select&gt;","//x")
        )
    )
),"无合适选项，请联系作者更新数据")</f>
        <v>4</v>
      </c>
      <c r="N1038">
        <v>8</v>
      </c>
    </row>
    <row r="1039" spans="1:14" x14ac:dyDescent="0.4">
      <c r="A1039" s="4" t="s">
        <v>59</v>
      </c>
      <c r="B1039" s="4" t="s">
        <v>1869</v>
      </c>
      <c r="C1039" s="4" t="s">
        <v>2061</v>
      </c>
      <c r="D1039" s="4" t="s">
        <v>1924</v>
      </c>
      <c r="E1039">
        <v>32</v>
      </c>
      <c r="F1039" s="4" t="str">
        <f t="shared" si="16"/>
        <v>选CPU!$M$1039#</v>
      </c>
      <c r="G1039" s="4" t="str" cm="1">
        <f t="array" ref="G1039">_xlfn.LET(_xlpm.x, M1039,
         _xlpm.cellAddress, "【 选CPU!" &amp; ADDRESS(ROW(选CPU[[#This Row],[X自检]]),COLUMN(选CPU[[#This Row],[X自检]])) &amp; "】",
         _xlfn.IFS(ISBLANK(_xlpm.x),   "error:右侧选项不足:" &amp;  _xlpm.cellAddress,
               ISERROR(_xlpm.x),   "error:右侧选项执行失败:" &amp; _xlpm.cellAddress,
               TRUE,             "ok")
)</f>
        <v>ok</v>
      </c>
      <c r="M1039" cm="1">
        <f t="array" ref="M1039:N1039">IFERROR(_xlfn._xlws.SORT(
    _xlfn.UNIQUE(
        TRANSPOSE(
            _xlfn.FILTERXML("&lt;select&gt;&lt;x&gt;"&amp;SUBSTITUTE(选CPU[[#This Row],[选项表]],",","&lt;/x&gt;&lt;x&gt;") &amp;"&lt;/x&gt;&lt;/select&gt;","//x")
        )
    )
),"无合适选项，请联系作者更新数据")</f>
        <v>8</v>
      </c>
      <c r="N1039">
        <v>16</v>
      </c>
    </row>
    <row r="1040" spans="1:14" x14ac:dyDescent="0.4">
      <c r="A1040" s="4" t="s">
        <v>59</v>
      </c>
      <c r="B1040" s="4" t="s">
        <v>1869</v>
      </c>
      <c r="C1040" s="4" t="s">
        <v>2286</v>
      </c>
      <c r="D1040" s="4" t="s">
        <v>1924</v>
      </c>
      <c r="E1040">
        <v>48</v>
      </c>
      <c r="F1040" s="4" t="str">
        <f t="shared" si="16"/>
        <v>选CPU!$M$1040#</v>
      </c>
      <c r="G1040" s="4" t="str" cm="1">
        <f t="array" ref="G1040">_xlfn.LET(_xlpm.x, M1040,
         _xlpm.cellAddress, "【 选CPU!" &amp; ADDRESS(ROW(选CPU[[#This Row],[X自检]]),COLUMN(选CPU[[#This Row],[X自检]])) &amp; "】",
         _xlfn.IFS(ISBLANK(_xlpm.x),   "error:右侧选项不足:" &amp;  _xlpm.cellAddress,
               ISERROR(_xlpm.x),   "error:右侧选项执行失败:" &amp; _xlpm.cellAddress,
               TRUE,             "ok")
)</f>
        <v>ok</v>
      </c>
      <c r="M1040" cm="1">
        <f t="array" ref="M1040:N1040">IFERROR(_xlfn._xlws.SORT(
    _xlfn.UNIQUE(
        TRANSPOSE(
            _xlfn.FILTERXML("&lt;select&gt;&lt;x&gt;"&amp;SUBSTITUTE(选CPU[[#This Row],[选项表]],",","&lt;/x&gt;&lt;x&gt;") &amp;"&lt;/x&gt;&lt;/select&gt;","//x")
        )
    )
),"无合适选项，请联系作者更新数据")</f>
        <v>12</v>
      </c>
      <c r="N1040">
        <v>24</v>
      </c>
    </row>
    <row r="1041" spans="1:14" x14ac:dyDescent="0.4">
      <c r="A1041" s="4" t="s">
        <v>59</v>
      </c>
      <c r="B1041" s="4" t="s">
        <v>1869</v>
      </c>
      <c r="C1041" s="4" t="s">
        <v>2062</v>
      </c>
      <c r="D1041" s="4" t="s">
        <v>1924</v>
      </c>
      <c r="E1041">
        <v>64</v>
      </c>
      <c r="F1041" s="4" t="str">
        <f t="shared" si="16"/>
        <v>选CPU!$M$1041#</v>
      </c>
      <c r="G1041" s="4" t="str" cm="1">
        <f t="array" ref="G1041">_xlfn.LET(_xlpm.x, M1041,
         _xlpm.cellAddress, "【 选CPU!" &amp; ADDRESS(ROW(选CPU[[#This Row],[X自检]]),COLUMN(选CPU[[#This Row],[X自检]])) &amp; "】",
         _xlfn.IFS(ISBLANK(_xlpm.x),   "error:右侧选项不足:" &amp;  _xlpm.cellAddress,
               ISERROR(_xlpm.x),   "error:右侧选项执行失败:" &amp; _xlpm.cellAddress,
               TRUE,             "ok")
)</f>
        <v>ok</v>
      </c>
      <c r="M1041" cm="1">
        <f t="array" ref="M1041:N1041">IFERROR(_xlfn._xlws.SORT(
    _xlfn.UNIQUE(
        TRANSPOSE(
            _xlfn.FILTERXML("&lt;select&gt;&lt;x&gt;"&amp;SUBSTITUTE(选CPU[[#This Row],[选项表]],",","&lt;/x&gt;&lt;x&gt;") &amp;"&lt;/x&gt;&lt;/select&gt;","//x")
        )
    )
),"无合适选项，请联系作者更新数据")</f>
        <v>16</v>
      </c>
      <c r="N1041">
        <v>32</v>
      </c>
    </row>
    <row r="1042" spans="1:14" x14ac:dyDescent="0.4">
      <c r="A1042" s="4" t="s">
        <v>59</v>
      </c>
      <c r="B1042" s="4" t="s">
        <v>1869</v>
      </c>
      <c r="C1042" s="4" t="s">
        <v>2066</v>
      </c>
      <c r="D1042" s="4" t="s">
        <v>1924</v>
      </c>
      <c r="E1042">
        <v>96</v>
      </c>
      <c r="F1042" s="4" t="str">
        <f t="shared" si="16"/>
        <v>选CPU!$M$1042#</v>
      </c>
      <c r="G1042" s="4" t="str" cm="1">
        <f t="array" ref="G1042">_xlfn.LET(_xlpm.x, M1042,
         _xlpm.cellAddress, "【 选CPU!" &amp; ADDRESS(ROW(选CPU[[#This Row],[X自检]]),COLUMN(选CPU[[#This Row],[X自检]])) &amp; "】",
         _xlfn.IFS(ISBLANK(_xlpm.x),   "error:右侧选项不足:" &amp;  _xlpm.cellAddress,
               ISERROR(_xlpm.x),   "error:右侧选项执行失败:" &amp; _xlpm.cellAddress,
               TRUE,             "ok")
)</f>
        <v>ok</v>
      </c>
      <c r="M1042" cm="1">
        <f t="array" ref="M1042:N1042">IFERROR(_xlfn._xlws.SORT(
    _xlfn.UNIQUE(
        TRANSPOSE(
            _xlfn.FILTERXML("&lt;select&gt;&lt;x&gt;"&amp;SUBSTITUTE(选CPU[[#This Row],[选项表]],",","&lt;/x&gt;&lt;x&gt;") &amp;"&lt;/x&gt;&lt;/select&gt;","//x")
        )
    )
),"无合适选项，请联系作者更新数据")</f>
        <v>24</v>
      </c>
      <c r="N1042">
        <v>48</v>
      </c>
    </row>
    <row r="1043" spans="1:14" x14ac:dyDescent="0.4">
      <c r="A1043" s="4" t="s">
        <v>59</v>
      </c>
      <c r="B1043" s="4" t="s">
        <v>1869</v>
      </c>
      <c r="C1043" s="4" t="s">
        <v>2291</v>
      </c>
      <c r="D1043" s="4" t="s">
        <v>1924</v>
      </c>
      <c r="E1043">
        <v>128</v>
      </c>
      <c r="F1043" s="4" t="str">
        <f t="shared" si="16"/>
        <v>选CPU!$M$1043#</v>
      </c>
      <c r="G1043" s="4" t="str" cm="1">
        <f t="array" ref="G1043">_xlfn.LET(_xlpm.x, M1043,
         _xlpm.cellAddress, "【 选CPU!" &amp; ADDRESS(ROW(选CPU[[#This Row],[X自检]]),COLUMN(选CPU[[#This Row],[X自检]])) &amp; "】",
         _xlfn.IFS(ISBLANK(_xlpm.x),   "error:右侧选项不足:" &amp;  _xlpm.cellAddress,
               ISERROR(_xlpm.x),   "error:右侧选项执行失败:" &amp; _xlpm.cellAddress,
               TRUE,             "ok")
)</f>
        <v>ok</v>
      </c>
      <c r="M1043" cm="1">
        <f t="array" ref="M1043:N1043">IFERROR(_xlfn._xlws.SORT(
    _xlfn.UNIQUE(
        TRANSPOSE(
            _xlfn.FILTERXML("&lt;select&gt;&lt;x&gt;"&amp;SUBSTITUTE(选CPU[[#This Row],[选项表]],",","&lt;/x&gt;&lt;x&gt;") &amp;"&lt;/x&gt;&lt;/select&gt;","//x")
        )
    )
),"无合适选项，请联系作者更新数据")</f>
        <v>28</v>
      </c>
      <c r="N1043">
        <v>32</v>
      </c>
    </row>
    <row r="1044" spans="1:14" x14ac:dyDescent="0.4">
      <c r="A1044" s="4" t="s">
        <v>59</v>
      </c>
      <c r="B1044" s="4" t="s">
        <v>1869</v>
      </c>
      <c r="C1044" s="4" t="s">
        <v>1976</v>
      </c>
      <c r="D1044" s="4" t="s">
        <v>1924</v>
      </c>
      <c r="E1044">
        <v>192</v>
      </c>
      <c r="F1044" s="4" t="str">
        <f t="shared" si="16"/>
        <v>选CPU!$M$1044#</v>
      </c>
      <c r="G1044" s="4" t="str" cm="1">
        <f t="array" ref="G1044">_xlfn.LET(_xlpm.x, M1044,
         _xlpm.cellAddress, "【 选CPU!" &amp; ADDRESS(ROW(选CPU[[#This Row],[X自检]]),COLUMN(选CPU[[#This Row],[X自检]])) &amp; "】",
         _xlfn.IFS(ISBLANK(_xlpm.x),   "error:右侧选项不足:" &amp;  _xlpm.cellAddress,
               ISERROR(_xlpm.x),   "error:右侧选项执行失败:" &amp; _xlpm.cellAddress,
               TRUE,             "ok")
)</f>
        <v>ok</v>
      </c>
      <c r="M1044" cm="1">
        <f t="array" ref="M1044">IFERROR(_xlfn._xlws.SORT(
    _xlfn.UNIQUE(
        TRANSPOSE(
            _xlfn.FILTERXML("&lt;select&gt;&lt;x&gt;"&amp;SUBSTITUTE(选CPU[[#This Row],[选项表]],",","&lt;/x&gt;&lt;x&gt;") &amp;"&lt;/x&gt;&lt;/select&gt;","//x")
        )
    )
),"无合适选项，请联系作者更新数据")</f>
        <v>48</v>
      </c>
    </row>
    <row r="1045" spans="1:14" x14ac:dyDescent="0.4">
      <c r="A1045" s="4" t="s">
        <v>59</v>
      </c>
      <c r="B1045" s="4" t="s">
        <v>1869</v>
      </c>
      <c r="C1045" s="4" t="s">
        <v>1967</v>
      </c>
      <c r="D1045" s="4" t="s">
        <v>1924</v>
      </c>
      <c r="E1045">
        <v>256</v>
      </c>
      <c r="F1045" s="4" t="str">
        <f t="shared" si="16"/>
        <v>选CPU!$M$1045#</v>
      </c>
      <c r="G1045" s="4" t="str" cm="1">
        <f t="array" ref="G1045">_xlfn.LET(_xlpm.x, M1045,
         _xlpm.cellAddress, "【 选CPU!" &amp; ADDRESS(ROW(选CPU[[#This Row],[X自检]]),COLUMN(选CPU[[#This Row],[X自检]])) &amp; "】",
         _xlfn.IFS(ISBLANK(_xlpm.x),   "error:右侧选项不足:" &amp;  _xlpm.cellAddress,
               ISERROR(_xlpm.x),   "error:右侧选项执行失败:" &amp; _xlpm.cellAddress,
               TRUE,             "ok")
)</f>
        <v>ok</v>
      </c>
      <c r="M1045" cm="1">
        <f t="array" ref="M1045">IFERROR(_xlfn._xlws.SORT(
    _xlfn.UNIQUE(
        TRANSPOSE(
            _xlfn.FILTERXML("&lt;select&gt;&lt;x&gt;"&amp;SUBSTITUTE(选CPU[[#This Row],[选项表]],",","&lt;/x&gt;&lt;x&gt;") &amp;"&lt;/x&gt;&lt;/select&gt;","//x")
        )
    )
),"无合适选项，请联系作者更新数据")</f>
        <v>64</v>
      </c>
    </row>
    <row r="1046" spans="1:14" x14ac:dyDescent="0.4">
      <c r="A1046" s="4" t="s">
        <v>59</v>
      </c>
      <c r="B1046" s="4" t="s">
        <v>1869</v>
      </c>
      <c r="C1046" s="4" t="s">
        <v>1982</v>
      </c>
      <c r="D1046" s="4" t="s">
        <v>1924</v>
      </c>
      <c r="E1046">
        <v>288</v>
      </c>
      <c r="F1046" s="4" t="str">
        <f t="shared" si="16"/>
        <v>选CPU!$M$1046#</v>
      </c>
      <c r="G1046" s="4" t="str" cm="1">
        <f t="array" ref="G1046">_xlfn.LET(_xlpm.x, M1046,
         _xlpm.cellAddress, "【 选CPU!" &amp; ADDRESS(ROW(选CPU[[#This Row],[X自检]]),COLUMN(选CPU[[#This Row],[X自检]])) &amp; "】",
         _xlfn.IFS(ISBLANK(_xlpm.x),   "error:右侧选项不足:" &amp;  _xlpm.cellAddress,
               ISERROR(_xlpm.x),   "error:右侧选项执行失败:" &amp; _xlpm.cellAddress,
               TRUE,             "ok")
)</f>
        <v>ok</v>
      </c>
      <c r="M1046" cm="1">
        <f t="array" ref="M1046">IFERROR(_xlfn._xlws.SORT(
    _xlfn.UNIQUE(
        TRANSPOSE(
            _xlfn.FILTERXML("&lt;select&gt;&lt;x&gt;"&amp;SUBSTITUTE(选CPU[[#This Row],[选项表]],",","&lt;/x&gt;&lt;x&gt;") &amp;"&lt;/x&gt;&lt;/select&gt;","//x")
        )
    )
),"无合适选项，请联系作者更新数据")</f>
        <v>72</v>
      </c>
    </row>
    <row r="1047" spans="1:14" x14ac:dyDescent="0.4">
      <c r="A1047" s="4" t="s">
        <v>59</v>
      </c>
      <c r="B1047" s="4" t="s">
        <v>1869</v>
      </c>
      <c r="C1047" s="4" t="s">
        <v>1966</v>
      </c>
      <c r="D1047" s="4" t="s">
        <v>1916</v>
      </c>
      <c r="E1047">
        <v>64</v>
      </c>
      <c r="F1047" s="4" t="str">
        <f t="shared" si="16"/>
        <v>选CPU!$M$1047#</v>
      </c>
      <c r="G1047" s="4" t="str" cm="1">
        <f t="array" ref="G1047">_xlfn.LET(_xlpm.x, M1047,
         _xlpm.cellAddress, "【 选CPU!" &amp; ADDRESS(ROW(选CPU[[#This Row],[X自检]]),COLUMN(选CPU[[#This Row],[X自检]])) &amp; "】",
         _xlfn.IFS(ISBLANK(_xlpm.x),   "error:右侧选项不足:" &amp;  _xlpm.cellAddress,
               ISERROR(_xlpm.x),   "error:右侧选项执行失败:" &amp; _xlpm.cellAddress,
               TRUE,             "ok")
)</f>
        <v>ok</v>
      </c>
      <c r="M1047" cm="1">
        <f t="array" ref="M1047">IFERROR(_xlfn._xlws.SORT(
    _xlfn.UNIQUE(
        TRANSPOSE(
            _xlfn.FILTERXML("&lt;select&gt;&lt;x&gt;"&amp;SUBSTITUTE(选CPU[[#This Row],[选项表]],",","&lt;/x&gt;&lt;x&gt;") &amp;"&lt;/x&gt;&lt;/select&gt;","//x")
        )
    )
),"无合适选项，请联系作者更新数据")</f>
        <v>32</v>
      </c>
    </row>
    <row r="1048" spans="1:14" x14ac:dyDescent="0.4">
      <c r="A1048" s="4" t="s">
        <v>59</v>
      </c>
      <c r="B1048" s="4" t="s">
        <v>1869</v>
      </c>
      <c r="C1048" s="4" t="s">
        <v>1979</v>
      </c>
      <c r="D1048" s="4" t="s">
        <v>1925</v>
      </c>
      <c r="E1048">
        <v>1</v>
      </c>
      <c r="F1048" s="4" t="str">
        <f t="shared" si="16"/>
        <v>选CPU!$M$1048#</v>
      </c>
      <c r="G1048" s="4" t="str" cm="1">
        <f t="array" ref="G1048">_xlfn.LET(_xlpm.x, M1048,
         _xlpm.cellAddress, "【 选CPU!" &amp; ADDRESS(ROW(选CPU[[#This Row],[X自检]]),COLUMN(选CPU[[#This Row],[X自检]])) &amp; "】",
         _xlfn.IFS(ISBLANK(_xlpm.x),   "error:右侧选项不足:" &amp;  _xlpm.cellAddress,
               ISERROR(_xlpm.x),   "error:右侧选项执行失败:" &amp; _xlpm.cellAddress,
               TRUE,             "ok")
)</f>
        <v>ok</v>
      </c>
      <c r="M1048" cm="1">
        <f t="array" ref="M1048">IFERROR(_xlfn._xlws.SORT(
    _xlfn.UNIQUE(
        TRANSPOSE(
            _xlfn.FILTERXML("&lt;select&gt;&lt;x&gt;"&amp;SUBSTITUTE(选CPU[[#This Row],[选项表]],",","&lt;/x&gt;&lt;x&gt;") &amp;"&lt;/x&gt;&lt;/select&gt;","//x")
        )
    )
),"无合适选项，请联系作者更新数据")</f>
        <v>1</v>
      </c>
    </row>
    <row r="1049" spans="1:14" x14ac:dyDescent="0.4">
      <c r="A1049" s="4" t="s">
        <v>59</v>
      </c>
      <c r="B1049" s="4" t="s">
        <v>1869</v>
      </c>
      <c r="C1049" s="4" t="s">
        <v>2041</v>
      </c>
      <c r="D1049" s="4" t="s">
        <v>1925</v>
      </c>
      <c r="E1049">
        <v>4</v>
      </c>
      <c r="F1049" s="4" t="str">
        <f t="shared" si="16"/>
        <v>选CPU!$M$1049#</v>
      </c>
      <c r="G1049" s="4" t="str" cm="1">
        <f t="array" ref="G1049">_xlfn.LET(_xlpm.x, M1049,
         _xlpm.cellAddress, "【 选CPU!" &amp; ADDRESS(ROW(选CPU[[#This Row],[X自检]]),COLUMN(选CPU[[#This Row],[X自检]])) &amp; "】",
         _xlfn.IFS(ISBLANK(_xlpm.x),   "error:右侧选项不足:" &amp;  _xlpm.cellAddress,
               ISERROR(_xlpm.x),   "error:右侧选项执行失败:" &amp; _xlpm.cellAddress,
               TRUE,             "ok")
)</f>
        <v>ok</v>
      </c>
      <c r="M1049" cm="1">
        <f t="array" ref="M1049:N1049">IFERROR(_xlfn._xlws.SORT(
    _xlfn.UNIQUE(
        TRANSPOSE(
            _xlfn.FILTERXML("&lt;select&gt;&lt;x&gt;"&amp;SUBSTITUTE(选CPU[[#This Row],[选项表]],",","&lt;/x&gt;&lt;x&gt;") &amp;"&lt;/x&gt;&lt;/select&gt;","//x")
        )
    )
),"无合适选项，请联系作者更新数据")</f>
        <v>1</v>
      </c>
      <c r="N1049">
        <v>2</v>
      </c>
    </row>
    <row r="1050" spans="1:14" x14ac:dyDescent="0.4">
      <c r="A1050" s="4" t="s">
        <v>59</v>
      </c>
      <c r="B1050" s="4" t="s">
        <v>1869</v>
      </c>
      <c r="C1050" s="4" t="s">
        <v>2065</v>
      </c>
      <c r="D1050" s="4" t="s">
        <v>1925</v>
      </c>
      <c r="E1050">
        <v>8</v>
      </c>
      <c r="F1050" s="4" t="str">
        <f t="shared" si="16"/>
        <v>选CPU!$M$1050#</v>
      </c>
      <c r="G1050" s="4" t="str" cm="1">
        <f t="array" ref="G1050">_xlfn.LET(_xlpm.x, M1050,
         _xlpm.cellAddress, "【 选CPU!" &amp; ADDRESS(ROW(选CPU[[#This Row],[X自检]]),COLUMN(选CPU[[#This Row],[X自检]])) &amp; "】",
         _xlfn.IFS(ISBLANK(_xlpm.x),   "error:右侧选项不足:" &amp;  _xlpm.cellAddress,
               ISERROR(_xlpm.x),   "error:右侧选项执行失败:" &amp; _xlpm.cellAddress,
               TRUE,             "ok")
)</f>
        <v>ok</v>
      </c>
      <c r="M1050" cm="1">
        <f t="array" ref="M1050:N1050">IFERROR(_xlfn._xlws.SORT(
    _xlfn.UNIQUE(
        TRANSPOSE(
            _xlfn.FILTERXML("&lt;select&gt;&lt;x&gt;"&amp;SUBSTITUTE(选CPU[[#This Row],[选项表]],",","&lt;/x&gt;&lt;x&gt;") &amp;"&lt;/x&gt;&lt;/select&gt;","//x")
        )
    )
),"无合适选项，请联系作者更新数据")</f>
        <v>2</v>
      </c>
      <c r="N1050">
        <v>4</v>
      </c>
    </row>
    <row r="1051" spans="1:14" x14ac:dyDescent="0.4">
      <c r="A1051" s="4" t="s">
        <v>59</v>
      </c>
      <c r="B1051" s="4" t="s">
        <v>1869</v>
      </c>
      <c r="C1051" s="4" t="s">
        <v>1965</v>
      </c>
      <c r="D1051" s="4" t="s">
        <v>1925</v>
      </c>
      <c r="E1051">
        <v>16</v>
      </c>
      <c r="F1051" s="4" t="str">
        <f t="shared" si="16"/>
        <v>选CPU!$M$1051#</v>
      </c>
      <c r="G1051" s="4" t="str" cm="1">
        <f t="array" ref="G1051">_xlfn.LET(_xlpm.x, M1051,
         _xlpm.cellAddress, "【 选CPU!" &amp; ADDRESS(ROW(选CPU[[#This Row],[X自检]]),COLUMN(选CPU[[#This Row],[X自检]])) &amp; "】",
         _xlfn.IFS(ISBLANK(_xlpm.x),   "error:右侧选项不足:" &amp;  _xlpm.cellAddress,
               ISERROR(_xlpm.x),   "error:右侧选项执行失败:" &amp; _xlpm.cellAddress,
               TRUE,             "ok")
)</f>
        <v>ok</v>
      </c>
      <c r="M1051" cm="1">
        <f t="array" ref="M1051:N1051">IFERROR(_xlfn._xlws.SORT(
    _xlfn.UNIQUE(
        TRANSPOSE(
            _xlfn.FILTERXML("&lt;select&gt;&lt;x&gt;"&amp;SUBSTITUTE(选CPU[[#This Row],[选项表]],",","&lt;/x&gt;&lt;x&gt;") &amp;"&lt;/x&gt;&lt;/select&gt;","//x")
        )
    )
),"无合适选项，请联系作者更新数据")</f>
        <v>4</v>
      </c>
      <c r="N1051">
        <v>8</v>
      </c>
    </row>
    <row r="1052" spans="1:14" x14ac:dyDescent="0.4">
      <c r="A1052" s="4" t="s">
        <v>59</v>
      </c>
      <c r="B1052" s="4" t="s">
        <v>1869</v>
      </c>
      <c r="C1052" s="4" t="s">
        <v>2061</v>
      </c>
      <c r="D1052" s="4" t="s">
        <v>1925</v>
      </c>
      <c r="E1052">
        <v>32</v>
      </c>
      <c r="F1052" s="4" t="str">
        <f t="shared" si="16"/>
        <v>选CPU!$M$1052#</v>
      </c>
      <c r="G1052" s="4" t="str" cm="1">
        <f t="array" ref="G1052">_xlfn.LET(_xlpm.x, M1052,
         _xlpm.cellAddress, "【 选CPU!" &amp; ADDRESS(ROW(选CPU[[#This Row],[X自检]]),COLUMN(选CPU[[#This Row],[X自检]])) &amp; "】",
         _xlfn.IFS(ISBLANK(_xlpm.x),   "error:右侧选项不足:" &amp;  _xlpm.cellAddress,
               ISERROR(_xlpm.x),   "error:右侧选项执行失败:" &amp; _xlpm.cellAddress,
               TRUE,             "ok")
)</f>
        <v>ok</v>
      </c>
      <c r="M1052" cm="1">
        <f t="array" ref="M1052:N1052">IFERROR(_xlfn._xlws.SORT(
    _xlfn.UNIQUE(
        TRANSPOSE(
            _xlfn.FILTERXML("&lt;select&gt;&lt;x&gt;"&amp;SUBSTITUTE(选CPU[[#This Row],[选项表]],",","&lt;/x&gt;&lt;x&gt;") &amp;"&lt;/x&gt;&lt;/select&gt;","//x")
        )
    )
),"无合适选项，请联系作者更新数据")</f>
        <v>8</v>
      </c>
      <c r="N1052">
        <v>16</v>
      </c>
    </row>
    <row r="1053" spans="1:14" x14ac:dyDescent="0.4">
      <c r="A1053" s="4" t="s">
        <v>59</v>
      </c>
      <c r="B1053" s="4" t="s">
        <v>1869</v>
      </c>
      <c r="C1053" s="4" t="s">
        <v>1981</v>
      </c>
      <c r="D1053" s="4" t="s">
        <v>1925</v>
      </c>
      <c r="E1053">
        <v>24</v>
      </c>
      <c r="F1053" s="4" t="str">
        <f t="shared" si="16"/>
        <v>选CPU!$M$1053#</v>
      </c>
      <c r="G1053" s="4" t="str" cm="1">
        <f t="array" ref="G1053">_xlfn.LET(_xlpm.x, M1053,
         _xlpm.cellAddress, "【 选CPU!" &amp; ADDRESS(ROW(选CPU[[#This Row],[X自检]]),COLUMN(选CPU[[#This Row],[X自检]])) &amp; "】",
         _xlfn.IFS(ISBLANK(_xlpm.x),   "error:右侧选项不足:" &amp;  _xlpm.cellAddress,
               ISERROR(_xlpm.x),   "error:右侧选项执行失败:" &amp; _xlpm.cellAddress,
               TRUE,             "ok")
)</f>
        <v>ok</v>
      </c>
      <c r="M1053" cm="1">
        <f t="array" ref="M1053">IFERROR(_xlfn._xlws.SORT(
    _xlfn.UNIQUE(
        TRANSPOSE(
            _xlfn.FILTERXML("&lt;select&gt;&lt;x&gt;"&amp;SUBSTITUTE(选CPU[[#This Row],[选项表]],",","&lt;/x&gt;&lt;x&gt;") &amp;"&lt;/x&gt;&lt;/select&gt;","//x")
        )
    )
),"无合适选项，请联系作者更新数据")</f>
        <v>12</v>
      </c>
    </row>
    <row r="1054" spans="1:14" x14ac:dyDescent="0.4">
      <c r="A1054" s="4" t="s">
        <v>59</v>
      </c>
      <c r="B1054" s="4" t="s">
        <v>1869</v>
      </c>
      <c r="C1054" s="4" t="s">
        <v>2286</v>
      </c>
      <c r="D1054" s="4" t="s">
        <v>1925</v>
      </c>
      <c r="E1054">
        <v>48</v>
      </c>
      <c r="F1054" s="4" t="str">
        <f t="shared" si="16"/>
        <v>选CPU!$M$1054#</v>
      </c>
      <c r="G1054" s="4" t="str" cm="1">
        <f t="array" ref="G1054">_xlfn.LET(_xlpm.x, M1054,
         _xlpm.cellAddress, "【 选CPU!" &amp; ADDRESS(ROW(选CPU[[#This Row],[X自检]]),COLUMN(选CPU[[#This Row],[X自检]])) &amp; "】",
         _xlfn.IFS(ISBLANK(_xlpm.x),   "error:右侧选项不足:" &amp;  _xlpm.cellAddress,
               ISERROR(_xlpm.x),   "error:右侧选项执行失败:" &amp; _xlpm.cellAddress,
               TRUE,             "ok")
)</f>
        <v>ok</v>
      </c>
      <c r="M1054" cm="1">
        <f t="array" ref="M1054:N1054">IFERROR(_xlfn._xlws.SORT(
    _xlfn.UNIQUE(
        TRANSPOSE(
            _xlfn.FILTERXML("&lt;select&gt;&lt;x&gt;"&amp;SUBSTITUTE(选CPU[[#This Row],[选项表]],",","&lt;/x&gt;&lt;x&gt;") &amp;"&lt;/x&gt;&lt;/select&gt;","//x")
        )
    )
),"无合适选项，请联系作者更新数据")</f>
        <v>12</v>
      </c>
      <c r="N1054">
        <v>24</v>
      </c>
    </row>
    <row r="1055" spans="1:14" x14ac:dyDescent="0.4">
      <c r="A1055" s="4" t="s">
        <v>59</v>
      </c>
      <c r="B1055" s="4" t="s">
        <v>1869</v>
      </c>
      <c r="C1055" s="4" t="s">
        <v>2062</v>
      </c>
      <c r="D1055" s="4" t="s">
        <v>1925</v>
      </c>
      <c r="E1055">
        <v>64</v>
      </c>
      <c r="F1055" s="4" t="str">
        <f t="shared" si="16"/>
        <v>选CPU!$M$1055#</v>
      </c>
      <c r="G1055" s="4" t="str" cm="1">
        <f t="array" ref="G1055">_xlfn.LET(_xlpm.x, M1055,
         _xlpm.cellAddress, "【 选CPU!" &amp; ADDRESS(ROW(选CPU[[#This Row],[X自检]]),COLUMN(选CPU[[#This Row],[X自检]])) &amp; "】",
         _xlfn.IFS(ISBLANK(_xlpm.x),   "error:右侧选项不足:" &amp;  _xlpm.cellAddress,
               ISERROR(_xlpm.x),   "error:右侧选项执行失败:" &amp; _xlpm.cellAddress,
               TRUE,             "ok")
)</f>
        <v>ok</v>
      </c>
      <c r="M1055" cm="1">
        <f t="array" ref="M1055:N1055">IFERROR(_xlfn._xlws.SORT(
    _xlfn.UNIQUE(
        TRANSPOSE(
            _xlfn.FILTERXML("&lt;select&gt;&lt;x&gt;"&amp;SUBSTITUTE(选CPU[[#This Row],[选项表]],",","&lt;/x&gt;&lt;x&gt;") &amp;"&lt;/x&gt;&lt;/select&gt;","//x")
        )
    )
),"无合适选项，请联系作者更新数据")</f>
        <v>16</v>
      </c>
      <c r="N1055">
        <v>32</v>
      </c>
    </row>
    <row r="1056" spans="1:14" x14ac:dyDescent="0.4">
      <c r="A1056" s="4" t="s">
        <v>59</v>
      </c>
      <c r="B1056" s="4" t="s">
        <v>1869</v>
      </c>
      <c r="C1056" s="4" t="s">
        <v>2066</v>
      </c>
      <c r="D1056" s="4" t="s">
        <v>1925</v>
      </c>
      <c r="E1056">
        <v>96</v>
      </c>
      <c r="F1056" s="4" t="str">
        <f t="shared" si="16"/>
        <v>选CPU!$M$1056#</v>
      </c>
      <c r="G1056" s="4" t="str" cm="1">
        <f t="array" ref="G1056">_xlfn.LET(_xlpm.x, M1056,
         _xlpm.cellAddress, "【 选CPU!" &amp; ADDRESS(ROW(选CPU[[#This Row],[X自检]]),COLUMN(选CPU[[#This Row],[X自检]])) &amp; "】",
         _xlfn.IFS(ISBLANK(_xlpm.x),   "error:右侧选项不足:" &amp;  _xlpm.cellAddress,
               ISERROR(_xlpm.x),   "error:右侧选项执行失败:" &amp; _xlpm.cellAddress,
               TRUE,             "ok")
)</f>
        <v>ok</v>
      </c>
      <c r="M1056" cm="1">
        <f t="array" ref="M1056:N1056">IFERROR(_xlfn._xlws.SORT(
    _xlfn.UNIQUE(
        TRANSPOSE(
            _xlfn.FILTERXML("&lt;select&gt;&lt;x&gt;"&amp;SUBSTITUTE(选CPU[[#This Row],[选项表]],",","&lt;/x&gt;&lt;x&gt;") &amp;"&lt;/x&gt;&lt;/select&gt;","//x")
        )
    )
),"无合适选项，请联系作者更新数据")</f>
        <v>24</v>
      </c>
      <c r="N1056">
        <v>48</v>
      </c>
    </row>
    <row r="1057" spans="1:14" x14ac:dyDescent="0.4">
      <c r="A1057" s="4" t="s">
        <v>59</v>
      </c>
      <c r="B1057" s="4" t="s">
        <v>1869</v>
      </c>
      <c r="C1057" s="4" t="s">
        <v>1966</v>
      </c>
      <c r="D1057" s="4" t="s">
        <v>1925</v>
      </c>
      <c r="E1057">
        <v>128</v>
      </c>
      <c r="F1057" s="4" t="str">
        <f t="shared" si="16"/>
        <v>选CPU!$M$1057#</v>
      </c>
      <c r="G1057" s="4" t="str" cm="1">
        <f t="array" ref="G1057">_xlfn.LET(_xlpm.x, M1057,
         _xlpm.cellAddress, "【 选CPU!" &amp; ADDRESS(ROW(选CPU[[#This Row],[X自检]]),COLUMN(选CPU[[#This Row],[X自检]])) &amp; "】",
         _xlfn.IFS(ISBLANK(_xlpm.x),   "error:右侧选项不足:" &amp;  _xlpm.cellAddress,
               ISERROR(_xlpm.x),   "error:右侧选项执行失败:" &amp; _xlpm.cellAddress,
               TRUE,             "ok")
)</f>
        <v>ok</v>
      </c>
      <c r="M1057" cm="1">
        <f t="array" ref="M1057">IFERROR(_xlfn._xlws.SORT(
    _xlfn.UNIQUE(
        TRANSPOSE(
            _xlfn.FILTERXML("&lt;select&gt;&lt;x&gt;"&amp;SUBSTITUTE(选CPU[[#This Row],[选项表]],",","&lt;/x&gt;&lt;x&gt;") &amp;"&lt;/x&gt;&lt;/select&gt;","//x")
        )
    )
),"无合适选项，请联系作者更新数据")</f>
        <v>32</v>
      </c>
    </row>
    <row r="1058" spans="1:14" x14ac:dyDescent="0.4">
      <c r="A1058" s="4" t="s">
        <v>59</v>
      </c>
      <c r="B1058" s="4" t="s">
        <v>1869</v>
      </c>
      <c r="C1058" s="4" t="s">
        <v>1976</v>
      </c>
      <c r="D1058" s="4" t="s">
        <v>1925</v>
      </c>
      <c r="E1058">
        <v>192</v>
      </c>
      <c r="F1058" s="4" t="str">
        <f t="shared" si="16"/>
        <v>选CPU!$M$1058#</v>
      </c>
      <c r="G1058" s="4" t="str" cm="1">
        <f t="array" ref="G1058">_xlfn.LET(_xlpm.x, M1058,
         _xlpm.cellAddress, "【 选CPU!" &amp; ADDRESS(ROW(选CPU[[#This Row],[X自检]]),COLUMN(选CPU[[#This Row],[X自检]])) &amp; "】",
         _xlfn.IFS(ISBLANK(_xlpm.x),   "error:右侧选项不足:" &amp;  _xlpm.cellAddress,
               ISERROR(_xlpm.x),   "error:右侧选项执行失败:" &amp; _xlpm.cellAddress,
               TRUE,             "ok")
)</f>
        <v>ok</v>
      </c>
      <c r="M1058" cm="1">
        <f t="array" ref="M1058">IFERROR(_xlfn._xlws.SORT(
    _xlfn.UNIQUE(
        TRANSPOSE(
            _xlfn.FILTERXML("&lt;select&gt;&lt;x&gt;"&amp;SUBSTITUTE(选CPU[[#This Row],[选项表]],",","&lt;/x&gt;&lt;x&gt;") &amp;"&lt;/x&gt;&lt;/select&gt;","//x")
        )
    )
),"无合适选项，请联系作者更新数据")</f>
        <v>48</v>
      </c>
    </row>
    <row r="1059" spans="1:14" x14ac:dyDescent="0.4">
      <c r="A1059" s="4" t="s">
        <v>59</v>
      </c>
      <c r="B1059" s="4" t="s">
        <v>1869</v>
      </c>
      <c r="C1059" s="4" t="s">
        <v>1967</v>
      </c>
      <c r="D1059" s="4" t="s">
        <v>1925</v>
      </c>
      <c r="E1059">
        <v>256</v>
      </c>
      <c r="F1059" s="4" t="str">
        <f t="shared" si="16"/>
        <v>选CPU!$M$1059#</v>
      </c>
      <c r="G1059" s="4" t="str" cm="1">
        <f t="array" ref="G1059">_xlfn.LET(_xlpm.x, M1059,
         _xlpm.cellAddress, "【 选CPU!" &amp; ADDRESS(ROW(选CPU[[#This Row],[X自检]]),COLUMN(选CPU[[#This Row],[X自检]])) &amp; "】",
         _xlfn.IFS(ISBLANK(_xlpm.x),   "error:右侧选项不足:" &amp;  _xlpm.cellAddress,
               ISERROR(_xlpm.x),   "error:右侧选项执行失败:" &amp; _xlpm.cellAddress,
               TRUE,             "ok")
)</f>
        <v>ok</v>
      </c>
      <c r="M1059" cm="1">
        <f t="array" ref="M1059">IFERROR(_xlfn._xlws.SORT(
    _xlfn.UNIQUE(
        TRANSPOSE(
            _xlfn.FILTERXML("&lt;select&gt;&lt;x&gt;"&amp;SUBSTITUTE(选CPU[[#This Row],[选项表]],",","&lt;/x&gt;&lt;x&gt;") &amp;"&lt;/x&gt;&lt;/select&gt;","//x")
        )
    )
),"无合适选项，请联系作者更新数据")</f>
        <v>64</v>
      </c>
    </row>
    <row r="1060" spans="1:14" x14ac:dyDescent="0.4">
      <c r="A1060" s="4" t="s">
        <v>59</v>
      </c>
      <c r="B1060" s="4" t="s">
        <v>1869</v>
      </c>
      <c r="C1060" s="4" t="s">
        <v>1964</v>
      </c>
      <c r="D1060" s="4" t="s">
        <v>1925</v>
      </c>
      <c r="E1060">
        <v>320</v>
      </c>
      <c r="F1060" s="4" t="str">
        <f t="shared" si="16"/>
        <v>选CPU!$M$1060#</v>
      </c>
      <c r="G1060" s="4" t="str" cm="1">
        <f t="array" ref="G1060">_xlfn.LET(_xlpm.x, M1060,
         _xlpm.cellAddress, "【 选CPU!" &amp; ADDRESS(ROW(选CPU[[#This Row],[X自检]]),COLUMN(选CPU[[#This Row],[X自检]])) &amp; "】",
         _xlfn.IFS(ISBLANK(_xlpm.x),   "error:右侧选项不足:" &amp;  _xlpm.cellAddress,
               ISERROR(_xlpm.x),   "error:右侧选项执行失败:" &amp; _xlpm.cellAddress,
               TRUE,             "ok")
)</f>
        <v>ok</v>
      </c>
      <c r="M1060" cm="1">
        <f t="array" ref="M1060">IFERROR(_xlfn._xlws.SORT(
    _xlfn.UNIQUE(
        TRANSPOSE(
            _xlfn.FILTERXML("&lt;select&gt;&lt;x&gt;"&amp;SUBSTITUTE(选CPU[[#This Row],[选项表]],",","&lt;/x&gt;&lt;x&gt;") &amp;"&lt;/x&gt;&lt;/select&gt;","//x")
        )
    )
),"无合适选项，请联系作者更新数据")</f>
        <v>80</v>
      </c>
    </row>
    <row r="1061" spans="1:14" x14ac:dyDescent="0.4">
      <c r="A1061" s="4" t="s">
        <v>59</v>
      </c>
      <c r="B1061" s="4" t="s">
        <v>1869</v>
      </c>
      <c r="C1061" s="4" t="s">
        <v>1979</v>
      </c>
      <c r="D1061" s="4" t="s">
        <v>1921</v>
      </c>
      <c r="E1061">
        <v>1</v>
      </c>
      <c r="F1061" s="4" t="str">
        <f t="shared" si="16"/>
        <v>选CPU!$M$1061#</v>
      </c>
      <c r="G1061" s="4" t="str" cm="1">
        <f t="array" ref="G1061">_xlfn.LET(_xlpm.x, M1061,
         _xlpm.cellAddress, "【 选CPU!" &amp; ADDRESS(ROW(选CPU[[#This Row],[X自检]]),COLUMN(选CPU[[#This Row],[X自检]])) &amp; "】",
         _xlfn.IFS(ISBLANK(_xlpm.x),   "error:右侧选项不足:" &amp;  _xlpm.cellAddress,
               ISERROR(_xlpm.x),   "error:右侧选项执行失败:" &amp; _xlpm.cellAddress,
               TRUE,             "ok")
)</f>
        <v>ok</v>
      </c>
      <c r="M1061" cm="1">
        <f t="array" ref="M1061">IFERROR(_xlfn._xlws.SORT(
    _xlfn.UNIQUE(
        TRANSPOSE(
            _xlfn.FILTERXML("&lt;select&gt;&lt;x&gt;"&amp;SUBSTITUTE(选CPU[[#This Row],[选项表]],",","&lt;/x&gt;&lt;x&gt;") &amp;"&lt;/x&gt;&lt;/select&gt;","//x")
        )
    )
),"无合适选项，请联系作者更新数据")</f>
        <v>1</v>
      </c>
    </row>
    <row r="1062" spans="1:14" x14ac:dyDescent="0.4">
      <c r="A1062" s="4" t="s">
        <v>59</v>
      </c>
      <c r="B1062" s="4" t="s">
        <v>1869</v>
      </c>
      <c r="C1062" s="4" t="s">
        <v>1979</v>
      </c>
      <c r="D1062" s="4" t="s">
        <v>1921</v>
      </c>
      <c r="E1062">
        <v>2</v>
      </c>
      <c r="F1062" s="4" t="str">
        <f t="shared" si="16"/>
        <v>选CPU!$M$1062#</v>
      </c>
      <c r="G1062" s="4" t="str" cm="1">
        <f t="array" ref="G1062">_xlfn.LET(_xlpm.x, M1062,
         _xlpm.cellAddress, "【 选CPU!" &amp; ADDRESS(ROW(选CPU[[#This Row],[X自检]]),COLUMN(选CPU[[#This Row],[X自检]])) &amp; "】",
         _xlfn.IFS(ISBLANK(_xlpm.x),   "error:右侧选项不足:" &amp;  _xlpm.cellAddress,
               ISERROR(_xlpm.x),   "error:右侧选项执行失败:" &amp; _xlpm.cellAddress,
               TRUE,             "ok")
)</f>
        <v>ok</v>
      </c>
      <c r="M1062" cm="1">
        <f t="array" ref="M1062">IFERROR(_xlfn._xlws.SORT(
    _xlfn.UNIQUE(
        TRANSPOSE(
            _xlfn.FILTERXML("&lt;select&gt;&lt;x&gt;"&amp;SUBSTITUTE(选CPU[[#This Row],[选项表]],",","&lt;/x&gt;&lt;x&gt;") &amp;"&lt;/x&gt;&lt;/select&gt;","//x")
        )
    )
),"无合适选项，请联系作者更新数据")</f>
        <v>1</v>
      </c>
    </row>
    <row r="1063" spans="1:14" x14ac:dyDescent="0.4">
      <c r="A1063" s="4" t="s">
        <v>59</v>
      </c>
      <c r="B1063" s="4" t="s">
        <v>1869</v>
      </c>
      <c r="C1063" s="4" t="s">
        <v>2041</v>
      </c>
      <c r="D1063" s="4" t="s">
        <v>1921</v>
      </c>
      <c r="E1063">
        <v>4</v>
      </c>
      <c r="F1063" s="4" t="str">
        <f t="shared" si="16"/>
        <v>选CPU!$M$1063#</v>
      </c>
      <c r="G1063" s="4" t="str" cm="1">
        <f t="array" ref="G1063">_xlfn.LET(_xlpm.x, M1063,
         _xlpm.cellAddress, "【 选CPU!" &amp; ADDRESS(ROW(选CPU[[#This Row],[X自检]]),COLUMN(选CPU[[#This Row],[X自检]])) &amp; "】",
         _xlfn.IFS(ISBLANK(_xlpm.x),   "error:右侧选项不足:" &amp;  _xlpm.cellAddress,
               ISERROR(_xlpm.x),   "error:右侧选项执行失败:" &amp; _xlpm.cellAddress,
               TRUE,             "ok")
)</f>
        <v>ok</v>
      </c>
      <c r="M1063" cm="1">
        <f t="array" ref="M1063:N1063">IFERROR(_xlfn._xlws.SORT(
    _xlfn.UNIQUE(
        TRANSPOSE(
            _xlfn.FILTERXML("&lt;select&gt;&lt;x&gt;"&amp;SUBSTITUTE(选CPU[[#This Row],[选项表]],",","&lt;/x&gt;&lt;x&gt;") &amp;"&lt;/x&gt;&lt;/select&gt;","//x")
        )
    )
),"无合适选项，请联系作者更新数据")</f>
        <v>1</v>
      </c>
      <c r="N1063">
        <v>2</v>
      </c>
    </row>
    <row r="1064" spans="1:14" x14ac:dyDescent="0.4">
      <c r="A1064" s="4" t="s">
        <v>59</v>
      </c>
      <c r="B1064" s="4" t="s">
        <v>1869</v>
      </c>
      <c r="C1064" s="4" t="s">
        <v>2065</v>
      </c>
      <c r="D1064" s="4" t="s">
        <v>1921</v>
      </c>
      <c r="E1064">
        <v>8</v>
      </c>
      <c r="F1064" s="4" t="str">
        <f t="shared" si="16"/>
        <v>选CPU!$M$1064#</v>
      </c>
      <c r="G1064" s="4" t="str" cm="1">
        <f t="array" ref="G1064">_xlfn.LET(_xlpm.x, M1064,
         _xlpm.cellAddress, "【 选CPU!" &amp; ADDRESS(ROW(选CPU[[#This Row],[X自检]]),COLUMN(选CPU[[#This Row],[X自检]])) &amp; "】",
         _xlfn.IFS(ISBLANK(_xlpm.x),   "error:右侧选项不足:" &amp;  _xlpm.cellAddress,
               ISERROR(_xlpm.x),   "error:右侧选项执行失败:" &amp; _xlpm.cellAddress,
               TRUE,             "ok")
)</f>
        <v>ok</v>
      </c>
      <c r="M1064" cm="1">
        <f t="array" ref="M1064:N1064">IFERROR(_xlfn._xlws.SORT(
    _xlfn.UNIQUE(
        TRANSPOSE(
            _xlfn.FILTERXML("&lt;select&gt;&lt;x&gt;"&amp;SUBSTITUTE(选CPU[[#This Row],[选项表]],",","&lt;/x&gt;&lt;x&gt;") &amp;"&lt;/x&gt;&lt;/select&gt;","//x")
        )
    )
),"无合适选项，请联系作者更新数据")</f>
        <v>2</v>
      </c>
      <c r="N1064">
        <v>4</v>
      </c>
    </row>
    <row r="1065" spans="1:14" x14ac:dyDescent="0.4">
      <c r="A1065" s="4" t="s">
        <v>59</v>
      </c>
      <c r="B1065" s="4" t="s">
        <v>1869</v>
      </c>
      <c r="C1065" s="4" t="s">
        <v>1965</v>
      </c>
      <c r="D1065" s="4" t="s">
        <v>1921</v>
      </c>
      <c r="E1065">
        <v>16</v>
      </c>
      <c r="F1065" s="4" t="str">
        <f t="shared" si="16"/>
        <v>选CPU!$M$1065#</v>
      </c>
      <c r="G1065" s="4" t="str" cm="1">
        <f t="array" ref="G1065">_xlfn.LET(_xlpm.x, M1065,
         _xlpm.cellAddress, "【 选CPU!" &amp; ADDRESS(ROW(选CPU[[#This Row],[X自检]]),COLUMN(选CPU[[#This Row],[X自检]])) &amp; "】",
         _xlfn.IFS(ISBLANK(_xlpm.x),   "error:右侧选项不足:" &amp;  _xlpm.cellAddress,
               ISERROR(_xlpm.x),   "error:右侧选项执行失败:" &amp; _xlpm.cellAddress,
               TRUE,             "ok")
)</f>
        <v>ok</v>
      </c>
      <c r="M1065" cm="1">
        <f t="array" ref="M1065:N1065">IFERROR(_xlfn._xlws.SORT(
    _xlfn.UNIQUE(
        TRANSPOSE(
            _xlfn.FILTERXML("&lt;select&gt;&lt;x&gt;"&amp;SUBSTITUTE(选CPU[[#This Row],[选项表]],",","&lt;/x&gt;&lt;x&gt;") &amp;"&lt;/x&gt;&lt;/select&gt;","//x")
        )
    )
),"无合适选项，请联系作者更新数据")</f>
        <v>4</v>
      </c>
      <c r="N1065">
        <v>8</v>
      </c>
    </row>
    <row r="1066" spans="1:14" x14ac:dyDescent="0.4">
      <c r="A1066" s="4" t="s">
        <v>59</v>
      </c>
      <c r="B1066" s="4" t="s">
        <v>1869</v>
      </c>
      <c r="C1066" s="4" t="s">
        <v>2061</v>
      </c>
      <c r="D1066" s="4" t="s">
        <v>1921</v>
      </c>
      <c r="E1066">
        <v>32</v>
      </c>
      <c r="F1066" s="4" t="str">
        <f t="shared" si="16"/>
        <v>选CPU!$M$1066#</v>
      </c>
      <c r="G1066" s="4" t="str" cm="1">
        <f t="array" ref="G1066">_xlfn.LET(_xlpm.x, M1066,
         _xlpm.cellAddress, "【 选CPU!" &amp; ADDRESS(ROW(选CPU[[#This Row],[X自检]]),COLUMN(选CPU[[#This Row],[X自检]])) &amp; "】",
         _xlfn.IFS(ISBLANK(_xlpm.x),   "error:右侧选项不足:" &amp;  _xlpm.cellAddress,
               ISERROR(_xlpm.x),   "error:右侧选项执行失败:" &amp; _xlpm.cellAddress,
               TRUE,             "ok")
)</f>
        <v>ok</v>
      </c>
      <c r="M1066" cm="1">
        <f t="array" ref="M1066:N1066">IFERROR(_xlfn._xlws.SORT(
    _xlfn.UNIQUE(
        TRANSPOSE(
            _xlfn.FILTERXML("&lt;select&gt;&lt;x&gt;"&amp;SUBSTITUTE(选CPU[[#This Row],[选项表]],",","&lt;/x&gt;&lt;x&gt;") &amp;"&lt;/x&gt;&lt;/select&gt;","//x")
        )
    )
),"无合适选项，请联系作者更新数据")</f>
        <v>8</v>
      </c>
      <c r="N1066">
        <v>16</v>
      </c>
    </row>
    <row r="1067" spans="1:14" x14ac:dyDescent="0.4">
      <c r="A1067" s="4" t="s">
        <v>59</v>
      </c>
      <c r="B1067" s="4" t="s">
        <v>1869</v>
      </c>
      <c r="C1067" s="4" t="s">
        <v>2062</v>
      </c>
      <c r="D1067" s="4" t="s">
        <v>1921</v>
      </c>
      <c r="E1067">
        <v>64</v>
      </c>
      <c r="F1067" s="4" t="str">
        <f t="shared" si="16"/>
        <v>选CPU!$M$1067#</v>
      </c>
      <c r="G1067" s="4" t="str" cm="1">
        <f t="array" ref="G1067">_xlfn.LET(_xlpm.x, M1067,
         _xlpm.cellAddress, "【 选CPU!" &amp; ADDRESS(ROW(选CPU[[#This Row],[X自检]]),COLUMN(选CPU[[#This Row],[X自检]])) &amp; "】",
         _xlfn.IFS(ISBLANK(_xlpm.x),   "error:右侧选项不足:" &amp;  _xlpm.cellAddress,
               ISERROR(_xlpm.x),   "error:右侧选项执行失败:" &amp; _xlpm.cellAddress,
               TRUE,             "ok")
)</f>
        <v>ok</v>
      </c>
      <c r="M1067" cm="1">
        <f t="array" ref="M1067:N1067">IFERROR(_xlfn._xlws.SORT(
    _xlfn.UNIQUE(
        TRANSPOSE(
            _xlfn.FILTERXML("&lt;select&gt;&lt;x&gt;"&amp;SUBSTITUTE(选CPU[[#This Row],[选项表]],",","&lt;/x&gt;&lt;x&gt;") &amp;"&lt;/x&gt;&lt;/select&gt;","//x")
        )
    )
),"无合适选项，请联系作者更新数据")</f>
        <v>16</v>
      </c>
      <c r="N1067">
        <v>32</v>
      </c>
    </row>
    <row r="1068" spans="1:14" x14ac:dyDescent="0.4">
      <c r="A1068" s="4" t="s">
        <v>59</v>
      </c>
      <c r="B1068" s="4" t="s">
        <v>1869</v>
      </c>
      <c r="C1068" s="4" t="s">
        <v>2063</v>
      </c>
      <c r="D1068" s="4" t="s">
        <v>1921</v>
      </c>
      <c r="E1068">
        <v>128</v>
      </c>
      <c r="F1068" s="4" t="str">
        <f t="shared" si="16"/>
        <v>选CPU!$M$1068#</v>
      </c>
      <c r="G1068" s="4" t="str" cm="1">
        <f t="array" ref="G1068">_xlfn.LET(_xlpm.x, M1068,
         _xlpm.cellAddress, "【 选CPU!" &amp; ADDRESS(ROW(选CPU[[#This Row],[X自检]]),COLUMN(选CPU[[#This Row],[X自检]])) &amp; "】",
         _xlfn.IFS(ISBLANK(_xlpm.x),   "error:右侧选项不足:" &amp;  _xlpm.cellAddress,
               ISERROR(_xlpm.x),   "error:右侧选项执行失败:" &amp; _xlpm.cellAddress,
               TRUE,             "ok")
)</f>
        <v>ok</v>
      </c>
      <c r="M1068" cm="1">
        <f t="array" ref="M1068:N1068">IFERROR(_xlfn._xlws.SORT(
    _xlfn.UNIQUE(
        TRANSPOSE(
            _xlfn.FILTERXML("&lt;select&gt;&lt;x&gt;"&amp;SUBSTITUTE(选CPU[[#This Row],[选项表]],",","&lt;/x&gt;&lt;x&gt;") &amp;"&lt;/x&gt;&lt;/select&gt;","//x")
        )
    )
),"无合适选项，请联系作者更新数据")</f>
        <v>32</v>
      </c>
      <c r="N1068">
        <v>64</v>
      </c>
    </row>
    <row r="1069" spans="1:14" x14ac:dyDescent="0.4">
      <c r="A1069" s="4" t="s">
        <v>59</v>
      </c>
      <c r="B1069" s="4" t="s">
        <v>1869</v>
      </c>
      <c r="C1069" s="4" t="s">
        <v>1967</v>
      </c>
      <c r="D1069" s="4" t="s">
        <v>1921</v>
      </c>
      <c r="E1069">
        <v>256</v>
      </c>
      <c r="F1069" s="4" t="str">
        <f t="shared" si="16"/>
        <v>选CPU!$M$1069#</v>
      </c>
      <c r="G1069" s="4" t="str" cm="1">
        <f t="array" ref="G1069">_xlfn.LET(_xlpm.x, M1069,
         _xlpm.cellAddress, "【 选CPU!" &amp; ADDRESS(ROW(选CPU[[#This Row],[X自检]]),COLUMN(选CPU[[#This Row],[X自检]])) &amp; "】",
         _xlfn.IFS(ISBLANK(_xlpm.x),   "error:右侧选项不足:" &amp;  _xlpm.cellAddress,
               ISERROR(_xlpm.x),   "error:右侧选项执行失败:" &amp; _xlpm.cellAddress,
               TRUE,             "ok")
)</f>
        <v>ok</v>
      </c>
      <c r="M1069" cm="1">
        <f t="array" ref="M1069">IFERROR(_xlfn._xlws.SORT(
    _xlfn.UNIQUE(
        TRANSPOSE(
            _xlfn.FILTERXML("&lt;select&gt;&lt;x&gt;"&amp;SUBSTITUTE(选CPU[[#This Row],[选项表]],",","&lt;/x&gt;&lt;x&gt;") &amp;"&lt;/x&gt;&lt;/select&gt;","//x")
        )
    )
),"无合适选项，请联系作者更新数据")</f>
        <v>64</v>
      </c>
    </row>
    <row r="1070" spans="1:14" x14ac:dyDescent="0.4">
      <c r="A1070" s="4" t="s">
        <v>59</v>
      </c>
      <c r="B1070" s="4" t="s">
        <v>1869</v>
      </c>
      <c r="C1070" s="4" t="s">
        <v>1985</v>
      </c>
      <c r="D1070" s="4" t="s">
        <v>1921</v>
      </c>
      <c r="E1070">
        <v>448</v>
      </c>
      <c r="F1070" s="4" t="str">
        <f t="shared" si="16"/>
        <v>选CPU!$M$1070#</v>
      </c>
      <c r="G1070" s="4" t="str" cm="1">
        <f t="array" ref="G1070">_xlfn.LET(_xlpm.x, M1070,
         _xlpm.cellAddress, "【 选CPU!" &amp; ADDRESS(ROW(选CPU[[#This Row],[X自检]]),COLUMN(选CPU[[#This Row],[X自检]])) &amp; "】",
         _xlfn.IFS(ISBLANK(_xlpm.x),   "error:右侧选项不足:" &amp;  _xlpm.cellAddress,
               ISERROR(_xlpm.x),   "error:右侧选项执行失败:" &amp; _xlpm.cellAddress,
               TRUE,             "ok")
)</f>
        <v>ok</v>
      </c>
      <c r="M1070" cm="1">
        <f t="array" ref="M1070">IFERROR(_xlfn._xlws.SORT(
    _xlfn.UNIQUE(
        TRANSPOSE(
            _xlfn.FILTERXML("&lt;select&gt;&lt;x&gt;"&amp;SUBSTITUTE(选CPU[[#This Row],[选项表]],",","&lt;/x&gt;&lt;x&gt;") &amp;"&lt;/x&gt;&lt;/select&gt;","//x")
        )
    )
),"无合适选项，请联系作者更新数据")</f>
        <v>128</v>
      </c>
    </row>
    <row r="1071" spans="1:14" x14ac:dyDescent="0.4">
      <c r="A1071" s="4" t="s">
        <v>59</v>
      </c>
      <c r="B1071" s="4" t="s">
        <v>1869</v>
      </c>
      <c r="C1071" s="4" t="s">
        <v>1979</v>
      </c>
      <c r="D1071" s="4" t="s">
        <v>1926</v>
      </c>
      <c r="E1071">
        <v>1</v>
      </c>
      <c r="F1071" s="4" t="str">
        <f t="shared" si="16"/>
        <v>选CPU!$M$1071#</v>
      </c>
      <c r="G1071" s="4" t="str" cm="1">
        <f t="array" ref="G1071">_xlfn.LET(_xlpm.x, M1071,
         _xlpm.cellAddress, "【 选CPU!" &amp; ADDRESS(ROW(选CPU[[#This Row],[X自检]]),COLUMN(选CPU[[#This Row],[X自检]])) &amp; "】",
         _xlfn.IFS(ISBLANK(_xlpm.x),   "error:右侧选项不足:" &amp;  _xlpm.cellAddress,
               ISERROR(_xlpm.x),   "error:右侧选项执行失败:" &amp; _xlpm.cellAddress,
               TRUE,             "ok")
)</f>
        <v>ok</v>
      </c>
      <c r="M1071" cm="1">
        <f t="array" ref="M1071">IFERROR(_xlfn._xlws.SORT(
    _xlfn.UNIQUE(
        TRANSPOSE(
            _xlfn.FILTERXML("&lt;select&gt;&lt;x&gt;"&amp;SUBSTITUTE(选CPU[[#This Row],[选项表]],",","&lt;/x&gt;&lt;x&gt;") &amp;"&lt;/x&gt;&lt;/select&gt;","//x")
        )
    )
),"无合适选项，请联系作者更新数据")</f>
        <v>1</v>
      </c>
    </row>
    <row r="1072" spans="1:14" x14ac:dyDescent="0.4">
      <c r="A1072" s="4" t="s">
        <v>59</v>
      </c>
      <c r="B1072" s="4" t="s">
        <v>1869</v>
      </c>
      <c r="C1072" s="4" t="s">
        <v>2041</v>
      </c>
      <c r="D1072" s="4" t="s">
        <v>1926</v>
      </c>
      <c r="E1072">
        <v>2</v>
      </c>
      <c r="F1072" s="4" t="str">
        <f t="shared" si="16"/>
        <v>选CPU!$M$1072#</v>
      </c>
      <c r="G1072" s="4" t="str" cm="1">
        <f t="array" ref="G1072">_xlfn.LET(_xlpm.x, M1072,
         _xlpm.cellAddress, "【 选CPU!" &amp; ADDRESS(ROW(选CPU[[#This Row],[X自检]]),COLUMN(选CPU[[#This Row],[X自检]])) &amp; "】",
         _xlfn.IFS(ISBLANK(_xlpm.x),   "error:右侧选项不足:" &amp;  _xlpm.cellAddress,
               ISERROR(_xlpm.x),   "error:右侧选项执行失败:" &amp; _xlpm.cellAddress,
               TRUE,             "ok")
)</f>
        <v>ok</v>
      </c>
      <c r="M1072" cm="1">
        <f t="array" ref="M1072:N1072">IFERROR(_xlfn._xlws.SORT(
    _xlfn.UNIQUE(
        TRANSPOSE(
            _xlfn.FILTERXML("&lt;select&gt;&lt;x&gt;"&amp;SUBSTITUTE(选CPU[[#This Row],[选项表]],",","&lt;/x&gt;&lt;x&gt;") &amp;"&lt;/x&gt;&lt;/select&gt;","//x")
        )
    )
),"无合适选项，请联系作者更新数据")</f>
        <v>1</v>
      </c>
      <c r="N1072">
        <v>2</v>
      </c>
    </row>
    <row r="1073" spans="1:15" x14ac:dyDescent="0.4">
      <c r="A1073" s="4" t="s">
        <v>59</v>
      </c>
      <c r="B1073" s="4" t="s">
        <v>1869</v>
      </c>
      <c r="C1073" s="4" t="s">
        <v>2041</v>
      </c>
      <c r="D1073" s="4" t="s">
        <v>1926</v>
      </c>
      <c r="E1073">
        <v>4</v>
      </c>
      <c r="F1073" s="4" t="str">
        <f t="shared" si="16"/>
        <v>选CPU!$M$1073#</v>
      </c>
      <c r="G1073" s="4" t="str" cm="1">
        <f t="array" ref="G1073">_xlfn.LET(_xlpm.x, M1073,
         _xlpm.cellAddress, "【 选CPU!" &amp; ADDRESS(ROW(选CPU[[#This Row],[X自检]]),COLUMN(选CPU[[#This Row],[X自检]])) &amp; "】",
         _xlfn.IFS(ISBLANK(_xlpm.x),   "error:右侧选项不足:" &amp;  _xlpm.cellAddress,
               ISERROR(_xlpm.x),   "error:右侧选项执行失败:" &amp; _xlpm.cellAddress,
               TRUE,             "ok")
)</f>
        <v>ok</v>
      </c>
      <c r="M1073" cm="1">
        <f t="array" ref="M1073:N1073">IFERROR(_xlfn._xlws.SORT(
    _xlfn.UNIQUE(
        TRANSPOSE(
            _xlfn.FILTERXML("&lt;select&gt;&lt;x&gt;"&amp;SUBSTITUTE(选CPU[[#This Row],[选项表]],",","&lt;/x&gt;&lt;x&gt;") &amp;"&lt;/x&gt;&lt;/select&gt;","//x")
        )
    )
),"无合适选项，请联系作者更新数据")</f>
        <v>1</v>
      </c>
      <c r="N1073">
        <v>2</v>
      </c>
    </row>
    <row r="1074" spans="1:15" x14ac:dyDescent="0.4">
      <c r="A1074" s="4" t="s">
        <v>59</v>
      </c>
      <c r="B1074" s="4" t="s">
        <v>1869</v>
      </c>
      <c r="C1074" s="4" t="s">
        <v>2065</v>
      </c>
      <c r="D1074" s="4" t="s">
        <v>1926</v>
      </c>
      <c r="E1074">
        <v>8</v>
      </c>
      <c r="F1074" s="4" t="str">
        <f t="shared" si="16"/>
        <v>选CPU!$M$1074#</v>
      </c>
      <c r="G1074" s="4" t="str" cm="1">
        <f t="array" ref="G1074">_xlfn.LET(_xlpm.x, M1074,
         _xlpm.cellAddress, "【 选CPU!" &amp; ADDRESS(ROW(选CPU[[#This Row],[X自检]]),COLUMN(选CPU[[#This Row],[X自检]])) &amp; "】",
         _xlfn.IFS(ISBLANK(_xlpm.x),   "error:右侧选项不足:" &amp;  _xlpm.cellAddress,
               ISERROR(_xlpm.x),   "error:右侧选项执行失败:" &amp; _xlpm.cellAddress,
               TRUE,             "ok")
)</f>
        <v>ok</v>
      </c>
      <c r="M1074" cm="1">
        <f t="array" ref="M1074:N1074">IFERROR(_xlfn._xlws.SORT(
    _xlfn.UNIQUE(
        TRANSPOSE(
            _xlfn.FILTERXML("&lt;select&gt;&lt;x&gt;"&amp;SUBSTITUTE(选CPU[[#This Row],[选项表]],",","&lt;/x&gt;&lt;x&gt;") &amp;"&lt;/x&gt;&lt;/select&gt;","//x")
        )
    )
),"无合适选项，请联系作者更新数据")</f>
        <v>2</v>
      </c>
      <c r="N1074">
        <v>4</v>
      </c>
    </row>
    <row r="1075" spans="1:15" x14ac:dyDescent="0.4">
      <c r="A1075" s="4" t="s">
        <v>59</v>
      </c>
      <c r="B1075" s="4" t="s">
        <v>1869</v>
      </c>
      <c r="C1075" s="4" t="s">
        <v>1965</v>
      </c>
      <c r="D1075" s="4" t="s">
        <v>1926</v>
      </c>
      <c r="E1075">
        <v>16</v>
      </c>
      <c r="F1075" s="4" t="str">
        <f t="shared" si="16"/>
        <v>选CPU!$M$1075#</v>
      </c>
      <c r="G1075" s="4" t="str" cm="1">
        <f t="array" ref="G1075">_xlfn.LET(_xlpm.x, M1075,
         _xlpm.cellAddress, "【 选CPU!" &amp; ADDRESS(ROW(选CPU[[#This Row],[X自检]]),COLUMN(选CPU[[#This Row],[X自检]])) &amp; "】",
         _xlfn.IFS(ISBLANK(_xlpm.x),   "error:右侧选项不足:" &amp;  _xlpm.cellAddress,
               ISERROR(_xlpm.x),   "error:右侧选项执行失败:" &amp; _xlpm.cellAddress,
               TRUE,             "ok")
)</f>
        <v>ok</v>
      </c>
      <c r="M1075" cm="1">
        <f t="array" ref="M1075:N1075">IFERROR(_xlfn._xlws.SORT(
    _xlfn.UNIQUE(
        TRANSPOSE(
            _xlfn.FILTERXML("&lt;select&gt;&lt;x&gt;"&amp;SUBSTITUTE(选CPU[[#This Row],[选项表]],",","&lt;/x&gt;&lt;x&gt;") &amp;"&lt;/x&gt;&lt;/select&gt;","//x")
        )
    )
),"无合适选项，请联系作者更新数据")</f>
        <v>4</v>
      </c>
      <c r="N1075">
        <v>8</v>
      </c>
    </row>
    <row r="1076" spans="1:15" x14ac:dyDescent="0.4">
      <c r="A1076" s="4" t="s">
        <v>59</v>
      </c>
      <c r="B1076" s="4" t="s">
        <v>1869</v>
      </c>
      <c r="C1076" s="4" t="s">
        <v>2061</v>
      </c>
      <c r="D1076" s="4" t="s">
        <v>1926</v>
      </c>
      <c r="E1076">
        <v>32</v>
      </c>
      <c r="F1076" s="4" t="str">
        <f t="shared" si="16"/>
        <v>选CPU!$M$1076#</v>
      </c>
      <c r="G1076" s="4" t="str" cm="1">
        <f t="array" ref="G1076">_xlfn.LET(_xlpm.x, M1076,
         _xlpm.cellAddress, "【 选CPU!" &amp; ADDRESS(ROW(选CPU[[#This Row],[X自检]]),COLUMN(选CPU[[#This Row],[X自检]])) &amp; "】",
         _xlfn.IFS(ISBLANK(_xlpm.x),   "error:右侧选项不足:" &amp;  _xlpm.cellAddress,
               ISERROR(_xlpm.x),   "error:右侧选项执行失败:" &amp; _xlpm.cellAddress,
               TRUE,             "ok")
)</f>
        <v>ok</v>
      </c>
      <c r="M1076" cm="1">
        <f t="array" ref="M1076:N1076">IFERROR(_xlfn._xlws.SORT(
    _xlfn.UNIQUE(
        TRANSPOSE(
            _xlfn.FILTERXML("&lt;select&gt;&lt;x&gt;"&amp;SUBSTITUTE(选CPU[[#This Row],[选项表]],",","&lt;/x&gt;&lt;x&gt;") &amp;"&lt;/x&gt;&lt;/select&gt;","//x")
        )
    )
),"无合适选项，请联系作者更新数据")</f>
        <v>8</v>
      </c>
      <c r="N1076">
        <v>16</v>
      </c>
    </row>
    <row r="1077" spans="1:15" x14ac:dyDescent="0.4">
      <c r="A1077" s="4" t="s">
        <v>59</v>
      </c>
      <c r="B1077" s="4" t="s">
        <v>1869</v>
      </c>
      <c r="C1077" s="4" t="s">
        <v>1981</v>
      </c>
      <c r="D1077" s="4" t="s">
        <v>1926</v>
      </c>
      <c r="E1077">
        <v>24</v>
      </c>
      <c r="F1077" s="4" t="str">
        <f t="shared" si="16"/>
        <v>选CPU!$M$1077#</v>
      </c>
      <c r="G1077" s="4" t="str" cm="1">
        <f t="array" ref="G1077">_xlfn.LET(_xlpm.x, M1077,
         _xlpm.cellAddress, "【 选CPU!" &amp; ADDRESS(ROW(选CPU[[#This Row],[X自检]]),COLUMN(选CPU[[#This Row],[X自检]])) &amp; "】",
         _xlfn.IFS(ISBLANK(_xlpm.x),   "error:右侧选项不足:" &amp;  _xlpm.cellAddress,
               ISERROR(_xlpm.x),   "error:右侧选项执行失败:" &amp; _xlpm.cellAddress,
               TRUE,             "ok")
)</f>
        <v>ok</v>
      </c>
      <c r="M1077" cm="1">
        <f t="array" ref="M1077">IFERROR(_xlfn._xlws.SORT(
    _xlfn.UNIQUE(
        TRANSPOSE(
            _xlfn.FILTERXML("&lt;select&gt;&lt;x&gt;"&amp;SUBSTITUTE(选CPU[[#This Row],[选项表]],",","&lt;/x&gt;&lt;x&gt;") &amp;"&lt;/x&gt;&lt;/select&gt;","//x")
        )
    )
),"无合适选项，请联系作者更新数据")</f>
        <v>12</v>
      </c>
    </row>
    <row r="1078" spans="1:15" x14ac:dyDescent="0.4">
      <c r="A1078" s="4" t="s">
        <v>59</v>
      </c>
      <c r="B1078" s="4" t="s">
        <v>1869</v>
      </c>
      <c r="C1078" s="4" t="s">
        <v>2286</v>
      </c>
      <c r="D1078" s="4" t="s">
        <v>1926</v>
      </c>
      <c r="E1078">
        <v>48</v>
      </c>
      <c r="F1078" s="4" t="str">
        <f t="shared" si="16"/>
        <v>选CPU!$M$1078#</v>
      </c>
      <c r="G1078" s="4" t="str" cm="1">
        <f t="array" ref="G1078">_xlfn.LET(_xlpm.x, M1078,
         _xlpm.cellAddress, "【 选CPU!" &amp; ADDRESS(ROW(选CPU[[#This Row],[X自检]]),COLUMN(选CPU[[#This Row],[X自检]])) &amp; "】",
         _xlfn.IFS(ISBLANK(_xlpm.x),   "error:右侧选项不足:" &amp;  _xlpm.cellAddress,
               ISERROR(_xlpm.x),   "error:右侧选项执行失败:" &amp; _xlpm.cellAddress,
               TRUE,             "ok")
)</f>
        <v>ok</v>
      </c>
      <c r="M1078" cm="1">
        <f t="array" ref="M1078:N1078">IFERROR(_xlfn._xlws.SORT(
    _xlfn.UNIQUE(
        TRANSPOSE(
            _xlfn.FILTERXML("&lt;select&gt;&lt;x&gt;"&amp;SUBSTITUTE(选CPU[[#This Row],[选项表]],",","&lt;/x&gt;&lt;x&gt;") &amp;"&lt;/x&gt;&lt;/select&gt;","//x")
        )
    )
),"无合适选项，请联系作者更新数据")</f>
        <v>12</v>
      </c>
      <c r="N1078">
        <v>24</v>
      </c>
    </row>
    <row r="1079" spans="1:15" x14ac:dyDescent="0.4">
      <c r="A1079" s="4" t="s">
        <v>59</v>
      </c>
      <c r="B1079" s="4" t="s">
        <v>1869</v>
      </c>
      <c r="C1079" s="4" t="s">
        <v>2062</v>
      </c>
      <c r="D1079" s="4" t="s">
        <v>1926</v>
      </c>
      <c r="E1079">
        <v>64</v>
      </c>
      <c r="F1079" s="4" t="str">
        <f t="shared" si="16"/>
        <v>选CPU!$M$1079#</v>
      </c>
      <c r="G1079" s="4" t="str" cm="1">
        <f t="array" ref="G1079">_xlfn.LET(_xlpm.x, M1079,
         _xlpm.cellAddress, "【 选CPU!" &amp; ADDRESS(ROW(选CPU[[#This Row],[X自检]]),COLUMN(选CPU[[#This Row],[X自检]])) &amp; "】",
         _xlfn.IFS(ISBLANK(_xlpm.x),   "error:右侧选项不足:" &amp;  _xlpm.cellAddress,
               ISERROR(_xlpm.x),   "error:右侧选项执行失败:" &amp; _xlpm.cellAddress,
               TRUE,             "ok")
)</f>
        <v>ok</v>
      </c>
      <c r="M1079" cm="1">
        <f t="array" ref="M1079:N1079">IFERROR(_xlfn._xlws.SORT(
    _xlfn.UNIQUE(
        TRANSPOSE(
            _xlfn.FILTERXML("&lt;select&gt;&lt;x&gt;"&amp;SUBSTITUTE(选CPU[[#This Row],[选项表]],",","&lt;/x&gt;&lt;x&gt;") &amp;"&lt;/x&gt;&lt;/select&gt;","//x")
        )
    )
),"无合适选项，请联系作者更新数据")</f>
        <v>16</v>
      </c>
      <c r="N1079">
        <v>32</v>
      </c>
    </row>
    <row r="1080" spans="1:15" x14ac:dyDescent="0.4">
      <c r="A1080" s="4" t="s">
        <v>59</v>
      </c>
      <c r="B1080" s="4" t="s">
        <v>1869</v>
      </c>
      <c r="C1080" s="4" t="s">
        <v>1974</v>
      </c>
      <c r="D1080" s="4" t="s">
        <v>1926</v>
      </c>
      <c r="E1080">
        <v>96</v>
      </c>
      <c r="F1080" s="4" t="str">
        <f t="shared" si="16"/>
        <v>选CPU!$M$1080#</v>
      </c>
      <c r="G1080" s="4" t="str" cm="1">
        <f t="array" ref="G1080">_xlfn.LET(_xlpm.x, M1080,
         _xlpm.cellAddress, "【 选CPU!" &amp; ADDRESS(ROW(选CPU[[#This Row],[X自检]]),COLUMN(选CPU[[#This Row],[X自检]])) &amp; "】",
         _xlfn.IFS(ISBLANK(_xlpm.x),   "error:右侧选项不足:" &amp;  _xlpm.cellAddress,
               ISERROR(_xlpm.x),   "error:右侧选项执行失败:" &amp; _xlpm.cellAddress,
               TRUE,             "ok")
)</f>
        <v>ok</v>
      </c>
      <c r="M1080" cm="1">
        <f t="array" ref="M1080">IFERROR(_xlfn._xlws.SORT(
    _xlfn.UNIQUE(
        TRANSPOSE(
            _xlfn.FILTERXML("&lt;select&gt;&lt;x&gt;"&amp;SUBSTITUTE(选CPU[[#This Row],[选项表]],",","&lt;/x&gt;&lt;x&gt;") &amp;"&lt;/x&gt;&lt;/select&gt;","//x")
        )
    )
),"无合适选项，请联系作者更新数据")</f>
        <v>24</v>
      </c>
    </row>
    <row r="1081" spans="1:15" x14ac:dyDescent="0.4">
      <c r="A1081" s="4" t="s">
        <v>59</v>
      </c>
      <c r="B1081" s="4" t="s">
        <v>1869</v>
      </c>
      <c r="C1081" s="4" t="s">
        <v>1966</v>
      </c>
      <c r="D1081" s="4" t="s">
        <v>1926</v>
      </c>
      <c r="E1081">
        <v>128</v>
      </c>
      <c r="F1081" s="4" t="str">
        <f t="shared" si="16"/>
        <v>选CPU!$M$1081#</v>
      </c>
      <c r="G1081" s="4" t="str" cm="1">
        <f t="array" ref="G1081">_xlfn.LET(_xlpm.x, M1081,
         _xlpm.cellAddress, "【 选CPU!" &amp; ADDRESS(ROW(选CPU[[#This Row],[X自检]]),COLUMN(选CPU[[#This Row],[X自检]])) &amp; "】",
         _xlfn.IFS(ISBLANK(_xlpm.x),   "error:右侧选项不足:" &amp;  _xlpm.cellAddress,
               ISERROR(_xlpm.x),   "error:右侧选项执行失败:" &amp; _xlpm.cellAddress,
               TRUE,             "ok")
)</f>
        <v>ok</v>
      </c>
      <c r="M1081" cm="1">
        <f t="array" ref="M1081">IFERROR(_xlfn._xlws.SORT(
    _xlfn.UNIQUE(
        TRANSPOSE(
            _xlfn.FILTERXML("&lt;select&gt;&lt;x&gt;"&amp;SUBSTITUTE(选CPU[[#This Row],[选项表]],",","&lt;/x&gt;&lt;x&gt;") &amp;"&lt;/x&gt;&lt;/select&gt;","//x")
        )
    )
),"无合适选项，请联系作者更新数据")</f>
        <v>32</v>
      </c>
    </row>
    <row r="1082" spans="1:15" x14ac:dyDescent="0.4">
      <c r="A1082" s="4" t="s">
        <v>59</v>
      </c>
      <c r="B1082" s="4" t="s">
        <v>1869</v>
      </c>
      <c r="C1082" s="4" t="s">
        <v>1968</v>
      </c>
      <c r="D1082" s="4" t="s">
        <v>1926</v>
      </c>
      <c r="E1082">
        <v>224</v>
      </c>
      <c r="F1082" s="4" t="str">
        <f t="shared" si="16"/>
        <v>选CPU!$M$1082#</v>
      </c>
      <c r="G1082" s="4" t="str" cm="1">
        <f t="array" ref="G1082">_xlfn.LET(_xlpm.x, M1082,
         _xlpm.cellAddress, "【 选CPU!" &amp; ADDRESS(ROW(选CPU[[#This Row],[X自检]]),COLUMN(选CPU[[#This Row],[X自检]])) &amp; "】",
         _xlfn.IFS(ISBLANK(_xlpm.x),   "error:右侧选项不足:" &amp;  _xlpm.cellAddress,
               ISERROR(_xlpm.x),   "error:右侧选项执行失败:" &amp; _xlpm.cellAddress,
               TRUE,             "ok")
)</f>
        <v>ok</v>
      </c>
      <c r="M1082" cm="1">
        <f t="array" ref="M1082">IFERROR(_xlfn._xlws.SORT(
    _xlfn.UNIQUE(
        TRANSPOSE(
            _xlfn.FILTERXML("&lt;select&gt;&lt;x&gt;"&amp;SUBSTITUTE(选CPU[[#This Row],[选项表]],",","&lt;/x&gt;&lt;x&gt;") &amp;"&lt;/x&gt;&lt;/select&gt;","//x")
        )
    )
),"无合适选项，请联系作者更新数据")</f>
        <v>56</v>
      </c>
    </row>
    <row r="1083" spans="1:15" x14ac:dyDescent="0.4">
      <c r="A1083" s="4" t="s">
        <v>59</v>
      </c>
      <c r="B1083" s="4" t="s">
        <v>1869</v>
      </c>
      <c r="C1083" s="4" t="s">
        <v>1979</v>
      </c>
      <c r="D1083" s="4" t="s">
        <v>1927</v>
      </c>
      <c r="E1083">
        <v>1</v>
      </c>
      <c r="F1083" s="4" t="str">
        <f t="shared" si="16"/>
        <v>选CPU!$M$1083#</v>
      </c>
      <c r="G1083" s="4" t="str" cm="1">
        <f t="array" ref="G1083">_xlfn.LET(_xlpm.x, M1083,
         _xlpm.cellAddress, "【 选CPU!" &amp; ADDRESS(ROW(选CPU[[#This Row],[X自检]]),COLUMN(选CPU[[#This Row],[X自检]])) &amp; "】",
         _xlfn.IFS(ISBLANK(_xlpm.x),   "error:右侧选项不足:" &amp;  _xlpm.cellAddress,
               ISERROR(_xlpm.x),   "error:右侧选项执行失败:" &amp; _xlpm.cellAddress,
               TRUE,             "ok")
)</f>
        <v>ok</v>
      </c>
      <c r="M1083" cm="1">
        <f t="array" ref="M1083">IFERROR(_xlfn._xlws.SORT(
    _xlfn.UNIQUE(
        TRANSPOSE(
            _xlfn.FILTERXML("&lt;select&gt;&lt;x&gt;"&amp;SUBSTITUTE(选CPU[[#This Row],[选项表]],",","&lt;/x&gt;&lt;x&gt;") &amp;"&lt;/x&gt;&lt;/select&gt;","//x")
        )
    )
),"无合适选项，请联系作者更新数据")</f>
        <v>1</v>
      </c>
    </row>
    <row r="1084" spans="1:15" x14ac:dyDescent="0.4">
      <c r="A1084" s="4" t="s">
        <v>59</v>
      </c>
      <c r="B1084" s="4" t="s">
        <v>1869</v>
      </c>
      <c r="C1084" s="4" t="s">
        <v>2041</v>
      </c>
      <c r="D1084" s="4" t="s">
        <v>1927</v>
      </c>
      <c r="E1084">
        <v>2</v>
      </c>
      <c r="F1084" s="4" t="str">
        <f t="shared" si="16"/>
        <v>选CPU!$M$1084#</v>
      </c>
      <c r="G1084" s="4" t="str" cm="1">
        <f t="array" ref="G1084">_xlfn.LET(_xlpm.x, M1084,
         _xlpm.cellAddress, "【 选CPU!" &amp; ADDRESS(ROW(选CPU[[#This Row],[X自检]]),COLUMN(选CPU[[#This Row],[X自检]])) &amp; "】",
         _xlfn.IFS(ISBLANK(_xlpm.x),   "error:右侧选项不足:" &amp;  _xlpm.cellAddress,
               ISERROR(_xlpm.x),   "error:右侧选项执行失败:" &amp; _xlpm.cellAddress,
               TRUE,             "ok")
)</f>
        <v>ok</v>
      </c>
      <c r="M1084" cm="1">
        <f t="array" ref="M1084:N1084">IFERROR(_xlfn._xlws.SORT(
    _xlfn.UNIQUE(
        TRANSPOSE(
            _xlfn.FILTERXML("&lt;select&gt;&lt;x&gt;"&amp;SUBSTITUTE(选CPU[[#This Row],[选项表]],",","&lt;/x&gt;&lt;x&gt;") &amp;"&lt;/x&gt;&lt;/select&gt;","//x")
        )
    )
),"无合适选项，请联系作者更新数据")</f>
        <v>1</v>
      </c>
      <c r="N1084">
        <v>2</v>
      </c>
    </row>
    <row r="1085" spans="1:15" x14ac:dyDescent="0.4">
      <c r="A1085" s="4" t="s">
        <v>59</v>
      </c>
      <c r="B1085" s="4" t="s">
        <v>1869</v>
      </c>
      <c r="C1085" s="4" t="s">
        <v>2055</v>
      </c>
      <c r="D1085" s="4" t="s">
        <v>1927</v>
      </c>
      <c r="E1085">
        <v>4</v>
      </c>
      <c r="F1085" s="4" t="str">
        <f t="shared" si="16"/>
        <v>选CPU!$M$1085#</v>
      </c>
      <c r="G1085" s="4" t="str" cm="1">
        <f t="array" ref="G1085">_xlfn.LET(_xlpm.x, M1085,
         _xlpm.cellAddress, "【 选CPU!" &amp; ADDRESS(ROW(选CPU[[#This Row],[X自检]]),COLUMN(选CPU[[#This Row],[X自检]])) &amp; "】",
         _xlfn.IFS(ISBLANK(_xlpm.x),   "error:右侧选项不足:" &amp;  _xlpm.cellAddress,
               ISERROR(_xlpm.x),   "error:右侧选项执行失败:" &amp; _xlpm.cellAddress,
               TRUE,             "ok")
)</f>
        <v>ok</v>
      </c>
      <c r="M1085" cm="1">
        <f t="array" ref="M1085:O1085">IFERROR(_xlfn._xlws.SORT(
    _xlfn.UNIQUE(
        TRANSPOSE(
            _xlfn.FILTERXML("&lt;select&gt;&lt;x&gt;"&amp;SUBSTITUTE(选CPU[[#This Row],[选项表]],",","&lt;/x&gt;&lt;x&gt;") &amp;"&lt;/x&gt;&lt;/select&gt;","//x")
        )
    )
),"无合适选项，请联系作者更新数据")</f>
        <v>1</v>
      </c>
      <c r="N1085">
        <v>2</v>
      </c>
      <c r="O1085">
        <v>4</v>
      </c>
    </row>
    <row r="1086" spans="1:15" x14ac:dyDescent="0.4">
      <c r="A1086" s="4" t="s">
        <v>59</v>
      </c>
      <c r="B1086" s="4" t="s">
        <v>1869</v>
      </c>
      <c r="C1086" s="4" t="s">
        <v>2065</v>
      </c>
      <c r="D1086" s="4" t="s">
        <v>1927</v>
      </c>
      <c r="E1086">
        <v>8</v>
      </c>
      <c r="F1086" s="4" t="str">
        <f t="shared" si="16"/>
        <v>选CPU!$M$1086#</v>
      </c>
      <c r="G1086" s="4" t="str" cm="1">
        <f t="array" ref="G1086">_xlfn.LET(_xlpm.x, M1086,
         _xlpm.cellAddress, "【 选CPU!" &amp; ADDRESS(ROW(选CPU[[#This Row],[X自检]]),COLUMN(选CPU[[#This Row],[X自检]])) &amp; "】",
         _xlfn.IFS(ISBLANK(_xlpm.x),   "error:右侧选项不足:" &amp;  _xlpm.cellAddress,
               ISERROR(_xlpm.x),   "error:右侧选项执行失败:" &amp; _xlpm.cellAddress,
               TRUE,             "ok")
)</f>
        <v>ok</v>
      </c>
      <c r="M1086" cm="1">
        <f t="array" ref="M1086:N1086">IFERROR(_xlfn._xlws.SORT(
    _xlfn.UNIQUE(
        TRANSPOSE(
            _xlfn.FILTERXML("&lt;select&gt;&lt;x&gt;"&amp;SUBSTITUTE(选CPU[[#This Row],[选项表]],",","&lt;/x&gt;&lt;x&gt;") &amp;"&lt;/x&gt;&lt;/select&gt;","//x")
        )
    )
),"无合适选项，请联系作者更新数据")</f>
        <v>2</v>
      </c>
      <c r="N1086">
        <v>4</v>
      </c>
    </row>
    <row r="1087" spans="1:15" x14ac:dyDescent="0.4">
      <c r="A1087" s="4" t="s">
        <v>59</v>
      </c>
      <c r="B1087" s="4" t="s">
        <v>1869</v>
      </c>
      <c r="C1087" s="4" t="s">
        <v>2068</v>
      </c>
      <c r="D1087" s="4" t="s">
        <v>1927</v>
      </c>
      <c r="E1087">
        <v>16</v>
      </c>
      <c r="F1087" s="4" t="str">
        <f t="shared" si="16"/>
        <v>选CPU!$M$1087#</v>
      </c>
      <c r="G1087" s="4" t="str" cm="1">
        <f t="array" ref="G1087">_xlfn.LET(_xlpm.x, M1087,
         _xlpm.cellAddress, "【 选CPU!" &amp; ADDRESS(ROW(选CPU[[#This Row],[X自检]]),COLUMN(选CPU[[#This Row],[X自检]])) &amp; "】",
         _xlfn.IFS(ISBLANK(_xlpm.x),   "error:右侧选项不足:" &amp;  _xlpm.cellAddress,
               ISERROR(_xlpm.x),   "error:右侧选项执行失败:" &amp; _xlpm.cellAddress,
               TRUE,             "ok")
)</f>
        <v>ok</v>
      </c>
      <c r="M1087" cm="1">
        <f t="array" ref="M1087:O1087">IFERROR(_xlfn._xlws.SORT(
    _xlfn.UNIQUE(
        TRANSPOSE(
            _xlfn.FILTERXML("&lt;select&gt;&lt;x&gt;"&amp;SUBSTITUTE(选CPU[[#This Row],[选项表]],",","&lt;/x&gt;&lt;x&gt;") &amp;"&lt;/x&gt;&lt;/select&gt;","//x")
        )
    )
),"无合适选项，请联系作者更新数据")</f>
        <v>4</v>
      </c>
      <c r="N1087">
        <v>8</v>
      </c>
      <c r="O1087">
        <v>16</v>
      </c>
    </row>
    <row r="1088" spans="1:15" x14ac:dyDescent="0.4">
      <c r="A1088" s="4" t="s">
        <v>59</v>
      </c>
      <c r="B1088" s="4" t="s">
        <v>1869</v>
      </c>
      <c r="C1088" s="4" t="s">
        <v>2061</v>
      </c>
      <c r="D1088" s="4" t="s">
        <v>1927</v>
      </c>
      <c r="E1088">
        <v>32</v>
      </c>
      <c r="F1088" s="4" t="str">
        <f t="shared" si="16"/>
        <v>选CPU!$M$1088#</v>
      </c>
      <c r="G1088" s="4" t="str" cm="1">
        <f t="array" ref="G1088">_xlfn.LET(_xlpm.x, M1088,
         _xlpm.cellAddress, "【 选CPU!" &amp; ADDRESS(ROW(选CPU[[#This Row],[X自检]]),COLUMN(选CPU[[#This Row],[X自检]])) &amp; "】",
         _xlfn.IFS(ISBLANK(_xlpm.x),   "error:右侧选项不足:" &amp;  _xlpm.cellAddress,
               ISERROR(_xlpm.x),   "error:右侧选项执行失败:" &amp; _xlpm.cellAddress,
               TRUE,             "ok")
)</f>
        <v>ok</v>
      </c>
      <c r="M1088" cm="1">
        <f t="array" ref="M1088:N1088">IFERROR(_xlfn._xlws.SORT(
    _xlfn.UNIQUE(
        TRANSPOSE(
            _xlfn.FILTERXML("&lt;select&gt;&lt;x&gt;"&amp;SUBSTITUTE(选CPU[[#This Row],[选项表]],",","&lt;/x&gt;&lt;x&gt;") &amp;"&lt;/x&gt;&lt;/select&gt;","//x")
        )
    )
),"无合适选项，请联系作者更新数据")</f>
        <v>8</v>
      </c>
      <c r="N1088">
        <v>16</v>
      </c>
    </row>
    <row r="1089" spans="1:14" x14ac:dyDescent="0.4">
      <c r="A1089" s="4" t="s">
        <v>59</v>
      </c>
      <c r="B1089" s="4" t="s">
        <v>1869</v>
      </c>
      <c r="C1089" s="4" t="s">
        <v>1981</v>
      </c>
      <c r="D1089" s="4" t="s">
        <v>1927</v>
      </c>
      <c r="E1089">
        <v>24</v>
      </c>
      <c r="F1089" s="4" t="str">
        <f t="shared" si="16"/>
        <v>选CPU!$M$1089#</v>
      </c>
      <c r="G1089" s="4" t="str" cm="1">
        <f t="array" ref="G1089">_xlfn.LET(_xlpm.x, M1089,
         _xlpm.cellAddress, "【 选CPU!" &amp; ADDRESS(ROW(选CPU[[#This Row],[X自检]]),COLUMN(选CPU[[#This Row],[X自检]])) &amp; "】",
         _xlfn.IFS(ISBLANK(_xlpm.x),   "error:右侧选项不足:" &amp;  _xlpm.cellAddress,
               ISERROR(_xlpm.x),   "error:右侧选项执行失败:" &amp; _xlpm.cellAddress,
               TRUE,             "ok")
)</f>
        <v>ok</v>
      </c>
      <c r="M1089" cm="1">
        <f t="array" ref="M1089">IFERROR(_xlfn._xlws.SORT(
    _xlfn.UNIQUE(
        TRANSPOSE(
            _xlfn.FILTERXML("&lt;select&gt;&lt;x&gt;"&amp;SUBSTITUTE(选CPU[[#This Row],[选项表]],",","&lt;/x&gt;&lt;x&gt;") &amp;"&lt;/x&gt;&lt;/select&gt;","//x")
        )
    )
),"无合适选项，请联系作者更新数据")</f>
        <v>12</v>
      </c>
    </row>
    <row r="1090" spans="1:14" x14ac:dyDescent="0.4">
      <c r="A1090" s="4" t="s">
        <v>59</v>
      </c>
      <c r="B1090" s="4" t="s">
        <v>1869</v>
      </c>
      <c r="C1090" s="4" t="s">
        <v>2286</v>
      </c>
      <c r="D1090" s="4" t="s">
        <v>1927</v>
      </c>
      <c r="E1090">
        <v>48</v>
      </c>
      <c r="F1090" s="4" t="str">
        <f t="shared" ref="F1090:F1153" si="17">"选CPU!" &amp; ADDRESS(ROW(M1090),COLUMN(M1090)) &amp; "#"</f>
        <v>选CPU!$M$1090#</v>
      </c>
      <c r="G1090" s="4" t="str" cm="1">
        <f t="array" ref="G1090">_xlfn.LET(_xlpm.x, M1090,
         _xlpm.cellAddress, "【 选CPU!" &amp; ADDRESS(ROW(选CPU[[#This Row],[X自检]]),COLUMN(选CPU[[#This Row],[X自检]])) &amp; "】",
         _xlfn.IFS(ISBLANK(_xlpm.x),   "error:右侧选项不足:" &amp;  _xlpm.cellAddress,
               ISERROR(_xlpm.x),   "error:右侧选项执行失败:" &amp; _xlpm.cellAddress,
               TRUE,             "ok")
)</f>
        <v>ok</v>
      </c>
      <c r="M1090" cm="1">
        <f t="array" ref="M1090:N1090">IFERROR(_xlfn._xlws.SORT(
    _xlfn.UNIQUE(
        TRANSPOSE(
            _xlfn.FILTERXML("&lt;select&gt;&lt;x&gt;"&amp;SUBSTITUTE(选CPU[[#This Row],[选项表]],",","&lt;/x&gt;&lt;x&gt;") &amp;"&lt;/x&gt;&lt;/select&gt;","//x")
        )
    )
),"无合适选项，请联系作者更新数据")</f>
        <v>12</v>
      </c>
      <c r="N1090">
        <v>24</v>
      </c>
    </row>
    <row r="1091" spans="1:14" x14ac:dyDescent="0.4">
      <c r="A1091" s="4" t="s">
        <v>59</v>
      </c>
      <c r="B1091" s="4" t="s">
        <v>1869</v>
      </c>
      <c r="C1091" s="4" t="s">
        <v>1966</v>
      </c>
      <c r="D1091" s="4" t="s">
        <v>1927</v>
      </c>
      <c r="E1091">
        <v>64</v>
      </c>
      <c r="F1091" s="4" t="str">
        <f t="shared" si="17"/>
        <v>选CPU!$M$1091#</v>
      </c>
      <c r="G1091" s="4" t="str" cm="1">
        <f t="array" ref="G1091">_xlfn.LET(_xlpm.x, M1091,
         _xlpm.cellAddress, "【 选CPU!" &amp; ADDRESS(ROW(选CPU[[#This Row],[X自检]]),COLUMN(选CPU[[#This Row],[X自检]])) &amp; "】",
         _xlfn.IFS(ISBLANK(_xlpm.x),   "error:右侧选项不足:" &amp;  _xlpm.cellAddress,
               ISERROR(_xlpm.x),   "error:右侧选项执行失败:" &amp; _xlpm.cellAddress,
               TRUE,             "ok")
)</f>
        <v>ok</v>
      </c>
      <c r="M1091" cm="1">
        <f t="array" ref="M1091">IFERROR(_xlfn._xlws.SORT(
    _xlfn.UNIQUE(
        TRANSPOSE(
            _xlfn.FILTERXML("&lt;select&gt;&lt;x&gt;"&amp;SUBSTITUTE(选CPU[[#This Row],[选项表]],",","&lt;/x&gt;&lt;x&gt;") &amp;"&lt;/x&gt;&lt;/select&gt;","//x")
        )
    )
),"无合适选项，请联系作者更新数据")</f>
        <v>32</v>
      </c>
    </row>
    <row r="1092" spans="1:14" x14ac:dyDescent="0.4">
      <c r="A1092" s="4" t="s">
        <v>59</v>
      </c>
      <c r="B1092" s="4" t="s">
        <v>1869</v>
      </c>
      <c r="C1092" s="4" t="s">
        <v>1976</v>
      </c>
      <c r="D1092" s="4" t="s">
        <v>1927</v>
      </c>
      <c r="E1092">
        <v>96</v>
      </c>
      <c r="F1092" s="4" t="str">
        <f t="shared" si="17"/>
        <v>选CPU!$M$1092#</v>
      </c>
      <c r="G1092" s="4" t="str" cm="1">
        <f t="array" ref="G1092">_xlfn.LET(_xlpm.x, M1092,
         _xlpm.cellAddress, "【 选CPU!" &amp; ADDRESS(ROW(选CPU[[#This Row],[X自检]]),COLUMN(选CPU[[#This Row],[X自检]])) &amp; "】",
         _xlfn.IFS(ISBLANK(_xlpm.x),   "error:右侧选项不足:" &amp;  _xlpm.cellAddress,
               ISERROR(_xlpm.x),   "error:右侧选项执行失败:" &amp; _xlpm.cellAddress,
               TRUE,             "ok")
)</f>
        <v>ok</v>
      </c>
      <c r="M1092" cm="1">
        <f t="array" ref="M1092">IFERROR(_xlfn._xlws.SORT(
    _xlfn.UNIQUE(
        TRANSPOSE(
            _xlfn.FILTERXML("&lt;select&gt;&lt;x&gt;"&amp;SUBSTITUTE(选CPU[[#This Row],[选项表]],",","&lt;/x&gt;&lt;x&gt;") &amp;"&lt;/x&gt;&lt;/select&gt;","//x")
        )
    )
),"无合适选项，请联系作者更新数据")</f>
        <v>48</v>
      </c>
    </row>
    <row r="1093" spans="1:14" x14ac:dyDescent="0.4">
      <c r="A1093" s="4" t="s">
        <v>59</v>
      </c>
      <c r="B1093" s="4" t="s">
        <v>1869</v>
      </c>
      <c r="C1093" s="4" t="s">
        <v>1970</v>
      </c>
      <c r="D1093" s="4" t="s">
        <v>1907</v>
      </c>
      <c r="E1093">
        <v>64</v>
      </c>
      <c r="F1093" s="4" t="str">
        <f t="shared" si="17"/>
        <v>选CPU!$M$1093#</v>
      </c>
      <c r="G1093" s="4" t="str" cm="1">
        <f t="array" ref="G1093">_xlfn.LET(_xlpm.x, M1093,
         _xlpm.cellAddress, "【 选CPU!" &amp; ADDRESS(ROW(选CPU[[#This Row],[X自检]]),COLUMN(选CPU[[#This Row],[X自检]])) &amp; "】",
         _xlfn.IFS(ISBLANK(_xlpm.x),   "error:右侧选项不足:" &amp;  _xlpm.cellAddress,
               ISERROR(_xlpm.x),   "error:右侧选项执行失败:" &amp; _xlpm.cellAddress,
               TRUE,             "ok")
)</f>
        <v>ok</v>
      </c>
      <c r="M1093" cm="1">
        <f t="array" ref="M1093">IFERROR(_xlfn._xlws.SORT(
    _xlfn.UNIQUE(
        TRANSPOSE(
            _xlfn.FILTERXML("&lt;select&gt;&lt;x&gt;"&amp;SUBSTITUTE(选CPU[[#This Row],[选项表]],",","&lt;/x&gt;&lt;x&gt;") &amp;"&lt;/x&gt;&lt;/select&gt;","//x")
        )
    )
),"无合适选项，请联系作者更新数据")</f>
        <v>16</v>
      </c>
    </row>
    <row r="1094" spans="1:14" x14ac:dyDescent="0.4">
      <c r="A1094" s="4" t="s">
        <v>59</v>
      </c>
      <c r="B1094" s="4" t="s">
        <v>1869</v>
      </c>
      <c r="C1094" s="4" t="s">
        <v>1966</v>
      </c>
      <c r="D1094" s="4" t="s">
        <v>1907</v>
      </c>
      <c r="E1094">
        <v>128</v>
      </c>
      <c r="F1094" s="4" t="str">
        <f t="shared" si="17"/>
        <v>选CPU!$M$1094#</v>
      </c>
      <c r="G1094" s="4" t="str" cm="1">
        <f t="array" ref="G1094">_xlfn.LET(_xlpm.x, M1094,
         _xlpm.cellAddress, "【 选CPU!" &amp; ADDRESS(ROW(选CPU[[#This Row],[X自检]]),COLUMN(选CPU[[#This Row],[X自检]])) &amp; "】",
         _xlfn.IFS(ISBLANK(_xlpm.x),   "error:右侧选项不足:" &amp;  _xlpm.cellAddress,
               ISERROR(_xlpm.x),   "error:右侧选项执行失败:" &amp; _xlpm.cellAddress,
               TRUE,             "ok")
)</f>
        <v>ok</v>
      </c>
      <c r="M1094" cm="1">
        <f t="array" ref="M1094">IFERROR(_xlfn._xlws.SORT(
    _xlfn.UNIQUE(
        TRANSPOSE(
            _xlfn.FILTERXML("&lt;select&gt;&lt;x&gt;"&amp;SUBSTITUTE(选CPU[[#This Row],[选项表]],",","&lt;/x&gt;&lt;x&gt;") &amp;"&lt;/x&gt;&lt;/select&gt;","//x")
        )
    )
),"无合适选项，请联系作者更新数据")</f>
        <v>32</v>
      </c>
    </row>
    <row r="1095" spans="1:14" x14ac:dyDescent="0.4">
      <c r="A1095" s="4" t="s">
        <v>59</v>
      </c>
      <c r="B1095" s="4" t="s">
        <v>1869</v>
      </c>
      <c r="C1095" s="4" t="s">
        <v>1967</v>
      </c>
      <c r="D1095" s="4" t="s">
        <v>1907</v>
      </c>
      <c r="E1095">
        <v>256</v>
      </c>
      <c r="F1095" s="4" t="str">
        <f t="shared" si="17"/>
        <v>选CPU!$M$1095#</v>
      </c>
      <c r="G1095" s="4" t="str" cm="1">
        <f t="array" ref="G1095">_xlfn.LET(_xlpm.x, M1095,
         _xlpm.cellAddress, "【 选CPU!" &amp; ADDRESS(ROW(选CPU[[#This Row],[X自检]]),COLUMN(选CPU[[#This Row],[X自检]])) &amp; "】",
         _xlfn.IFS(ISBLANK(_xlpm.x),   "error:右侧选项不足:" &amp;  _xlpm.cellAddress,
               ISERROR(_xlpm.x),   "error:右侧选项执行失败:" &amp; _xlpm.cellAddress,
               TRUE,             "ok")
)</f>
        <v>ok</v>
      </c>
      <c r="M1095" cm="1">
        <f t="array" ref="M1095">IFERROR(_xlfn._xlws.SORT(
    _xlfn.UNIQUE(
        TRANSPOSE(
            _xlfn.FILTERXML("&lt;select&gt;&lt;x&gt;"&amp;SUBSTITUTE(选CPU[[#This Row],[选项表]],",","&lt;/x&gt;&lt;x&gt;") &amp;"&lt;/x&gt;&lt;/select&gt;","//x")
        )
    )
),"无合适选项，请联系作者更新数据")</f>
        <v>64</v>
      </c>
    </row>
    <row r="1096" spans="1:14" x14ac:dyDescent="0.4">
      <c r="A1096" s="4" t="s">
        <v>59</v>
      </c>
      <c r="B1096" s="4" t="s">
        <v>1869</v>
      </c>
      <c r="C1096" s="4" t="s">
        <v>1973</v>
      </c>
      <c r="D1096" s="4" t="s">
        <v>1908</v>
      </c>
      <c r="E1096">
        <v>32</v>
      </c>
      <c r="F1096" s="4" t="str">
        <f t="shared" si="17"/>
        <v>选CPU!$M$1096#</v>
      </c>
      <c r="G1096" s="4" t="str" cm="1">
        <f t="array" ref="G1096">_xlfn.LET(_xlpm.x, M1096,
         _xlpm.cellAddress, "【 选CPU!" &amp; ADDRESS(ROW(选CPU[[#This Row],[X自检]]),COLUMN(选CPU[[#This Row],[X自检]])) &amp; "】",
         _xlfn.IFS(ISBLANK(_xlpm.x),   "error:右侧选项不足:" &amp;  _xlpm.cellAddress,
               ISERROR(_xlpm.x),   "error:右侧选项执行失败:" &amp; _xlpm.cellAddress,
               TRUE,             "ok")
)</f>
        <v>ok</v>
      </c>
      <c r="M1096" cm="1">
        <f t="array" ref="M1096">IFERROR(_xlfn._xlws.SORT(
    _xlfn.UNIQUE(
        TRANSPOSE(
            _xlfn.FILTERXML("&lt;select&gt;&lt;x&gt;"&amp;SUBSTITUTE(选CPU[[#This Row],[选项表]],",","&lt;/x&gt;&lt;x&gt;") &amp;"&lt;/x&gt;&lt;/select&gt;","//x")
        )
    )
),"无合适选项，请联系作者更新数据")</f>
        <v>8</v>
      </c>
    </row>
    <row r="1097" spans="1:14" x14ac:dyDescent="0.4">
      <c r="A1097" s="4" t="s">
        <v>59</v>
      </c>
      <c r="B1097" s="4" t="s">
        <v>1869</v>
      </c>
      <c r="C1097" s="4" t="s">
        <v>1970</v>
      </c>
      <c r="D1097" s="4" t="s">
        <v>1908</v>
      </c>
      <c r="E1097">
        <v>64</v>
      </c>
      <c r="F1097" s="4" t="str">
        <f t="shared" si="17"/>
        <v>选CPU!$M$1097#</v>
      </c>
      <c r="G1097" s="4" t="str" cm="1">
        <f t="array" ref="G1097">_xlfn.LET(_xlpm.x, M1097,
         _xlpm.cellAddress, "【 选CPU!" &amp; ADDRESS(ROW(选CPU[[#This Row],[X自检]]),COLUMN(选CPU[[#This Row],[X自检]])) &amp; "】",
         _xlfn.IFS(ISBLANK(_xlpm.x),   "error:右侧选项不足:" &amp;  _xlpm.cellAddress,
               ISERROR(_xlpm.x),   "error:右侧选项执行失败:" &amp; _xlpm.cellAddress,
               TRUE,             "ok")
)</f>
        <v>ok</v>
      </c>
      <c r="M1097" cm="1">
        <f t="array" ref="M1097">IFERROR(_xlfn._xlws.SORT(
    _xlfn.UNIQUE(
        TRANSPOSE(
            _xlfn.FILTERXML("&lt;select&gt;&lt;x&gt;"&amp;SUBSTITUTE(选CPU[[#This Row],[选项表]],",","&lt;/x&gt;&lt;x&gt;") &amp;"&lt;/x&gt;&lt;/select&gt;","//x")
        )
    )
),"无合适选项，请联系作者更新数据")</f>
        <v>16</v>
      </c>
    </row>
    <row r="1098" spans="1:14" x14ac:dyDescent="0.4">
      <c r="A1098" s="4" t="s">
        <v>59</v>
      </c>
      <c r="B1098" s="4" t="s">
        <v>1869</v>
      </c>
      <c r="C1098" s="4" t="s">
        <v>1966</v>
      </c>
      <c r="D1098" s="4" t="s">
        <v>1908</v>
      </c>
      <c r="E1098">
        <v>128</v>
      </c>
      <c r="F1098" s="4" t="str">
        <f t="shared" si="17"/>
        <v>选CPU!$M$1098#</v>
      </c>
      <c r="G1098" s="4" t="str" cm="1">
        <f t="array" ref="G1098">_xlfn.LET(_xlpm.x, M1098,
         _xlpm.cellAddress, "【 选CPU!" &amp; ADDRESS(ROW(选CPU[[#This Row],[X自检]]),COLUMN(选CPU[[#This Row],[X自检]])) &amp; "】",
         _xlfn.IFS(ISBLANK(_xlpm.x),   "error:右侧选项不足:" &amp;  _xlpm.cellAddress,
               ISERROR(_xlpm.x),   "error:右侧选项执行失败:" &amp; _xlpm.cellAddress,
               TRUE,             "ok")
)</f>
        <v>ok</v>
      </c>
      <c r="M1098" cm="1">
        <f t="array" ref="M1098">IFERROR(_xlfn._xlws.SORT(
    _xlfn.UNIQUE(
        TRANSPOSE(
            _xlfn.FILTERXML("&lt;select&gt;&lt;x&gt;"&amp;SUBSTITUTE(选CPU[[#This Row],[选项表]],",","&lt;/x&gt;&lt;x&gt;") &amp;"&lt;/x&gt;&lt;/select&gt;","//x")
        )
    )
),"无合适选项，请联系作者更新数据")</f>
        <v>32</v>
      </c>
    </row>
    <row r="1099" spans="1:14" x14ac:dyDescent="0.4">
      <c r="A1099" s="4" t="s">
        <v>59</v>
      </c>
      <c r="B1099" s="4" t="s">
        <v>1869</v>
      </c>
      <c r="C1099" s="4" t="s">
        <v>1967</v>
      </c>
      <c r="D1099" s="4" t="s">
        <v>1908</v>
      </c>
      <c r="E1099">
        <v>256</v>
      </c>
      <c r="F1099" s="4" t="str">
        <f t="shared" si="17"/>
        <v>选CPU!$M$1099#</v>
      </c>
      <c r="G1099" s="4" t="str" cm="1">
        <f t="array" ref="G1099">_xlfn.LET(_xlpm.x, M1099,
         _xlpm.cellAddress, "【 选CPU!" &amp; ADDRESS(ROW(选CPU[[#This Row],[X自检]]),COLUMN(选CPU[[#This Row],[X自检]])) &amp; "】",
         _xlfn.IFS(ISBLANK(_xlpm.x),   "error:右侧选项不足:" &amp;  _xlpm.cellAddress,
               ISERROR(_xlpm.x),   "error:右侧选项执行失败:" &amp; _xlpm.cellAddress,
               TRUE,             "ok")
)</f>
        <v>ok</v>
      </c>
      <c r="M1099" cm="1">
        <f t="array" ref="M1099">IFERROR(_xlfn._xlws.SORT(
    _xlfn.UNIQUE(
        TRANSPOSE(
            _xlfn.FILTERXML("&lt;select&gt;&lt;x&gt;"&amp;SUBSTITUTE(选CPU[[#This Row],[选项表]],",","&lt;/x&gt;&lt;x&gt;") &amp;"&lt;/x&gt;&lt;/select&gt;","//x")
        )
    )
),"无合适选项，请联系作者更新数据")</f>
        <v>64</v>
      </c>
    </row>
    <row r="1100" spans="1:14" x14ac:dyDescent="0.4">
      <c r="A1100" s="4" t="s">
        <v>59</v>
      </c>
      <c r="B1100" s="4" t="s">
        <v>1869</v>
      </c>
      <c r="C1100" s="4" t="s">
        <v>1973</v>
      </c>
      <c r="D1100" s="4" t="s">
        <v>1909</v>
      </c>
      <c r="E1100">
        <v>32</v>
      </c>
      <c r="F1100" s="4" t="str">
        <f t="shared" si="17"/>
        <v>选CPU!$M$1100#</v>
      </c>
      <c r="G1100" s="4" t="str" cm="1">
        <f t="array" ref="G1100">_xlfn.LET(_xlpm.x, M1100,
         _xlpm.cellAddress, "【 选CPU!" &amp; ADDRESS(ROW(选CPU[[#This Row],[X自检]]),COLUMN(选CPU[[#This Row],[X自检]])) &amp; "】",
         _xlfn.IFS(ISBLANK(_xlpm.x),   "error:右侧选项不足:" &amp;  _xlpm.cellAddress,
               ISERROR(_xlpm.x),   "error:右侧选项执行失败:" &amp; _xlpm.cellAddress,
               TRUE,             "ok")
)</f>
        <v>ok</v>
      </c>
      <c r="M1100" cm="1">
        <f t="array" ref="M1100">IFERROR(_xlfn._xlws.SORT(
    _xlfn.UNIQUE(
        TRANSPOSE(
            _xlfn.FILTERXML("&lt;select&gt;&lt;x&gt;"&amp;SUBSTITUTE(选CPU[[#This Row],[选项表]],",","&lt;/x&gt;&lt;x&gt;") &amp;"&lt;/x&gt;&lt;/select&gt;","//x")
        )
    )
),"无合适选项，请联系作者更新数据")</f>
        <v>8</v>
      </c>
    </row>
    <row r="1101" spans="1:14" x14ac:dyDescent="0.4">
      <c r="A1101" s="4" t="s">
        <v>59</v>
      </c>
      <c r="B1101" s="4" t="s">
        <v>1869</v>
      </c>
      <c r="C1101" s="4" t="s">
        <v>1970</v>
      </c>
      <c r="D1101" s="4" t="s">
        <v>1909</v>
      </c>
      <c r="E1101">
        <v>64</v>
      </c>
      <c r="F1101" s="4" t="str">
        <f t="shared" si="17"/>
        <v>选CPU!$M$1101#</v>
      </c>
      <c r="G1101" s="4" t="str" cm="1">
        <f t="array" ref="G1101">_xlfn.LET(_xlpm.x, M1101,
         _xlpm.cellAddress, "【 选CPU!" &amp; ADDRESS(ROW(选CPU[[#This Row],[X自检]]),COLUMN(选CPU[[#This Row],[X自检]])) &amp; "】",
         _xlfn.IFS(ISBLANK(_xlpm.x),   "error:右侧选项不足:" &amp;  _xlpm.cellAddress,
               ISERROR(_xlpm.x),   "error:右侧选项执行失败:" &amp; _xlpm.cellAddress,
               TRUE,             "ok")
)</f>
        <v>ok</v>
      </c>
      <c r="M1101" cm="1">
        <f t="array" ref="M1101">IFERROR(_xlfn._xlws.SORT(
    _xlfn.UNIQUE(
        TRANSPOSE(
            _xlfn.FILTERXML("&lt;select&gt;&lt;x&gt;"&amp;SUBSTITUTE(选CPU[[#This Row],[选项表]],",","&lt;/x&gt;&lt;x&gt;") &amp;"&lt;/x&gt;&lt;/select&gt;","//x")
        )
    )
),"无合适选项，请联系作者更新数据")</f>
        <v>16</v>
      </c>
    </row>
    <row r="1102" spans="1:14" x14ac:dyDescent="0.4">
      <c r="A1102" s="4" t="s">
        <v>59</v>
      </c>
      <c r="B1102" s="4" t="s">
        <v>1869</v>
      </c>
      <c r="C1102" s="4" t="s">
        <v>1974</v>
      </c>
      <c r="D1102" s="4" t="s">
        <v>1909</v>
      </c>
      <c r="E1102">
        <v>96</v>
      </c>
      <c r="F1102" s="4" t="str">
        <f t="shared" si="17"/>
        <v>选CPU!$M$1102#</v>
      </c>
      <c r="G1102" s="4" t="str" cm="1">
        <f t="array" ref="G1102">_xlfn.LET(_xlpm.x, M1102,
         _xlpm.cellAddress, "【 选CPU!" &amp; ADDRESS(ROW(选CPU[[#This Row],[X自检]]),COLUMN(选CPU[[#This Row],[X自检]])) &amp; "】",
         _xlfn.IFS(ISBLANK(_xlpm.x),   "error:右侧选项不足:" &amp;  _xlpm.cellAddress,
               ISERROR(_xlpm.x),   "error:右侧选项执行失败:" &amp; _xlpm.cellAddress,
               TRUE,             "ok")
)</f>
        <v>ok</v>
      </c>
      <c r="M1102" cm="1">
        <f t="array" ref="M1102">IFERROR(_xlfn._xlws.SORT(
    _xlfn.UNIQUE(
        TRANSPOSE(
            _xlfn.FILTERXML("&lt;select&gt;&lt;x&gt;"&amp;SUBSTITUTE(选CPU[[#This Row],[选项表]],",","&lt;/x&gt;&lt;x&gt;") &amp;"&lt;/x&gt;&lt;/select&gt;","//x")
        )
    )
),"无合适选项，请联系作者更新数据")</f>
        <v>24</v>
      </c>
    </row>
    <row r="1103" spans="1:14" x14ac:dyDescent="0.4">
      <c r="A1103" s="4" t="s">
        <v>59</v>
      </c>
      <c r="B1103" s="4" t="s">
        <v>1869</v>
      </c>
      <c r="C1103" s="4" t="s">
        <v>1966</v>
      </c>
      <c r="D1103" s="4" t="s">
        <v>1909</v>
      </c>
      <c r="E1103">
        <v>128</v>
      </c>
      <c r="F1103" s="4" t="str">
        <f t="shared" si="17"/>
        <v>选CPU!$M$1103#</v>
      </c>
      <c r="G1103" s="4" t="str" cm="1">
        <f t="array" ref="G1103">_xlfn.LET(_xlpm.x, M1103,
         _xlpm.cellAddress, "【 选CPU!" &amp; ADDRESS(ROW(选CPU[[#This Row],[X自检]]),COLUMN(选CPU[[#This Row],[X自检]])) &amp; "】",
         _xlfn.IFS(ISBLANK(_xlpm.x),   "error:右侧选项不足:" &amp;  _xlpm.cellAddress,
               ISERROR(_xlpm.x),   "error:右侧选项执行失败:" &amp; _xlpm.cellAddress,
               TRUE,             "ok")
)</f>
        <v>ok</v>
      </c>
      <c r="M1103" cm="1">
        <f t="array" ref="M1103">IFERROR(_xlfn._xlws.SORT(
    _xlfn.UNIQUE(
        TRANSPOSE(
            _xlfn.FILTERXML("&lt;select&gt;&lt;x&gt;"&amp;SUBSTITUTE(选CPU[[#This Row],[选项表]],",","&lt;/x&gt;&lt;x&gt;") &amp;"&lt;/x&gt;&lt;/select&gt;","//x")
        )
    )
),"无合适选项，请联系作者更新数据")</f>
        <v>32</v>
      </c>
    </row>
    <row r="1104" spans="1:14" x14ac:dyDescent="0.4">
      <c r="A1104" s="4" t="s">
        <v>59</v>
      </c>
      <c r="B1104" s="4" t="s">
        <v>1869</v>
      </c>
      <c r="C1104" s="4" t="s">
        <v>1967</v>
      </c>
      <c r="D1104" s="4" t="s">
        <v>1909</v>
      </c>
      <c r="E1104">
        <v>256</v>
      </c>
      <c r="F1104" s="4" t="str">
        <f t="shared" si="17"/>
        <v>选CPU!$M$1104#</v>
      </c>
      <c r="G1104" s="4" t="str" cm="1">
        <f t="array" ref="G1104">_xlfn.LET(_xlpm.x, M1104,
         _xlpm.cellAddress, "【 选CPU!" &amp; ADDRESS(ROW(选CPU[[#This Row],[X自检]]),COLUMN(选CPU[[#This Row],[X自检]])) &amp; "】",
         _xlfn.IFS(ISBLANK(_xlpm.x),   "error:右侧选项不足:" &amp;  _xlpm.cellAddress,
               ISERROR(_xlpm.x),   "error:右侧选项执行失败:" &amp; _xlpm.cellAddress,
               TRUE,             "ok")
)</f>
        <v>ok</v>
      </c>
      <c r="M1104" cm="1">
        <f t="array" ref="M1104">IFERROR(_xlfn._xlws.SORT(
    _xlfn.UNIQUE(
        TRANSPOSE(
            _xlfn.FILTERXML("&lt;select&gt;&lt;x&gt;"&amp;SUBSTITUTE(选CPU[[#This Row],[选项表]],",","&lt;/x&gt;&lt;x&gt;") &amp;"&lt;/x&gt;&lt;/select&gt;","//x")
        )
    )
),"无合适选项，请联系作者更新数据")</f>
        <v>64</v>
      </c>
    </row>
    <row r="1105" spans="1:13" x14ac:dyDescent="0.4">
      <c r="A1105" s="4" t="s">
        <v>59</v>
      </c>
      <c r="B1105" s="4" t="s">
        <v>1869</v>
      </c>
      <c r="C1105" s="4" t="s">
        <v>2167</v>
      </c>
      <c r="D1105" s="4" t="s">
        <v>1909</v>
      </c>
      <c r="E1105">
        <v>320</v>
      </c>
      <c r="F1105" s="4" t="str">
        <f t="shared" si="17"/>
        <v>选CPU!$M$1105#</v>
      </c>
      <c r="G1105" s="4" t="str" cm="1">
        <f t="array" ref="G1105">_xlfn.LET(_xlpm.x, M1105,
         _xlpm.cellAddress, "【 选CPU!" &amp; ADDRESS(ROW(选CPU[[#This Row],[X自检]]),COLUMN(选CPU[[#This Row],[X自检]])) &amp; "】",
         _xlfn.IFS(ISBLANK(_xlpm.x),   "error:右侧选项不足:" &amp;  _xlpm.cellAddress,
               ISERROR(_xlpm.x),   "error:右侧选项执行失败:" &amp; _xlpm.cellAddress,
               TRUE,             "ok")
)</f>
        <v>ok</v>
      </c>
      <c r="M1105" cm="1">
        <f t="array" ref="M1105">IFERROR(_xlfn._xlws.SORT(
    _xlfn.UNIQUE(
        TRANSPOSE(
            _xlfn.FILTERXML("&lt;select&gt;&lt;x&gt;"&amp;SUBSTITUTE(选CPU[[#This Row],[选项表]],",","&lt;/x&gt;&lt;x&gt;") &amp;"&lt;/x&gt;&lt;/select&gt;","//x")
        )
    )
),"无合适选项，请联系作者更新数据")</f>
        <v>76</v>
      </c>
    </row>
    <row r="1106" spans="1:13" x14ac:dyDescent="0.4">
      <c r="A1106" s="4" t="s">
        <v>59</v>
      </c>
      <c r="B1106" s="4" t="s">
        <v>1869</v>
      </c>
      <c r="C1106" s="4" t="s">
        <v>1979</v>
      </c>
      <c r="D1106" s="4" t="s">
        <v>1932</v>
      </c>
      <c r="E1106">
        <v>8</v>
      </c>
      <c r="F1106" s="4" t="str">
        <f t="shared" si="17"/>
        <v>选CPU!$M$1106#</v>
      </c>
      <c r="G1106" s="4" t="str" cm="1">
        <f t="array" ref="G1106">_xlfn.LET(_xlpm.x, M1106,
         _xlpm.cellAddress, "【 选CPU!" &amp; ADDRESS(ROW(选CPU[[#This Row],[X自检]]),COLUMN(选CPU[[#This Row],[X自检]])) &amp; "】",
         _xlfn.IFS(ISBLANK(_xlpm.x),   "error:右侧选项不足:" &amp;  _xlpm.cellAddress,
               ISERROR(_xlpm.x),   "error:右侧选项执行失败:" &amp; _xlpm.cellAddress,
               TRUE,             "ok")
)</f>
        <v>ok</v>
      </c>
      <c r="M1106" cm="1">
        <f t="array" ref="M1106">IFERROR(_xlfn._xlws.SORT(
    _xlfn.UNIQUE(
        TRANSPOSE(
            _xlfn.FILTERXML("&lt;select&gt;&lt;x&gt;"&amp;SUBSTITUTE(选CPU[[#This Row],[选项表]],",","&lt;/x&gt;&lt;x&gt;") &amp;"&lt;/x&gt;&lt;/select&gt;","//x")
        )
    )
),"无合适选项，请联系作者更新数据")</f>
        <v>1</v>
      </c>
    </row>
    <row r="1107" spans="1:13" x14ac:dyDescent="0.4">
      <c r="A1107" s="4" t="s">
        <v>59</v>
      </c>
      <c r="B1107" s="4" t="s">
        <v>1869</v>
      </c>
      <c r="C1107" s="4" t="s">
        <v>1980</v>
      </c>
      <c r="D1107" s="4" t="s">
        <v>1932</v>
      </c>
      <c r="E1107">
        <v>12</v>
      </c>
      <c r="F1107" s="4" t="str">
        <f t="shared" si="17"/>
        <v>选CPU!$M$1107#</v>
      </c>
      <c r="G1107" s="4" t="str" cm="1">
        <f t="array" ref="G1107">_xlfn.LET(_xlpm.x, M1107,
         _xlpm.cellAddress, "【 选CPU!" &amp; ADDRESS(ROW(选CPU[[#This Row],[X自检]]),COLUMN(选CPU[[#This Row],[X自检]])) &amp; "】",
         _xlfn.IFS(ISBLANK(_xlpm.x),   "error:右侧选项不足:" &amp;  _xlpm.cellAddress,
               ISERROR(_xlpm.x),   "error:右侧选项执行失败:" &amp; _xlpm.cellAddress,
               TRUE,             "ok")
)</f>
        <v>ok</v>
      </c>
      <c r="M1107" cm="1">
        <f t="array" ref="M1107">IFERROR(_xlfn._xlws.SORT(
    _xlfn.UNIQUE(
        TRANSPOSE(
            _xlfn.FILTERXML("&lt;select&gt;&lt;x&gt;"&amp;SUBSTITUTE(选CPU[[#This Row],[选项表]],",","&lt;/x&gt;&lt;x&gt;") &amp;"&lt;/x&gt;&lt;/select&gt;","//x")
        )
    )
),"无合适选项，请联系作者更新数据")</f>
        <v>2</v>
      </c>
    </row>
    <row r="1108" spans="1:13" x14ac:dyDescent="0.4">
      <c r="A1108" s="4" t="s">
        <v>59</v>
      </c>
      <c r="B1108" s="4" t="s">
        <v>1869</v>
      </c>
      <c r="C1108" s="4" t="s">
        <v>1975</v>
      </c>
      <c r="D1108" s="4" t="s">
        <v>1932</v>
      </c>
      <c r="E1108">
        <v>32</v>
      </c>
      <c r="F1108" s="4" t="str">
        <f t="shared" si="17"/>
        <v>选CPU!$M$1108#</v>
      </c>
      <c r="G1108" s="4" t="str" cm="1">
        <f t="array" ref="G1108">_xlfn.LET(_xlpm.x, M1108,
         _xlpm.cellAddress, "【 选CPU!" &amp; ADDRESS(ROW(选CPU[[#This Row],[X自检]]),COLUMN(选CPU[[#This Row],[X自检]])) &amp; "】",
         _xlfn.IFS(ISBLANK(_xlpm.x),   "error:右侧选项不足:" &amp;  _xlpm.cellAddress,
               ISERROR(_xlpm.x),   "error:右侧选项执行失败:" &amp; _xlpm.cellAddress,
               TRUE,             "ok")
)</f>
        <v>ok</v>
      </c>
      <c r="M1108" cm="1">
        <f t="array" ref="M1108">IFERROR(_xlfn._xlws.SORT(
    _xlfn.UNIQUE(
        TRANSPOSE(
            _xlfn.FILTERXML("&lt;select&gt;&lt;x&gt;"&amp;SUBSTITUTE(选CPU[[#This Row],[选项表]],",","&lt;/x&gt;&lt;x&gt;") &amp;"&lt;/x&gt;&lt;/select&gt;","//x")
        )
    )
),"无合适选项，请联系作者更新数据")</f>
        <v>4</v>
      </c>
    </row>
    <row r="1109" spans="1:13" x14ac:dyDescent="0.4">
      <c r="A1109" s="4" t="s">
        <v>59</v>
      </c>
      <c r="B1109" s="4" t="s">
        <v>1869</v>
      </c>
      <c r="C1109" s="4" t="s">
        <v>1973</v>
      </c>
      <c r="D1109" s="4" t="s">
        <v>1932</v>
      </c>
      <c r="E1109">
        <v>64</v>
      </c>
      <c r="F1109" s="4" t="str">
        <f t="shared" si="17"/>
        <v>选CPU!$M$1109#</v>
      </c>
      <c r="G1109" s="4" t="str" cm="1">
        <f t="array" ref="G1109">_xlfn.LET(_xlpm.x, M1109,
         _xlpm.cellAddress, "【 选CPU!" &amp; ADDRESS(ROW(选CPU[[#This Row],[X自检]]),COLUMN(选CPU[[#This Row],[X自检]])) &amp; "】",
         _xlfn.IFS(ISBLANK(_xlpm.x),   "error:右侧选项不足:" &amp;  _xlpm.cellAddress,
               ISERROR(_xlpm.x),   "error:右侧选项执行失败:" &amp; _xlpm.cellAddress,
               TRUE,             "ok")
)</f>
        <v>ok</v>
      </c>
      <c r="M1109" cm="1">
        <f t="array" ref="M1109">IFERROR(_xlfn._xlws.SORT(
    _xlfn.UNIQUE(
        TRANSPOSE(
            _xlfn.FILTERXML("&lt;select&gt;&lt;x&gt;"&amp;SUBSTITUTE(选CPU[[#This Row],[选项表]],",","&lt;/x&gt;&lt;x&gt;") &amp;"&lt;/x&gt;&lt;/select&gt;","//x")
        )
    )
),"无合适选项，请联系作者更新数据")</f>
        <v>8</v>
      </c>
    </row>
    <row r="1110" spans="1:13" x14ac:dyDescent="0.4">
      <c r="A1110" s="4" t="s">
        <v>59</v>
      </c>
      <c r="B1110" s="4" t="s">
        <v>1869</v>
      </c>
      <c r="C1110" s="4" t="s">
        <v>1970</v>
      </c>
      <c r="D1110" s="4" t="s">
        <v>1932</v>
      </c>
      <c r="E1110">
        <v>128</v>
      </c>
      <c r="F1110" s="4" t="str">
        <f t="shared" si="17"/>
        <v>选CPU!$M$1110#</v>
      </c>
      <c r="G1110" s="4" t="str" cm="1">
        <f t="array" ref="G1110">_xlfn.LET(_xlpm.x, M1110,
         _xlpm.cellAddress, "【 选CPU!" &amp; ADDRESS(ROW(选CPU[[#This Row],[X自检]]),COLUMN(选CPU[[#This Row],[X自检]])) &amp; "】",
         _xlfn.IFS(ISBLANK(_xlpm.x),   "error:右侧选项不足:" &amp;  _xlpm.cellAddress,
               ISERROR(_xlpm.x),   "error:右侧选项执行失败:" &amp; _xlpm.cellAddress,
               TRUE,             "ok")
)</f>
        <v>ok</v>
      </c>
      <c r="M1110" cm="1">
        <f t="array" ref="M1110">IFERROR(_xlfn._xlws.SORT(
    _xlfn.UNIQUE(
        TRANSPOSE(
            _xlfn.FILTERXML("&lt;select&gt;&lt;x&gt;"&amp;SUBSTITUTE(选CPU[[#This Row],[选项表]],",","&lt;/x&gt;&lt;x&gt;") &amp;"&lt;/x&gt;&lt;/select&gt;","//x")
        )
    )
),"无合适选项，请联系作者更新数据")</f>
        <v>16</v>
      </c>
    </row>
    <row r="1111" spans="1:13" x14ac:dyDescent="0.4">
      <c r="A1111" s="4" t="s">
        <v>59</v>
      </c>
      <c r="B1111" s="4" t="s">
        <v>1869</v>
      </c>
      <c r="C1111" s="4" t="s">
        <v>1966</v>
      </c>
      <c r="D1111" s="4" t="s">
        <v>1932</v>
      </c>
      <c r="E1111">
        <v>256</v>
      </c>
      <c r="F1111" s="4" t="str">
        <f t="shared" si="17"/>
        <v>选CPU!$M$1111#</v>
      </c>
      <c r="G1111" s="4" t="str" cm="1">
        <f t="array" ref="G1111">_xlfn.LET(_xlpm.x, M1111,
         _xlpm.cellAddress, "【 选CPU!" &amp; ADDRESS(ROW(选CPU[[#This Row],[X自检]]),COLUMN(选CPU[[#This Row],[X自检]])) &amp; "】",
         _xlfn.IFS(ISBLANK(_xlpm.x),   "error:右侧选项不足:" &amp;  _xlpm.cellAddress,
               ISERROR(_xlpm.x),   "error:右侧选项执行失败:" &amp; _xlpm.cellAddress,
               TRUE,             "ok")
)</f>
        <v>ok</v>
      </c>
      <c r="M1111" cm="1">
        <f t="array" ref="M1111">IFERROR(_xlfn._xlws.SORT(
    _xlfn.UNIQUE(
        TRANSPOSE(
            _xlfn.FILTERXML("&lt;select&gt;&lt;x&gt;"&amp;SUBSTITUTE(选CPU[[#This Row],[选项表]],",","&lt;/x&gt;&lt;x&gt;") &amp;"&lt;/x&gt;&lt;/select&gt;","//x")
        )
    )
),"无合适选项，请联系作者更新数据")</f>
        <v>32</v>
      </c>
    </row>
    <row r="1112" spans="1:13" x14ac:dyDescent="0.4">
      <c r="A1112" s="4" t="s">
        <v>59</v>
      </c>
      <c r="B1112" s="4" t="s">
        <v>1869</v>
      </c>
      <c r="C1112" s="4" t="s">
        <v>2150</v>
      </c>
      <c r="D1112" s="4" t="s">
        <v>1932</v>
      </c>
      <c r="E1112">
        <v>470</v>
      </c>
      <c r="F1112" s="4" t="str">
        <f t="shared" si="17"/>
        <v>选CPU!$M$1112#</v>
      </c>
      <c r="G1112" s="4" t="str" cm="1">
        <f t="array" ref="G1112">_xlfn.LET(_xlpm.x, M1112,
         _xlpm.cellAddress, "【 选CPU!" &amp; ADDRESS(ROW(选CPU[[#This Row],[X自检]]),COLUMN(选CPU[[#This Row],[X自检]])) &amp; "】",
         _xlfn.IFS(ISBLANK(_xlpm.x),   "error:右侧选项不足:" &amp;  _xlpm.cellAddress,
               ISERROR(_xlpm.x),   "error:右侧选项执行失败:" &amp; _xlpm.cellAddress,
               TRUE,             "ok")
)</f>
        <v>ok</v>
      </c>
      <c r="M1112" cm="1">
        <f t="array" ref="M1112">IFERROR(_xlfn._xlws.SORT(
    _xlfn.UNIQUE(
        TRANSPOSE(
            _xlfn.FILTERXML("&lt;select&gt;&lt;x&gt;"&amp;SUBSTITUTE(选CPU[[#This Row],[选项表]],",","&lt;/x&gt;&lt;x&gt;") &amp;"&lt;/x&gt;&lt;/select&gt;","//x")
        )
    )
),"无合适选项，请联系作者更新数据")</f>
        <v>62</v>
      </c>
    </row>
    <row r="1113" spans="1:13" x14ac:dyDescent="0.4">
      <c r="A1113" s="4" t="s">
        <v>59</v>
      </c>
      <c r="B1113" s="4" t="s">
        <v>1869</v>
      </c>
      <c r="C1113" s="4" t="s">
        <v>1967</v>
      </c>
      <c r="D1113" s="4" t="s">
        <v>1932</v>
      </c>
      <c r="E1113">
        <v>512</v>
      </c>
      <c r="F1113" s="4" t="str">
        <f t="shared" si="17"/>
        <v>选CPU!$M$1113#</v>
      </c>
      <c r="G1113" s="4" t="str" cm="1">
        <f t="array" ref="G1113">_xlfn.LET(_xlpm.x, M1113,
         _xlpm.cellAddress, "【 选CPU!" &amp; ADDRESS(ROW(选CPU[[#This Row],[X自检]]),COLUMN(选CPU[[#This Row],[X自检]])) &amp; "】",
         _xlfn.IFS(ISBLANK(_xlpm.x),   "error:右侧选项不足:" &amp;  _xlpm.cellAddress,
               ISERROR(_xlpm.x),   "error:右侧选项执行失败:" &amp; _xlpm.cellAddress,
               TRUE,             "ok")
)</f>
        <v>ok</v>
      </c>
      <c r="M1113" cm="1">
        <f t="array" ref="M1113">IFERROR(_xlfn._xlws.SORT(
    _xlfn.UNIQUE(
        TRANSPOSE(
            _xlfn.FILTERXML("&lt;select&gt;&lt;x&gt;"&amp;SUBSTITUTE(选CPU[[#This Row],[选项表]],",","&lt;/x&gt;&lt;x&gt;") &amp;"&lt;/x&gt;&lt;/select&gt;","//x")
        )
    )
),"无合适选项，请联系作者更新数据")</f>
        <v>64</v>
      </c>
    </row>
    <row r="1114" spans="1:13" x14ac:dyDescent="0.4">
      <c r="A1114" s="4" t="s">
        <v>59</v>
      </c>
      <c r="B1114" s="4" t="s">
        <v>1869</v>
      </c>
      <c r="C1114" s="4" t="s">
        <v>2152</v>
      </c>
      <c r="D1114" s="4" t="s">
        <v>1932</v>
      </c>
      <c r="E1114">
        <v>940</v>
      </c>
      <c r="F1114" s="4" t="str">
        <f t="shared" si="17"/>
        <v>选CPU!$M$1114#</v>
      </c>
      <c r="G1114" s="4" t="str" cm="1">
        <f t="array" ref="G1114">_xlfn.LET(_xlpm.x, M1114,
         _xlpm.cellAddress, "【 选CPU!" &amp; ADDRESS(ROW(选CPU[[#This Row],[X自检]]),COLUMN(选CPU[[#This Row],[X自检]])) &amp; "】",
         _xlfn.IFS(ISBLANK(_xlpm.x),   "error:右侧选项不足:" &amp;  _xlpm.cellAddress,
               ISERROR(_xlpm.x),   "error:右侧选项执行失败:" &amp; _xlpm.cellAddress,
               TRUE,             "ok")
)</f>
        <v>ok</v>
      </c>
      <c r="M1114" cm="1">
        <f t="array" ref="M1114">IFERROR(_xlfn._xlws.SORT(
    _xlfn.UNIQUE(
        TRANSPOSE(
            _xlfn.FILTERXML("&lt;select&gt;&lt;x&gt;"&amp;SUBSTITUTE(选CPU[[#This Row],[选项表]],",","&lt;/x&gt;&lt;x&gt;") &amp;"&lt;/x&gt;&lt;/select&gt;","//x")
        )
    )
),"无合适选项，请联系作者更新数据")</f>
        <v>124</v>
      </c>
    </row>
    <row r="1115" spans="1:13" x14ac:dyDescent="0.4">
      <c r="A1115" s="4" t="s">
        <v>59</v>
      </c>
      <c r="B1115" s="4" t="s">
        <v>1869</v>
      </c>
      <c r="C1115" s="4" t="s">
        <v>1979</v>
      </c>
      <c r="D1115" s="4" t="s">
        <v>1931</v>
      </c>
      <c r="E1115">
        <v>8</v>
      </c>
      <c r="F1115" s="4" t="str">
        <f t="shared" si="17"/>
        <v>选CPU!$M$1115#</v>
      </c>
      <c r="G1115" s="4" t="str" cm="1">
        <f t="array" ref="G1115">_xlfn.LET(_xlpm.x, M1115,
         _xlpm.cellAddress, "【 选CPU!" &amp; ADDRESS(ROW(选CPU[[#This Row],[X自检]]),COLUMN(选CPU[[#This Row],[X自检]])) &amp; "】",
         _xlfn.IFS(ISBLANK(_xlpm.x),   "error:右侧选项不足:" &amp;  _xlpm.cellAddress,
               ISERROR(_xlpm.x),   "error:右侧选项执行失败:" &amp; _xlpm.cellAddress,
               TRUE,             "ok")
)</f>
        <v>ok</v>
      </c>
      <c r="M1115" cm="1">
        <f t="array" ref="M1115">IFERROR(_xlfn._xlws.SORT(
    _xlfn.UNIQUE(
        TRANSPOSE(
            _xlfn.FILTERXML("&lt;select&gt;&lt;x&gt;"&amp;SUBSTITUTE(选CPU[[#This Row],[选项表]],",","&lt;/x&gt;&lt;x&gt;") &amp;"&lt;/x&gt;&lt;/select&gt;","//x")
        )
    )
),"无合适选项，请联系作者更新数据")</f>
        <v>1</v>
      </c>
    </row>
    <row r="1116" spans="1:13" x14ac:dyDescent="0.4">
      <c r="A1116" s="4" t="s">
        <v>59</v>
      </c>
      <c r="B1116" s="4" t="s">
        <v>1869</v>
      </c>
      <c r="C1116" s="4" t="s">
        <v>1975</v>
      </c>
      <c r="D1116" s="4" t="s">
        <v>1931</v>
      </c>
      <c r="E1116">
        <v>32</v>
      </c>
      <c r="F1116" s="4" t="str">
        <f t="shared" si="17"/>
        <v>选CPU!$M$1116#</v>
      </c>
      <c r="G1116" s="4" t="str" cm="1">
        <f t="array" ref="G1116">_xlfn.LET(_xlpm.x, M1116,
         _xlpm.cellAddress, "【 选CPU!" &amp; ADDRESS(ROW(选CPU[[#This Row],[X自检]]),COLUMN(选CPU[[#This Row],[X自检]])) &amp; "】",
         _xlfn.IFS(ISBLANK(_xlpm.x),   "error:右侧选项不足:" &amp;  _xlpm.cellAddress,
               ISERROR(_xlpm.x),   "error:右侧选项执行失败:" &amp; _xlpm.cellAddress,
               TRUE,             "ok")
)</f>
        <v>ok</v>
      </c>
      <c r="M1116" cm="1">
        <f t="array" ref="M1116">IFERROR(_xlfn._xlws.SORT(
    _xlfn.UNIQUE(
        TRANSPOSE(
            _xlfn.FILTERXML("&lt;select&gt;&lt;x&gt;"&amp;SUBSTITUTE(选CPU[[#This Row],[选项表]],",","&lt;/x&gt;&lt;x&gt;") &amp;"&lt;/x&gt;&lt;/select&gt;","//x")
        )
    )
),"无合适选项，请联系作者更新数据")</f>
        <v>4</v>
      </c>
    </row>
    <row r="1117" spans="1:13" x14ac:dyDescent="0.4">
      <c r="A1117" s="4" t="s">
        <v>59</v>
      </c>
      <c r="B1117" s="4" t="s">
        <v>1869</v>
      </c>
      <c r="C1117" s="4" t="s">
        <v>1973</v>
      </c>
      <c r="D1117" s="4" t="s">
        <v>1931</v>
      </c>
      <c r="E1117">
        <v>64</v>
      </c>
      <c r="F1117" s="4" t="str">
        <f t="shared" si="17"/>
        <v>选CPU!$M$1117#</v>
      </c>
      <c r="G1117" s="4" t="str" cm="1">
        <f t="array" ref="G1117">_xlfn.LET(_xlpm.x, M1117,
         _xlpm.cellAddress, "【 选CPU!" &amp; ADDRESS(ROW(选CPU[[#This Row],[X自检]]),COLUMN(选CPU[[#This Row],[X自检]])) &amp; "】",
         _xlfn.IFS(ISBLANK(_xlpm.x),   "error:右侧选项不足:" &amp;  _xlpm.cellAddress,
               ISERROR(_xlpm.x),   "error:右侧选项执行失败:" &amp; _xlpm.cellAddress,
               TRUE,             "ok")
)</f>
        <v>ok</v>
      </c>
      <c r="M1117" cm="1">
        <f t="array" ref="M1117">IFERROR(_xlfn._xlws.SORT(
    _xlfn.UNIQUE(
        TRANSPOSE(
            _xlfn.FILTERXML("&lt;select&gt;&lt;x&gt;"&amp;SUBSTITUTE(选CPU[[#This Row],[选项表]],",","&lt;/x&gt;&lt;x&gt;") &amp;"&lt;/x&gt;&lt;/select&gt;","//x")
        )
    )
),"无合适选项，请联系作者更新数据")</f>
        <v>8</v>
      </c>
    </row>
    <row r="1118" spans="1:13" x14ac:dyDescent="0.4">
      <c r="A1118" s="4" t="s">
        <v>59</v>
      </c>
      <c r="B1118" s="4" t="s">
        <v>1869</v>
      </c>
      <c r="C1118" s="4" t="s">
        <v>1970</v>
      </c>
      <c r="D1118" s="4" t="s">
        <v>1931</v>
      </c>
      <c r="E1118">
        <v>128</v>
      </c>
      <c r="F1118" s="4" t="str">
        <f t="shared" si="17"/>
        <v>选CPU!$M$1118#</v>
      </c>
      <c r="G1118" s="4" t="str" cm="1">
        <f t="array" ref="G1118">_xlfn.LET(_xlpm.x, M1118,
         _xlpm.cellAddress, "【 选CPU!" &amp; ADDRESS(ROW(选CPU[[#This Row],[X自检]]),COLUMN(选CPU[[#This Row],[X自检]])) &amp; "】",
         _xlfn.IFS(ISBLANK(_xlpm.x),   "error:右侧选项不足:" &amp;  _xlpm.cellAddress,
               ISERROR(_xlpm.x),   "error:右侧选项执行失败:" &amp; _xlpm.cellAddress,
               TRUE,             "ok")
)</f>
        <v>ok</v>
      </c>
      <c r="M1118" cm="1">
        <f t="array" ref="M1118">IFERROR(_xlfn._xlws.SORT(
    _xlfn.UNIQUE(
        TRANSPOSE(
            _xlfn.FILTERXML("&lt;select&gt;&lt;x&gt;"&amp;SUBSTITUTE(选CPU[[#This Row],[选项表]],",","&lt;/x&gt;&lt;x&gt;") &amp;"&lt;/x&gt;&lt;/select&gt;","//x")
        )
    )
),"无合适选项，请联系作者更新数据")</f>
        <v>16</v>
      </c>
    </row>
    <row r="1119" spans="1:13" x14ac:dyDescent="0.4">
      <c r="A1119" s="4" t="s">
        <v>59</v>
      </c>
      <c r="B1119" s="4" t="s">
        <v>1869</v>
      </c>
      <c r="C1119" s="4" t="s">
        <v>1966</v>
      </c>
      <c r="D1119" s="4" t="s">
        <v>1931</v>
      </c>
      <c r="E1119">
        <v>256</v>
      </c>
      <c r="F1119" s="4" t="str">
        <f t="shared" si="17"/>
        <v>选CPU!$M$1119#</v>
      </c>
      <c r="G1119" s="4" t="str" cm="1">
        <f t="array" ref="G1119">_xlfn.LET(_xlpm.x, M1119,
         _xlpm.cellAddress, "【 选CPU!" &amp; ADDRESS(ROW(选CPU[[#This Row],[X自检]]),COLUMN(选CPU[[#This Row],[X自检]])) &amp; "】",
         _xlfn.IFS(ISBLANK(_xlpm.x),   "error:右侧选项不足:" &amp;  _xlpm.cellAddress,
               ISERROR(_xlpm.x),   "error:右侧选项执行失败:" &amp; _xlpm.cellAddress,
               TRUE,             "ok")
)</f>
        <v>ok</v>
      </c>
      <c r="M1119" cm="1">
        <f t="array" ref="M1119">IFERROR(_xlfn._xlws.SORT(
    _xlfn.UNIQUE(
        TRANSPOSE(
            _xlfn.FILTERXML("&lt;select&gt;&lt;x&gt;"&amp;SUBSTITUTE(选CPU[[#This Row],[选项表]],",","&lt;/x&gt;&lt;x&gt;") &amp;"&lt;/x&gt;&lt;/select&gt;","//x")
        )
    )
),"无合适选项，请联系作者更新数据")</f>
        <v>32</v>
      </c>
    </row>
    <row r="1120" spans="1:13" x14ac:dyDescent="0.4">
      <c r="A1120" s="4" t="s">
        <v>59</v>
      </c>
      <c r="B1120" s="4" t="s">
        <v>1869</v>
      </c>
      <c r="C1120" s="4" t="s">
        <v>1976</v>
      </c>
      <c r="D1120" s="4" t="s">
        <v>1931</v>
      </c>
      <c r="E1120">
        <v>384</v>
      </c>
      <c r="F1120" s="4" t="str">
        <f t="shared" si="17"/>
        <v>选CPU!$M$1120#</v>
      </c>
      <c r="G1120" s="4" t="str" cm="1">
        <f t="array" ref="G1120">_xlfn.LET(_xlpm.x, M1120,
         _xlpm.cellAddress, "【 选CPU!" &amp; ADDRESS(ROW(选CPU[[#This Row],[X自检]]),COLUMN(选CPU[[#This Row],[X自检]])) &amp; "】",
         _xlfn.IFS(ISBLANK(_xlpm.x),   "error:右侧选项不足:" &amp;  _xlpm.cellAddress,
               ISERROR(_xlpm.x),   "error:右侧选项执行失败:" &amp; _xlpm.cellAddress,
               TRUE,             "ok")
)</f>
        <v>ok</v>
      </c>
      <c r="M1120" cm="1">
        <f t="array" ref="M1120">IFERROR(_xlfn._xlws.SORT(
    _xlfn.UNIQUE(
        TRANSPOSE(
            _xlfn.FILTERXML("&lt;select&gt;&lt;x&gt;"&amp;SUBSTITUTE(选CPU[[#This Row],[选项表]],",","&lt;/x&gt;&lt;x&gt;") &amp;"&lt;/x&gt;&lt;/select&gt;","//x")
        )
    )
),"无合适选项，请联系作者更新数据")</f>
        <v>48</v>
      </c>
    </row>
    <row r="1121" spans="1:13" x14ac:dyDescent="0.4">
      <c r="A1121" s="4" t="s">
        <v>59</v>
      </c>
      <c r="B1121" s="4" t="s">
        <v>1869</v>
      </c>
      <c r="C1121" s="4" t="s">
        <v>1979</v>
      </c>
      <c r="D1121" s="4" t="s">
        <v>1933</v>
      </c>
      <c r="E1121">
        <v>8</v>
      </c>
      <c r="F1121" s="4" t="str">
        <f t="shared" si="17"/>
        <v>选CPU!$M$1121#</v>
      </c>
      <c r="G1121" s="4" t="str" cm="1">
        <f t="array" ref="G1121">_xlfn.LET(_xlpm.x, M1121,
         _xlpm.cellAddress, "【 选CPU!" &amp; ADDRESS(ROW(选CPU[[#This Row],[X自检]]),COLUMN(选CPU[[#This Row],[X自检]])) &amp; "】",
         _xlfn.IFS(ISBLANK(_xlpm.x),   "error:右侧选项不足:" &amp;  _xlpm.cellAddress,
               ISERROR(_xlpm.x),   "error:右侧选项执行失败:" &amp; _xlpm.cellAddress,
               TRUE,             "ok")
)</f>
        <v>ok</v>
      </c>
      <c r="M1121" cm="1">
        <f t="array" ref="M1121">IFERROR(_xlfn._xlws.SORT(
    _xlfn.UNIQUE(
        TRANSPOSE(
            _xlfn.FILTERXML("&lt;select&gt;&lt;x&gt;"&amp;SUBSTITUTE(选CPU[[#This Row],[选项表]],",","&lt;/x&gt;&lt;x&gt;") &amp;"&lt;/x&gt;&lt;/select&gt;","//x")
        )
    )
),"无合适选项，请联系作者更新数据")</f>
        <v>1</v>
      </c>
    </row>
    <row r="1122" spans="1:13" x14ac:dyDescent="0.4">
      <c r="A1122" s="4" t="s">
        <v>59</v>
      </c>
      <c r="B1122" s="4" t="s">
        <v>1869</v>
      </c>
      <c r="C1122" s="4" t="s">
        <v>1980</v>
      </c>
      <c r="D1122" s="4" t="s">
        <v>1933</v>
      </c>
      <c r="E1122">
        <v>16</v>
      </c>
      <c r="F1122" s="4" t="str">
        <f t="shared" si="17"/>
        <v>选CPU!$M$1122#</v>
      </c>
      <c r="G1122" s="4" t="str" cm="1">
        <f t="array" ref="G1122">_xlfn.LET(_xlpm.x, M1122,
         _xlpm.cellAddress, "【 选CPU!" &amp; ADDRESS(ROW(选CPU[[#This Row],[X自检]]),COLUMN(选CPU[[#This Row],[X自检]])) &amp; "】",
         _xlfn.IFS(ISBLANK(_xlpm.x),   "error:右侧选项不足:" &amp;  _xlpm.cellAddress,
               ISERROR(_xlpm.x),   "error:右侧选项执行失败:" &amp; _xlpm.cellAddress,
               TRUE,             "ok")
)</f>
        <v>ok</v>
      </c>
      <c r="M1122" cm="1">
        <f t="array" ref="M1122">IFERROR(_xlfn._xlws.SORT(
    _xlfn.UNIQUE(
        TRANSPOSE(
            _xlfn.FILTERXML("&lt;select&gt;&lt;x&gt;"&amp;SUBSTITUTE(选CPU[[#This Row],[选项表]],",","&lt;/x&gt;&lt;x&gt;") &amp;"&lt;/x&gt;&lt;/select&gt;","//x")
        )
    )
),"无合适选项，请联系作者更新数据")</f>
        <v>2</v>
      </c>
    </row>
    <row r="1123" spans="1:13" x14ac:dyDescent="0.4">
      <c r="A1123" s="4" t="s">
        <v>59</v>
      </c>
      <c r="B1123" s="4" t="s">
        <v>1869</v>
      </c>
      <c r="C1123" s="4" t="s">
        <v>1975</v>
      </c>
      <c r="D1123" s="4" t="s">
        <v>1933</v>
      </c>
      <c r="E1123">
        <v>32</v>
      </c>
      <c r="F1123" s="4" t="str">
        <f t="shared" si="17"/>
        <v>选CPU!$M$1123#</v>
      </c>
      <c r="G1123" s="4" t="str" cm="1">
        <f t="array" ref="G1123">_xlfn.LET(_xlpm.x, M1123,
         _xlpm.cellAddress, "【 选CPU!" &amp; ADDRESS(ROW(选CPU[[#This Row],[X自检]]),COLUMN(选CPU[[#This Row],[X自检]])) &amp; "】",
         _xlfn.IFS(ISBLANK(_xlpm.x),   "error:右侧选项不足:" &amp;  _xlpm.cellAddress,
               ISERROR(_xlpm.x),   "error:右侧选项执行失败:" &amp; _xlpm.cellAddress,
               TRUE,             "ok")
)</f>
        <v>ok</v>
      </c>
      <c r="M1123" cm="1">
        <f t="array" ref="M1123">IFERROR(_xlfn._xlws.SORT(
    _xlfn.UNIQUE(
        TRANSPOSE(
            _xlfn.FILTERXML("&lt;select&gt;&lt;x&gt;"&amp;SUBSTITUTE(选CPU[[#This Row],[选项表]],",","&lt;/x&gt;&lt;x&gt;") &amp;"&lt;/x&gt;&lt;/select&gt;","//x")
        )
    )
),"无合适选项，请联系作者更新数据")</f>
        <v>4</v>
      </c>
    </row>
    <row r="1124" spans="1:13" x14ac:dyDescent="0.4">
      <c r="A1124" s="4" t="s">
        <v>59</v>
      </c>
      <c r="B1124" s="4" t="s">
        <v>1869</v>
      </c>
      <c r="C1124" s="4" t="s">
        <v>1973</v>
      </c>
      <c r="D1124" s="4" t="s">
        <v>1933</v>
      </c>
      <c r="E1124">
        <v>64</v>
      </c>
      <c r="F1124" s="4" t="str">
        <f t="shared" si="17"/>
        <v>选CPU!$M$1124#</v>
      </c>
      <c r="G1124" s="4" t="str" cm="1">
        <f t="array" ref="G1124">_xlfn.LET(_xlpm.x, M1124,
         _xlpm.cellAddress, "【 选CPU!" &amp; ADDRESS(ROW(选CPU[[#This Row],[X自检]]),COLUMN(选CPU[[#This Row],[X自检]])) &amp; "】",
         _xlfn.IFS(ISBLANK(_xlpm.x),   "error:右侧选项不足:" &amp;  _xlpm.cellAddress,
               ISERROR(_xlpm.x),   "error:右侧选项执行失败:" &amp; _xlpm.cellAddress,
               TRUE,             "ok")
)</f>
        <v>ok</v>
      </c>
      <c r="M1124" cm="1">
        <f t="array" ref="M1124">IFERROR(_xlfn._xlws.SORT(
    _xlfn.UNIQUE(
        TRANSPOSE(
            _xlfn.FILTERXML("&lt;select&gt;&lt;x&gt;"&amp;SUBSTITUTE(选CPU[[#This Row],[选项表]],",","&lt;/x&gt;&lt;x&gt;") &amp;"&lt;/x&gt;&lt;/select&gt;","//x")
        )
    )
),"无合适选项，请联系作者更新数据")</f>
        <v>8</v>
      </c>
    </row>
    <row r="1125" spans="1:13" x14ac:dyDescent="0.4">
      <c r="A1125" s="4" t="s">
        <v>59</v>
      </c>
      <c r="B1125" s="4" t="s">
        <v>1869</v>
      </c>
      <c r="C1125" s="4" t="s">
        <v>1981</v>
      </c>
      <c r="D1125" s="4" t="s">
        <v>1933</v>
      </c>
      <c r="E1125">
        <v>96</v>
      </c>
      <c r="F1125" s="4" t="str">
        <f t="shared" si="17"/>
        <v>选CPU!$M$1125#</v>
      </c>
      <c r="G1125" s="4" t="str" cm="1">
        <f t="array" ref="G1125">_xlfn.LET(_xlpm.x, M1125,
         _xlpm.cellAddress, "【 选CPU!" &amp; ADDRESS(ROW(选CPU[[#This Row],[X自检]]),COLUMN(选CPU[[#This Row],[X自检]])) &amp; "】",
         _xlfn.IFS(ISBLANK(_xlpm.x),   "error:右侧选项不足:" &amp;  _xlpm.cellAddress,
               ISERROR(_xlpm.x),   "error:右侧选项执行失败:" &amp; _xlpm.cellAddress,
               TRUE,             "ok")
)</f>
        <v>ok</v>
      </c>
      <c r="M1125" cm="1">
        <f t="array" ref="M1125">IFERROR(_xlfn._xlws.SORT(
    _xlfn.UNIQUE(
        TRANSPOSE(
            _xlfn.FILTERXML("&lt;select&gt;&lt;x&gt;"&amp;SUBSTITUTE(选CPU[[#This Row],[选项表]],",","&lt;/x&gt;&lt;x&gt;") &amp;"&lt;/x&gt;&lt;/select&gt;","//x")
        )
    )
),"无合适选项，请联系作者更新数据")</f>
        <v>12</v>
      </c>
    </row>
    <row r="1126" spans="1:13" x14ac:dyDescent="0.4">
      <c r="A1126" s="4" t="s">
        <v>59</v>
      </c>
      <c r="B1126" s="4" t="s">
        <v>1869</v>
      </c>
      <c r="C1126" s="4" t="s">
        <v>1970</v>
      </c>
      <c r="D1126" s="4" t="s">
        <v>1933</v>
      </c>
      <c r="E1126">
        <v>128</v>
      </c>
      <c r="F1126" s="4" t="str">
        <f t="shared" si="17"/>
        <v>选CPU!$M$1126#</v>
      </c>
      <c r="G1126" s="4" t="str" cm="1">
        <f t="array" ref="G1126">_xlfn.LET(_xlpm.x, M1126,
         _xlpm.cellAddress, "【 选CPU!" &amp; ADDRESS(ROW(选CPU[[#This Row],[X自检]]),COLUMN(选CPU[[#This Row],[X自检]])) &amp; "】",
         _xlfn.IFS(ISBLANK(_xlpm.x),   "error:右侧选项不足:" &amp;  _xlpm.cellAddress,
               ISERROR(_xlpm.x),   "error:右侧选项执行失败:" &amp; _xlpm.cellAddress,
               TRUE,             "ok")
)</f>
        <v>ok</v>
      </c>
      <c r="M1126" cm="1">
        <f t="array" ref="M1126">IFERROR(_xlfn._xlws.SORT(
    _xlfn.UNIQUE(
        TRANSPOSE(
            _xlfn.FILTERXML("&lt;select&gt;&lt;x&gt;"&amp;SUBSTITUTE(选CPU[[#This Row],[选项表]],",","&lt;/x&gt;&lt;x&gt;") &amp;"&lt;/x&gt;&lt;/select&gt;","//x")
        )
    )
),"无合适选项，请联系作者更新数据")</f>
        <v>16</v>
      </c>
    </row>
    <row r="1127" spans="1:13" x14ac:dyDescent="0.4">
      <c r="A1127" s="4" t="s">
        <v>59</v>
      </c>
      <c r="B1127" s="4" t="s">
        <v>1869</v>
      </c>
      <c r="C1127" s="4" t="s">
        <v>1974</v>
      </c>
      <c r="D1127" s="4" t="s">
        <v>1933</v>
      </c>
      <c r="E1127">
        <v>192</v>
      </c>
      <c r="F1127" s="4" t="str">
        <f t="shared" si="17"/>
        <v>选CPU!$M$1127#</v>
      </c>
      <c r="G1127" s="4" t="str" cm="1">
        <f t="array" ref="G1127">_xlfn.LET(_xlpm.x, M1127,
         _xlpm.cellAddress, "【 选CPU!" &amp; ADDRESS(ROW(选CPU[[#This Row],[X自检]]),COLUMN(选CPU[[#This Row],[X自检]])) &amp; "】",
         _xlfn.IFS(ISBLANK(_xlpm.x),   "error:右侧选项不足:" &amp;  _xlpm.cellAddress,
               ISERROR(_xlpm.x),   "error:右侧选项执行失败:" &amp; _xlpm.cellAddress,
               TRUE,             "ok")
)</f>
        <v>ok</v>
      </c>
      <c r="M1127" cm="1">
        <f t="array" ref="M1127">IFERROR(_xlfn._xlws.SORT(
    _xlfn.UNIQUE(
        TRANSPOSE(
            _xlfn.FILTERXML("&lt;select&gt;&lt;x&gt;"&amp;SUBSTITUTE(选CPU[[#This Row],[选项表]],",","&lt;/x&gt;&lt;x&gt;") &amp;"&lt;/x&gt;&lt;/select&gt;","//x")
        )
    )
),"无合适选项，请联系作者更新数据")</f>
        <v>24</v>
      </c>
    </row>
    <row r="1128" spans="1:13" x14ac:dyDescent="0.4">
      <c r="A1128" s="4" t="s">
        <v>59</v>
      </c>
      <c r="B1128" s="4" t="s">
        <v>1869</v>
      </c>
      <c r="C1128" s="4" t="s">
        <v>1966</v>
      </c>
      <c r="D1128" s="4" t="s">
        <v>1933</v>
      </c>
      <c r="E1128">
        <v>256</v>
      </c>
      <c r="F1128" s="4" t="str">
        <f t="shared" si="17"/>
        <v>选CPU!$M$1128#</v>
      </c>
      <c r="G1128" s="4" t="str" cm="1">
        <f t="array" ref="G1128">_xlfn.LET(_xlpm.x, M1128,
         _xlpm.cellAddress, "【 选CPU!" &amp; ADDRESS(ROW(选CPU[[#This Row],[X自检]]),COLUMN(选CPU[[#This Row],[X自检]])) &amp; "】",
         _xlfn.IFS(ISBLANK(_xlpm.x),   "error:右侧选项不足:" &amp;  _xlpm.cellAddress,
               ISERROR(_xlpm.x),   "error:右侧选项执行失败:" &amp; _xlpm.cellAddress,
               TRUE,             "ok")
)</f>
        <v>ok</v>
      </c>
      <c r="M1128" cm="1">
        <f t="array" ref="M1128">IFERROR(_xlfn._xlws.SORT(
    _xlfn.UNIQUE(
        TRANSPOSE(
            _xlfn.FILTERXML("&lt;select&gt;&lt;x&gt;"&amp;SUBSTITUTE(选CPU[[#This Row],[选项表]],",","&lt;/x&gt;&lt;x&gt;") &amp;"&lt;/x&gt;&lt;/select&gt;","//x")
        )
    )
),"无合适选项，请联系作者更新数据")</f>
        <v>32</v>
      </c>
    </row>
    <row r="1129" spans="1:13" x14ac:dyDescent="0.4">
      <c r="A1129" s="4" t="s">
        <v>59</v>
      </c>
      <c r="B1129" s="4" t="s">
        <v>1869</v>
      </c>
      <c r="C1129" s="4" t="s">
        <v>1967</v>
      </c>
      <c r="D1129" s="4" t="s">
        <v>1933</v>
      </c>
      <c r="E1129">
        <v>512</v>
      </c>
      <c r="F1129" s="4" t="str">
        <f t="shared" si="17"/>
        <v>选CPU!$M$1129#</v>
      </c>
      <c r="G1129" s="4" t="str" cm="1">
        <f t="array" ref="G1129">_xlfn.LET(_xlpm.x, M1129,
         _xlpm.cellAddress, "【 选CPU!" &amp; ADDRESS(ROW(选CPU[[#This Row],[X自检]]),COLUMN(选CPU[[#This Row],[X自检]])) &amp; "】",
         _xlfn.IFS(ISBLANK(_xlpm.x),   "error:右侧选项不足:" &amp;  _xlpm.cellAddress,
               ISERROR(_xlpm.x),   "error:右侧选项执行失败:" &amp; _xlpm.cellAddress,
               TRUE,             "ok")
)</f>
        <v>ok</v>
      </c>
      <c r="M1129" cm="1">
        <f t="array" ref="M1129">IFERROR(_xlfn._xlws.SORT(
    _xlfn.UNIQUE(
        TRANSPOSE(
            _xlfn.FILTERXML("&lt;select&gt;&lt;x&gt;"&amp;SUBSTITUTE(选CPU[[#This Row],[选项表]],",","&lt;/x&gt;&lt;x&gt;") &amp;"&lt;/x&gt;&lt;/select&gt;","//x")
        )
    )
),"无合适选项，请联系作者更新数据")</f>
        <v>64</v>
      </c>
    </row>
    <row r="1130" spans="1:13" x14ac:dyDescent="0.4">
      <c r="A1130" s="4" t="s">
        <v>59</v>
      </c>
      <c r="B1130" s="4" t="s">
        <v>1869</v>
      </c>
      <c r="C1130" s="4" t="s">
        <v>1971</v>
      </c>
      <c r="D1130" s="4" t="s">
        <v>1933</v>
      </c>
      <c r="E1130">
        <v>700</v>
      </c>
      <c r="F1130" s="4" t="str">
        <f t="shared" si="17"/>
        <v>选CPU!$M$1130#</v>
      </c>
      <c r="G1130" s="4" t="str" cm="1">
        <f t="array" ref="G1130">_xlfn.LET(_xlpm.x, M1130,
         _xlpm.cellAddress, "【 选CPU!" &amp; ADDRESS(ROW(选CPU[[#This Row],[X自检]]),COLUMN(选CPU[[#This Row],[X自检]])) &amp; "】",
         _xlfn.IFS(ISBLANK(_xlpm.x),   "error:右侧选项不足:" &amp;  _xlpm.cellAddress,
               ISERROR(_xlpm.x),   "error:右侧选项执行失败:" &amp; _xlpm.cellAddress,
               TRUE,             "ok")
)</f>
        <v>ok</v>
      </c>
      <c r="M1130" cm="1">
        <f t="array" ref="M1130">IFERROR(_xlfn._xlws.SORT(
    _xlfn.UNIQUE(
        TRANSPOSE(
            _xlfn.FILTERXML("&lt;select&gt;&lt;x&gt;"&amp;SUBSTITUTE(选CPU[[#This Row],[选项表]],",","&lt;/x&gt;&lt;x&gt;") &amp;"&lt;/x&gt;&lt;/select&gt;","//x")
        )
    )
),"无合适选项，请联系作者更新数据")</f>
        <v>84</v>
      </c>
    </row>
    <row r="1131" spans="1:13" x14ac:dyDescent="0.4">
      <c r="A1131" s="4" t="s">
        <v>59</v>
      </c>
      <c r="B1131" s="4" t="s">
        <v>1869</v>
      </c>
      <c r="C1131" s="4" t="s">
        <v>1979</v>
      </c>
      <c r="D1131" s="4" t="s">
        <v>1934</v>
      </c>
      <c r="E1131">
        <v>8</v>
      </c>
      <c r="F1131" s="4" t="str">
        <f t="shared" si="17"/>
        <v>选CPU!$M$1131#</v>
      </c>
      <c r="G1131" s="4" t="str" cm="1">
        <f t="array" ref="G1131">_xlfn.LET(_xlpm.x, M1131,
         _xlpm.cellAddress, "【 选CPU!" &amp; ADDRESS(ROW(选CPU[[#This Row],[X自检]]),COLUMN(选CPU[[#This Row],[X自检]])) &amp; "】",
         _xlfn.IFS(ISBLANK(_xlpm.x),   "error:右侧选项不足:" &amp;  _xlpm.cellAddress,
               ISERROR(_xlpm.x),   "error:右侧选项执行失败:" &amp; _xlpm.cellAddress,
               TRUE,             "ok")
)</f>
        <v>ok</v>
      </c>
      <c r="M1131" cm="1">
        <f t="array" ref="M1131">IFERROR(_xlfn._xlws.SORT(
    _xlfn.UNIQUE(
        TRANSPOSE(
            _xlfn.FILTERXML("&lt;select&gt;&lt;x&gt;"&amp;SUBSTITUTE(选CPU[[#This Row],[选项表]],",","&lt;/x&gt;&lt;x&gt;") &amp;"&lt;/x&gt;&lt;/select&gt;","//x")
        )
    )
),"无合适选项，请联系作者更新数据")</f>
        <v>1</v>
      </c>
    </row>
    <row r="1132" spans="1:13" x14ac:dyDescent="0.4">
      <c r="A1132" s="4" t="s">
        <v>59</v>
      </c>
      <c r="B1132" s="4" t="s">
        <v>1869</v>
      </c>
      <c r="C1132" s="4" t="s">
        <v>1980</v>
      </c>
      <c r="D1132" s="4" t="s">
        <v>1934</v>
      </c>
      <c r="E1132">
        <v>16</v>
      </c>
      <c r="F1132" s="4" t="str">
        <f t="shared" si="17"/>
        <v>选CPU!$M$1132#</v>
      </c>
      <c r="G1132" s="4" t="str" cm="1">
        <f t="array" ref="G1132">_xlfn.LET(_xlpm.x, M1132,
         _xlpm.cellAddress, "【 选CPU!" &amp; ADDRESS(ROW(选CPU[[#This Row],[X自检]]),COLUMN(选CPU[[#This Row],[X自检]])) &amp; "】",
         _xlfn.IFS(ISBLANK(_xlpm.x),   "error:右侧选项不足:" &amp;  _xlpm.cellAddress,
               ISERROR(_xlpm.x),   "error:右侧选项执行失败:" &amp; _xlpm.cellAddress,
               TRUE,             "ok")
)</f>
        <v>ok</v>
      </c>
      <c r="M1132" cm="1">
        <f t="array" ref="M1132">IFERROR(_xlfn._xlws.SORT(
    _xlfn.UNIQUE(
        TRANSPOSE(
            _xlfn.FILTERXML("&lt;select&gt;&lt;x&gt;"&amp;SUBSTITUTE(选CPU[[#This Row],[选项表]],",","&lt;/x&gt;&lt;x&gt;") &amp;"&lt;/x&gt;&lt;/select&gt;","//x")
        )
    )
),"无合适选项，请联系作者更新数据")</f>
        <v>2</v>
      </c>
    </row>
    <row r="1133" spans="1:13" x14ac:dyDescent="0.4">
      <c r="A1133" s="4" t="s">
        <v>59</v>
      </c>
      <c r="B1133" s="4" t="s">
        <v>1869</v>
      </c>
      <c r="C1133" s="4" t="s">
        <v>1975</v>
      </c>
      <c r="D1133" s="4" t="s">
        <v>1934</v>
      </c>
      <c r="E1133">
        <v>32</v>
      </c>
      <c r="F1133" s="4" t="str">
        <f t="shared" si="17"/>
        <v>选CPU!$M$1133#</v>
      </c>
      <c r="G1133" s="4" t="str" cm="1">
        <f t="array" ref="G1133">_xlfn.LET(_xlpm.x, M1133,
         _xlpm.cellAddress, "【 选CPU!" &amp; ADDRESS(ROW(选CPU[[#This Row],[X自检]]),COLUMN(选CPU[[#This Row],[X自检]])) &amp; "】",
         _xlfn.IFS(ISBLANK(_xlpm.x),   "error:右侧选项不足:" &amp;  _xlpm.cellAddress,
               ISERROR(_xlpm.x),   "error:右侧选项执行失败:" &amp; _xlpm.cellAddress,
               TRUE,             "ok")
)</f>
        <v>ok</v>
      </c>
      <c r="M1133" cm="1">
        <f t="array" ref="M1133">IFERROR(_xlfn._xlws.SORT(
    _xlfn.UNIQUE(
        TRANSPOSE(
            _xlfn.FILTERXML("&lt;select&gt;&lt;x&gt;"&amp;SUBSTITUTE(选CPU[[#This Row],[选项表]],",","&lt;/x&gt;&lt;x&gt;") &amp;"&lt;/x&gt;&lt;/select&gt;","//x")
        )
    )
),"无合适选项，请联系作者更新数据")</f>
        <v>4</v>
      </c>
    </row>
    <row r="1134" spans="1:13" x14ac:dyDescent="0.4">
      <c r="A1134" s="4" t="s">
        <v>59</v>
      </c>
      <c r="B1134" s="4" t="s">
        <v>1869</v>
      </c>
      <c r="C1134" s="4" t="s">
        <v>1973</v>
      </c>
      <c r="D1134" s="4" t="s">
        <v>1934</v>
      </c>
      <c r="E1134">
        <v>64</v>
      </c>
      <c r="F1134" s="4" t="str">
        <f t="shared" si="17"/>
        <v>选CPU!$M$1134#</v>
      </c>
      <c r="G1134" s="4" t="str" cm="1">
        <f t="array" ref="G1134">_xlfn.LET(_xlpm.x, M1134,
         _xlpm.cellAddress, "【 选CPU!" &amp; ADDRESS(ROW(选CPU[[#This Row],[X自检]]),COLUMN(选CPU[[#This Row],[X自检]])) &amp; "】",
         _xlfn.IFS(ISBLANK(_xlpm.x),   "error:右侧选项不足:" &amp;  _xlpm.cellAddress,
               ISERROR(_xlpm.x),   "error:右侧选项执行失败:" &amp; _xlpm.cellAddress,
               TRUE,             "ok")
)</f>
        <v>ok</v>
      </c>
      <c r="M1134" cm="1">
        <f t="array" ref="M1134">IFERROR(_xlfn._xlws.SORT(
    _xlfn.UNIQUE(
        TRANSPOSE(
            _xlfn.FILTERXML("&lt;select&gt;&lt;x&gt;"&amp;SUBSTITUTE(选CPU[[#This Row],[选项表]],",","&lt;/x&gt;&lt;x&gt;") &amp;"&lt;/x&gt;&lt;/select&gt;","//x")
        )
    )
),"无合适选项，请联系作者更新数据")</f>
        <v>8</v>
      </c>
    </row>
    <row r="1135" spans="1:13" x14ac:dyDescent="0.4">
      <c r="A1135" s="4" t="s">
        <v>59</v>
      </c>
      <c r="B1135" s="4" t="s">
        <v>1869</v>
      </c>
      <c r="C1135" s="4" t="s">
        <v>1981</v>
      </c>
      <c r="D1135" s="4" t="s">
        <v>1934</v>
      </c>
      <c r="E1135">
        <v>96</v>
      </c>
      <c r="F1135" s="4" t="str">
        <f t="shared" si="17"/>
        <v>选CPU!$M$1135#</v>
      </c>
      <c r="G1135" s="4" t="str" cm="1">
        <f t="array" ref="G1135">_xlfn.LET(_xlpm.x, M1135,
         _xlpm.cellAddress, "【 选CPU!" &amp; ADDRESS(ROW(选CPU[[#This Row],[X自检]]),COLUMN(选CPU[[#This Row],[X自检]])) &amp; "】",
         _xlfn.IFS(ISBLANK(_xlpm.x),   "error:右侧选项不足:" &amp;  _xlpm.cellAddress,
               ISERROR(_xlpm.x),   "error:右侧选项执行失败:" &amp; _xlpm.cellAddress,
               TRUE,             "ok")
)</f>
        <v>ok</v>
      </c>
      <c r="M1135" cm="1">
        <f t="array" ref="M1135">IFERROR(_xlfn._xlws.SORT(
    _xlfn.UNIQUE(
        TRANSPOSE(
            _xlfn.FILTERXML("&lt;select&gt;&lt;x&gt;"&amp;SUBSTITUTE(选CPU[[#This Row],[选项表]],",","&lt;/x&gt;&lt;x&gt;") &amp;"&lt;/x&gt;&lt;/select&gt;","//x")
        )
    )
),"无合适选项，请联系作者更新数据")</f>
        <v>12</v>
      </c>
    </row>
    <row r="1136" spans="1:13" x14ac:dyDescent="0.4">
      <c r="A1136" s="4" t="s">
        <v>59</v>
      </c>
      <c r="B1136" s="4" t="s">
        <v>1869</v>
      </c>
      <c r="C1136" s="4" t="s">
        <v>1981</v>
      </c>
      <c r="D1136" s="4" t="s">
        <v>1934</v>
      </c>
      <c r="E1136">
        <v>144</v>
      </c>
      <c r="F1136" s="4" t="str">
        <f t="shared" si="17"/>
        <v>选CPU!$M$1136#</v>
      </c>
      <c r="G1136" s="4" t="str" cm="1">
        <f t="array" ref="G1136">_xlfn.LET(_xlpm.x, M1136,
         _xlpm.cellAddress, "【 选CPU!" &amp; ADDRESS(ROW(选CPU[[#This Row],[X自检]]),COLUMN(选CPU[[#This Row],[X自检]])) &amp; "】",
         _xlfn.IFS(ISBLANK(_xlpm.x),   "error:右侧选项不足:" &amp;  _xlpm.cellAddress,
               ISERROR(_xlpm.x),   "error:右侧选项执行失败:" &amp; _xlpm.cellAddress,
               TRUE,             "ok")
)</f>
        <v>ok</v>
      </c>
      <c r="M1136" cm="1">
        <f t="array" ref="M1136">IFERROR(_xlfn._xlws.SORT(
    _xlfn.UNIQUE(
        TRANSPOSE(
            _xlfn.FILTERXML("&lt;select&gt;&lt;x&gt;"&amp;SUBSTITUTE(选CPU[[#This Row],[选项表]],",","&lt;/x&gt;&lt;x&gt;") &amp;"&lt;/x&gt;&lt;/select&gt;","//x")
        )
    )
),"无合适选项，请联系作者更新数据")</f>
        <v>12</v>
      </c>
    </row>
    <row r="1137" spans="1:13" x14ac:dyDescent="0.4">
      <c r="A1137" s="4" t="s">
        <v>59</v>
      </c>
      <c r="B1137" s="4" t="s">
        <v>1869</v>
      </c>
      <c r="C1137" s="4" t="s">
        <v>1970</v>
      </c>
      <c r="D1137" s="4" t="s">
        <v>1934</v>
      </c>
      <c r="E1137">
        <v>128</v>
      </c>
      <c r="F1137" s="4" t="str">
        <f t="shared" si="17"/>
        <v>选CPU!$M$1137#</v>
      </c>
      <c r="G1137" s="4" t="str" cm="1">
        <f t="array" ref="G1137">_xlfn.LET(_xlpm.x, M1137,
         _xlpm.cellAddress, "【 选CPU!" &amp; ADDRESS(ROW(选CPU[[#This Row],[X自检]]),COLUMN(选CPU[[#This Row],[X自检]])) &amp; "】",
         _xlfn.IFS(ISBLANK(_xlpm.x),   "error:右侧选项不足:" &amp;  _xlpm.cellAddress,
               ISERROR(_xlpm.x),   "error:右侧选项执行失败:" &amp; _xlpm.cellAddress,
               TRUE,             "ok")
)</f>
        <v>ok</v>
      </c>
      <c r="M1137" cm="1">
        <f t="array" ref="M1137">IFERROR(_xlfn._xlws.SORT(
    _xlfn.UNIQUE(
        TRANSPOSE(
            _xlfn.FILTERXML("&lt;select&gt;&lt;x&gt;"&amp;SUBSTITUTE(选CPU[[#This Row],[选项表]],",","&lt;/x&gt;&lt;x&gt;") &amp;"&lt;/x&gt;&lt;/select&gt;","//x")
        )
    )
),"无合适选项，请联系作者更新数据")</f>
        <v>16</v>
      </c>
    </row>
    <row r="1138" spans="1:13" x14ac:dyDescent="0.4">
      <c r="A1138" s="4" t="s">
        <v>59</v>
      </c>
      <c r="B1138" s="4" t="s">
        <v>1869</v>
      </c>
      <c r="C1138" s="4" t="s">
        <v>1970</v>
      </c>
      <c r="D1138" s="4" t="s">
        <v>1934</v>
      </c>
      <c r="E1138">
        <v>192</v>
      </c>
      <c r="F1138" s="4" t="str">
        <f t="shared" si="17"/>
        <v>选CPU!$M$1138#</v>
      </c>
      <c r="G1138" s="4" t="str" cm="1">
        <f t="array" ref="G1138">_xlfn.LET(_xlpm.x, M1138,
         _xlpm.cellAddress, "【 选CPU!" &amp; ADDRESS(ROW(选CPU[[#This Row],[X自检]]),COLUMN(选CPU[[#This Row],[X自检]])) &amp; "】",
         _xlfn.IFS(ISBLANK(_xlpm.x),   "error:右侧选项不足:" &amp;  _xlpm.cellAddress,
               ISERROR(_xlpm.x),   "error:右侧选项执行失败:" &amp; _xlpm.cellAddress,
               TRUE,             "ok")
)</f>
        <v>ok</v>
      </c>
      <c r="M1138" cm="1">
        <f t="array" ref="M1138">IFERROR(_xlfn._xlws.SORT(
    _xlfn.UNIQUE(
        TRANSPOSE(
            _xlfn.FILTERXML("&lt;select&gt;&lt;x&gt;"&amp;SUBSTITUTE(选CPU[[#This Row],[选项表]],",","&lt;/x&gt;&lt;x&gt;") &amp;"&lt;/x&gt;&lt;/select&gt;","//x")
        )
    )
),"无合适选项，请联系作者更新数据")</f>
        <v>16</v>
      </c>
    </row>
    <row r="1139" spans="1:13" x14ac:dyDescent="0.4">
      <c r="A1139" s="4" t="s">
        <v>59</v>
      </c>
      <c r="B1139" s="4" t="s">
        <v>1869</v>
      </c>
      <c r="C1139" s="4" t="s">
        <v>1966</v>
      </c>
      <c r="D1139" s="4" t="s">
        <v>1934</v>
      </c>
      <c r="E1139">
        <v>256</v>
      </c>
      <c r="F1139" s="4" t="str">
        <f t="shared" si="17"/>
        <v>选CPU!$M$1139#</v>
      </c>
      <c r="G1139" s="4" t="str" cm="1">
        <f t="array" ref="G1139">_xlfn.LET(_xlpm.x, M1139,
         _xlpm.cellAddress, "【 选CPU!" &amp; ADDRESS(ROW(选CPU[[#This Row],[X自检]]),COLUMN(选CPU[[#This Row],[X自检]])) &amp; "】",
         _xlfn.IFS(ISBLANK(_xlpm.x),   "error:右侧选项不足:" &amp;  _xlpm.cellAddress,
               ISERROR(_xlpm.x),   "error:右侧选项执行失败:" &amp; _xlpm.cellAddress,
               TRUE,             "ok")
)</f>
        <v>ok</v>
      </c>
      <c r="M1139" cm="1">
        <f t="array" ref="M1139">IFERROR(_xlfn._xlws.SORT(
    _xlfn.UNIQUE(
        TRANSPOSE(
            _xlfn.FILTERXML("&lt;select&gt;&lt;x&gt;"&amp;SUBSTITUTE(选CPU[[#This Row],[选项表]],",","&lt;/x&gt;&lt;x&gt;") &amp;"&lt;/x&gt;&lt;/select&gt;","//x")
        )
    )
),"无合适选项，请联系作者更新数据")</f>
        <v>32</v>
      </c>
    </row>
    <row r="1140" spans="1:13" x14ac:dyDescent="0.4">
      <c r="A1140" s="4" t="s">
        <v>59</v>
      </c>
      <c r="B1140" s="4" t="s">
        <v>1869</v>
      </c>
      <c r="C1140" s="4" t="s">
        <v>1966</v>
      </c>
      <c r="D1140" s="4" t="s">
        <v>1934</v>
      </c>
      <c r="E1140">
        <v>384</v>
      </c>
      <c r="F1140" s="4" t="str">
        <f t="shared" si="17"/>
        <v>选CPU!$M$1140#</v>
      </c>
      <c r="G1140" s="4" t="str" cm="1">
        <f t="array" ref="G1140">_xlfn.LET(_xlpm.x, M1140,
         _xlpm.cellAddress, "【 选CPU!" &amp; ADDRESS(ROW(选CPU[[#This Row],[X自检]]),COLUMN(选CPU[[#This Row],[X自检]])) &amp; "】",
         _xlfn.IFS(ISBLANK(_xlpm.x),   "error:右侧选项不足:" &amp;  _xlpm.cellAddress,
               ISERROR(_xlpm.x),   "error:右侧选项执行失败:" &amp; _xlpm.cellAddress,
               TRUE,             "ok")
)</f>
        <v>ok</v>
      </c>
      <c r="M1140" cm="1">
        <f t="array" ref="M1140">IFERROR(_xlfn._xlws.SORT(
    _xlfn.UNIQUE(
        TRANSPOSE(
            _xlfn.FILTERXML("&lt;select&gt;&lt;x&gt;"&amp;SUBSTITUTE(选CPU[[#This Row],[选项表]],",","&lt;/x&gt;&lt;x&gt;") &amp;"&lt;/x&gt;&lt;/select&gt;","//x")
        )
    )
),"无合适选项，请联系作者更新数据")</f>
        <v>32</v>
      </c>
    </row>
    <row r="1141" spans="1:13" x14ac:dyDescent="0.4">
      <c r="A1141" s="4" t="s">
        <v>59</v>
      </c>
      <c r="B1141" s="4" t="s">
        <v>1869</v>
      </c>
      <c r="C1141" s="4" t="s">
        <v>1967</v>
      </c>
      <c r="D1141" s="4" t="s">
        <v>1934</v>
      </c>
      <c r="E1141">
        <v>512</v>
      </c>
      <c r="F1141" s="4" t="str">
        <f t="shared" si="17"/>
        <v>选CPU!$M$1141#</v>
      </c>
      <c r="G1141" s="4" t="str" cm="1">
        <f t="array" ref="G1141">_xlfn.LET(_xlpm.x, M1141,
         _xlpm.cellAddress, "【 选CPU!" &amp; ADDRESS(ROW(选CPU[[#This Row],[X自检]]),COLUMN(选CPU[[#This Row],[X自检]])) &amp; "】",
         _xlfn.IFS(ISBLANK(_xlpm.x),   "error:右侧选项不足:" &amp;  _xlpm.cellAddress,
               ISERROR(_xlpm.x),   "error:右侧选项执行失败:" &amp; _xlpm.cellAddress,
               TRUE,             "ok")
)</f>
        <v>ok</v>
      </c>
      <c r="M1141" cm="1">
        <f t="array" ref="M1141">IFERROR(_xlfn._xlws.SORT(
    _xlfn.UNIQUE(
        TRANSPOSE(
            _xlfn.FILTERXML("&lt;select&gt;&lt;x&gt;"&amp;SUBSTITUTE(选CPU[[#This Row],[选项表]],",","&lt;/x&gt;&lt;x&gt;") &amp;"&lt;/x&gt;&lt;/select&gt;","//x")
        )
    )
),"无合适选项，请联系作者更新数据")</f>
        <v>64</v>
      </c>
    </row>
    <row r="1142" spans="1:13" x14ac:dyDescent="0.4">
      <c r="A1142" s="4" t="s">
        <v>59</v>
      </c>
      <c r="B1142" s="4" t="s">
        <v>1869</v>
      </c>
      <c r="C1142" s="4" t="s">
        <v>1982</v>
      </c>
      <c r="D1142" s="4" t="s">
        <v>1934</v>
      </c>
      <c r="E1142">
        <v>648</v>
      </c>
      <c r="F1142" s="4" t="str">
        <f t="shared" si="17"/>
        <v>选CPU!$M$1142#</v>
      </c>
      <c r="G1142" s="4" t="str" cm="1">
        <f t="array" ref="G1142">_xlfn.LET(_xlpm.x, M1142,
         _xlpm.cellAddress, "【 选CPU!" &amp; ADDRESS(ROW(选CPU[[#This Row],[X自检]]),COLUMN(选CPU[[#This Row],[X自检]])) &amp; "】",
         _xlfn.IFS(ISBLANK(_xlpm.x),   "error:右侧选项不足:" &amp;  _xlpm.cellAddress,
               ISERROR(_xlpm.x),   "error:右侧选项执行失败:" &amp; _xlpm.cellAddress,
               TRUE,             "ok")
)</f>
        <v>ok</v>
      </c>
      <c r="M1142" cm="1">
        <f t="array" ref="M1142">IFERROR(_xlfn._xlws.SORT(
    _xlfn.UNIQUE(
        TRANSPOSE(
            _xlfn.FILTERXML("&lt;select&gt;&lt;x&gt;"&amp;SUBSTITUTE(选CPU[[#This Row],[选项表]],",","&lt;/x&gt;&lt;x&gt;") &amp;"&lt;/x&gt;&lt;/select&gt;","//x")
        )
    )
),"无合适选项，请联系作者更新数据")</f>
        <v>72</v>
      </c>
    </row>
    <row r="1143" spans="1:13" x14ac:dyDescent="0.4">
      <c r="A1143" s="4" t="s">
        <v>59</v>
      </c>
      <c r="B1143" s="4" t="s">
        <v>1869</v>
      </c>
      <c r="C1143" s="4" t="s">
        <v>1979</v>
      </c>
      <c r="D1143" s="4" t="s">
        <v>1936</v>
      </c>
      <c r="E1143">
        <v>8</v>
      </c>
      <c r="F1143" s="4" t="str">
        <f t="shared" si="17"/>
        <v>选CPU!$M$1143#</v>
      </c>
      <c r="G1143" s="4" t="str" cm="1">
        <f t="array" ref="G1143">_xlfn.LET(_xlpm.x, M1143,
         _xlpm.cellAddress, "【 选CPU!" &amp; ADDRESS(ROW(选CPU[[#This Row],[X自检]]),COLUMN(选CPU[[#This Row],[X自检]])) &amp; "】",
         _xlfn.IFS(ISBLANK(_xlpm.x),   "error:右侧选项不足:" &amp;  _xlpm.cellAddress,
               ISERROR(_xlpm.x),   "error:右侧选项执行失败:" &amp; _xlpm.cellAddress,
               TRUE,             "ok")
)</f>
        <v>ok</v>
      </c>
      <c r="M1143" cm="1">
        <f t="array" ref="M1143">IFERROR(_xlfn._xlws.SORT(
    _xlfn.UNIQUE(
        TRANSPOSE(
            _xlfn.FILTERXML("&lt;select&gt;&lt;x&gt;"&amp;SUBSTITUTE(选CPU[[#This Row],[选项表]],",","&lt;/x&gt;&lt;x&gt;") &amp;"&lt;/x&gt;&lt;/select&gt;","//x")
        )
    )
),"无合适选项，请联系作者更新数据")</f>
        <v>1</v>
      </c>
    </row>
    <row r="1144" spans="1:13" x14ac:dyDescent="0.4">
      <c r="A1144" s="4" t="s">
        <v>59</v>
      </c>
      <c r="B1144" s="4" t="s">
        <v>1869</v>
      </c>
      <c r="C1144" s="4" t="s">
        <v>1980</v>
      </c>
      <c r="D1144" s="4" t="s">
        <v>1936</v>
      </c>
      <c r="E1144">
        <v>16</v>
      </c>
      <c r="F1144" s="4" t="str">
        <f t="shared" si="17"/>
        <v>选CPU!$M$1144#</v>
      </c>
      <c r="G1144" s="4" t="str" cm="1">
        <f t="array" ref="G1144">_xlfn.LET(_xlpm.x, M1144,
         _xlpm.cellAddress, "【 选CPU!" &amp; ADDRESS(ROW(选CPU[[#This Row],[X自检]]),COLUMN(选CPU[[#This Row],[X自检]])) &amp; "】",
         _xlfn.IFS(ISBLANK(_xlpm.x),   "error:右侧选项不足:" &amp;  _xlpm.cellAddress,
               ISERROR(_xlpm.x),   "error:右侧选项执行失败:" &amp; _xlpm.cellAddress,
               TRUE,             "ok")
)</f>
        <v>ok</v>
      </c>
      <c r="M1144" cm="1">
        <f t="array" ref="M1144">IFERROR(_xlfn._xlws.SORT(
    _xlfn.UNIQUE(
        TRANSPOSE(
            _xlfn.FILTERXML("&lt;select&gt;&lt;x&gt;"&amp;SUBSTITUTE(选CPU[[#This Row],[选项表]],",","&lt;/x&gt;&lt;x&gt;") &amp;"&lt;/x&gt;&lt;/select&gt;","//x")
        )
    )
),"无合适选项，请联系作者更新数据")</f>
        <v>2</v>
      </c>
    </row>
    <row r="1145" spans="1:13" x14ac:dyDescent="0.4">
      <c r="A1145" s="4" t="s">
        <v>59</v>
      </c>
      <c r="B1145" s="4" t="s">
        <v>1869</v>
      </c>
      <c r="C1145" s="4" t="s">
        <v>1975</v>
      </c>
      <c r="D1145" s="4" t="s">
        <v>1936</v>
      </c>
      <c r="E1145">
        <v>32</v>
      </c>
      <c r="F1145" s="4" t="str">
        <f t="shared" si="17"/>
        <v>选CPU!$M$1145#</v>
      </c>
      <c r="G1145" s="4" t="str" cm="1">
        <f t="array" ref="G1145">_xlfn.LET(_xlpm.x, M1145,
         _xlpm.cellAddress, "【 选CPU!" &amp; ADDRESS(ROW(选CPU[[#This Row],[X自检]]),COLUMN(选CPU[[#This Row],[X自检]])) &amp; "】",
         _xlfn.IFS(ISBLANK(_xlpm.x),   "error:右侧选项不足:" &amp;  _xlpm.cellAddress,
               ISERROR(_xlpm.x),   "error:右侧选项执行失败:" &amp; _xlpm.cellAddress,
               TRUE,             "ok")
)</f>
        <v>ok</v>
      </c>
      <c r="M1145" cm="1">
        <f t="array" ref="M1145">IFERROR(_xlfn._xlws.SORT(
    _xlfn.UNIQUE(
        TRANSPOSE(
            _xlfn.FILTERXML("&lt;select&gt;&lt;x&gt;"&amp;SUBSTITUTE(选CPU[[#This Row],[选项表]],",","&lt;/x&gt;&lt;x&gt;") &amp;"&lt;/x&gt;&lt;/select&gt;","//x")
        )
    )
),"无合适选项，请联系作者更新数据")</f>
        <v>4</v>
      </c>
    </row>
    <row r="1146" spans="1:13" x14ac:dyDescent="0.4">
      <c r="A1146" s="4" t="s">
        <v>59</v>
      </c>
      <c r="B1146" s="4" t="s">
        <v>1869</v>
      </c>
      <c r="C1146" s="4" t="s">
        <v>1973</v>
      </c>
      <c r="D1146" s="4" t="s">
        <v>1936</v>
      </c>
      <c r="E1146">
        <v>64</v>
      </c>
      <c r="F1146" s="4" t="str">
        <f t="shared" si="17"/>
        <v>选CPU!$M$1146#</v>
      </c>
      <c r="G1146" s="4" t="str" cm="1">
        <f t="array" ref="G1146">_xlfn.LET(_xlpm.x, M1146,
         _xlpm.cellAddress, "【 选CPU!" &amp; ADDRESS(ROW(选CPU[[#This Row],[X自检]]),COLUMN(选CPU[[#This Row],[X自检]])) &amp; "】",
         _xlfn.IFS(ISBLANK(_xlpm.x),   "error:右侧选项不足:" &amp;  _xlpm.cellAddress,
               ISERROR(_xlpm.x),   "error:右侧选项执行失败:" &amp; _xlpm.cellAddress,
               TRUE,             "ok")
)</f>
        <v>ok</v>
      </c>
      <c r="M1146" cm="1">
        <f t="array" ref="M1146">IFERROR(_xlfn._xlws.SORT(
    _xlfn.UNIQUE(
        TRANSPOSE(
            _xlfn.FILTERXML("&lt;select&gt;&lt;x&gt;"&amp;SUBSTITUTE(选CPU[[#This Row],[选项表]],",","&lt;/x&gt;&lt;x&gt;") &amp;"&lt;/x&gt;&lt;/select&gt;","//x")
        )
    )
),"无合适选项，请联系作者更新数据")</f>
        <v>8</v>
      </c>
    </row>
    <row r="1147" spans="1:13" x14ac:dyDescent="0.4">
      <c r="A1147" s="4" t="s">
        <v>59</v>
      </c>
      <c r="B1147" s="4" t="s">
        <v>1869</v>
      </c>
      <c r="C1147" s="4" t="s">
        <v>1981</v>
      </c>
      <c r="D1147" s="4" t="s">
        <v>1936</v>
      </c>
      <c r="E1147">
        <v>96</v>
      </c>
      <c r="F1147" s="4" t="str">
        <f t="shared" si="17"/>
        <v>选CPU!$M$1147#</v>
      </c>
      <c r="G1147" s="4" t="str" cm="1">
        <f t="array" ref="G1147">_xlfn.LET(_xlpm.x, M1147,
         _xlpm.cellAddress, "【 选CPU!" &amp; ADDRESS(ROW(选CPU[[#This Row],[X自检]]),COLUMN(选CPU[[#This Row],[X自检]])) &amp; "】",
         _xlfn.IFS(ISBLANK(_xlpm.x),   "error:右侧选项不足:" &amp;  _xlpm.cellAddress,
               ISERROR(_xlpm.x),   "error:右侧选项执行失败:" &amp; _xlpm.cellAddress,
               TRUE,             "ok")
)</f>
        <v>ok</v>
      </c>
      <c r="M1147" cm="1">
        <f t="array" ref="M1147">IFERROR(_xlfn._xlws.SORT(
    _xlfn.UNIQUE(
        TRANSPOSE(
            _xlfn.FILTERXML("&lt;select&gt;&lt;x&gt;"&amp;SUBSTITUTE(选CPU[[#This Row],[选项表]],",","&lt;/x&gt;&lt;x&gt;") &amp;"&lt;/x&gt;&lt;/select&gt;","//x")
        )
    )
),"无合适选项，请联系作者更新数据")</f>
        <v>12</v>
      </c>
    </row>
    <row r="1148" spans="1:13" x14ac:dyDescent="0.4">
      <c r="A1148" s="4" t="s">
        <v>59</v>
      </c>
      <c r="B1148" s="4" t="s">
        <v>1869</v>
      </c>
      <c r="C1148" s="4" t="s">
        <v>1970</v>
      </c>
      <c r="D1148" s="4" t="s">
        <v>1936</v>
      </c>
      <c r="E1148">
        <v>128</v>
      </c>
      <c r="F1148" s="4" t="str">
        <f t="shared" si="17"/>
        <v>选CPU!$M$1148#</v>
      </c>
      <c r="G1148" s="4" t="str" cm="1">
        <f t="array" ref="G1148">_xlfn.LET(_xlpm.x, M1148,
         _xlpm.cellAddress, "【 选CPU!" &amp; ADDRESS(ROW(选CPU[[#This Row],[X自检]]),COLUMN(选CPU[[#This Row],[X自检]])) &amp; "】",
         _xlfn.IFS(ISBLANK(_xlpm.x),   "error:右侧选项不足:" &amp;  _xlpm.cellAddress,
               ISERROR(_xlpm.x),   "error:右侧选项执行失败:" &amp; _xlpm.cellAddress,
               TRUE,             "ok")
)</f>
        <v>ok</v>
      </c>
      <c r="M1148" cm="1">
        <f t="array" ref="M1148">IFERROR(_xlfn._xlws.SORT(
    _xlfn.UNIQUE(
        TRANSPOSE(
            _xlfn.FILTERXML("&lt;select&gt;&lt;x&gt;"&amp;SUBSTITUTE(选CPU[[#This Row],[选项表]],",","&lt;/x&gt;&lt;x&gt;") &amp;"&lt;/x&gt;&lt;/select&gt;","//x")
        )
    )
),"无合适选项，请联系作者更新数据")</f>
        <v>16</v>
      </c>
    </row>
    <row r="1149" spans="1:13" x14ac:dyDescent="0.4">
      <c r="A1149" s="4" t="s">
        <v>59</v>
      </c>
      <c r="B1149" s="4" t="s">
        <v>1869</v>
      </c>
      <c r="C1149" s="4" t="s">
        <v>1974</v>
      </c>
      <c r="D1149" s="4" t="s">
        <v>1936</v>
      </c>
      <c r="E1149">
        <v>192</v>
      </c>
      <c r="F1149" s="4" t="str">
        <f t="shared" si="17"/>
        <v>选CPU!$M$1149#</v>
      </c>
      <c r="G1149" s="4" t="str" cm="1">
        <f t="array" ref="G1149">_xlfn.LET(_xlpm.x, M1149,
         _xlpm.cellAddress, "【 选CPU!" &amp; ADDRESS(ROW(选CPU[[#This Row],[X自检]]),COLUMN(选CPU[[#This Row],[X自检]])) &amp; "】",
         _xlfn.IFS(ISBLANK(_xlpm.x),   "error:右侧选项不足:" &amp;  _xlpm.cellAddress,
               ISERROR(_xlpm.x),   "error:右侧选项执行失败:" &amp; _xlpm.cellAddress,
               TRUE,             "ok")
)</f>
        <v>ok</v>
      </c>
      <c r="M1149" cm="1">
        <f t="array" ref="M1149">IFERROR(_xlfn._xlws.SORT(
    _xlfn.UNIQUE(
        TRANSPOSE(
            _xlfn.FILTERXML("&lt;select&gt;&lt;x&gt;"&amp;SUBSTITUTE(选CPU[[#This Row],[选项表]],",","&lt;/x&gt;&lt;x&gt;") &amp;"&lt;/x&gt;&lt;/select&gt;","//x")
        )
    )
),"无合适选项，请联系作者更新数据")</f>
        <v>24</v>
      </c>
    </row>
    <row r="1150" spans="1:13" x14ac:dyDescent="0.4">
      <c r="A1150" s="4" t="s">
        <v>59</v>
      </c>
      <c r="B1150" s="4" t="s">
        <v>1869</v>
      </c>
      <c r="C1150" s="4" t="s">
        <v>1966</v>
      </c>
      <c r="D1150" s="4" t="s">
        <v>1936</v>
      </c>
      <c r="E1150">
        <v>256</v>
      </c>
      <c r="F1150" s="4" t="str">
        <f t="shared" si="17"/>
        <v>选CPU!$M$1150#</v>
      </c>
      <c r="G1150" s="4" t="str" cm="1">
        <f t="array" ref="G1150">_xlfn.LET(_xlpm.x, M1150,
         _xlpm.cellAddress, "【 选CPU!" &amp; ADDRESS(ROW(选CPU[[#This Row],[X自检]]),COLUMN(选CPU[[#This Row],[X自检]])) &amp; "】",
         _xlfn.IFS(ISBLANK(_xlpm.x),   "error:右侧选项不足:" &amp;  _xlpm.cellAddress,
               ISERROR(_xlpm.x),   "error:右侧选项执行失败:" &amp; _xlpm.cellAddress,
               TRUE,             "ok")
)</f>
        <v>ok</v>
      </c>
      <c r="M1150" cm="1">
        <f t="array" ref="M1150">IFERROR(_xlfn._xlws.SORT(
    _xlfn.UNIQUE(
        TRANSPOSE(
            _xlfn.FILTERXML("&lt;select&gt;&lt;x&gt;"&amp;SUBSTITUTE(选CPU[[#This Row],[选项表]],",","&lt;/x&gt;&lt;x&gt;") &amp;"&lt;/x&gt;&lt;/select&gt;","//x")
        )
    )
),"无合适选项，请联系作者更新数据")</f>
        <v>32</v>
      </c>
    </row>
    <row r="1151" spans="1:13" x14ac:dyDescent="0.4">
      <c r="A1151" s="4" t="s">
        <v>59</v>
      </c>
      <c r="B1151" s="4" t="s">
        <v>1869</v>
      </c>
      <c r="C1151" s="4" t="s">
        <v>1976</v>
      </c>
      <c r="D1151" s="4" t="s">
        <v>1936</v>
      </c>
      <c r="E1151">
        <v>384</v>
      </c>
      <c r="F1151" s="4" t="str">
        <f t="shared" si="17"/>
        <v>选CPU!$M$1151#</v>
      </c>
      <c r="G1151" s="4" t="str" cm="1">
        <f t="array" ref="G1151">_xlfn.LET(_xlpm.x, M1151,
         _xlpm.cellAddress, "【 选CPU!" &amp; ADDRESS(ROW(选CPU[[#This Row],[X自检]]),COLUMN(选CPU[[#This Row],[X自检]])) &amp; "】",
         _xlfn.IFS(ISBLANK(_xlpm.x),   "error:右侧选项不足:" &amp;  _xlpm.cellAddress,
               ISERROR(_xlpm.x),   "error:右侧选项执行失败:" &amp; _xlpm.cellAddress,
               TRUE,             "ok")
)</f>
        <v>ok</v>
      </c>
      <c r="M1151" cm="1">
        <f t="array" ref="M1151">IFERROR(_xlfn._xlws.SORT(
    _xlfn.UNIQUE(
        TRANSPOSE(
            _xlfn.FILTERXML("&lt;select&gt;&lt;x&gt;"&amp;SUBSTITUTE(选CPU[[#This Row],[选项表]],",","&lt;/x&gt;&lt;x&gt;") &amp;"&lt;/x&gt;&lt;/select&gt;","//x")
        )
    )
),"无合适选项，请联系作者更新数据")</f>
        <v>48</v>
      </c>
    </row>
    <row r="1152" spans="1:13" x14ac:dyDescent="0.4">
      <c r="A1152" s="4" t="s">
        <v>59</v>
      </c>
      <c r="B1152" s="4" t="s">
        <v>1869</v>
      </c>
      <c r="C1152" s="4" t="s">
        <v>1968</v>
      </c>
      <c r="D1152" s="4" t="s">
        <v>1936</v>
      </c>
      <c r="E1152">
        <v>448</v>
      </c>
      <c r="F1152" s="4" t="str">
        <f t="shared" si="17"/>
        <v>选CPU!$M$1152#</v>
      </c>
      <c r="G1152" s="4" t="str" cm="1">
        <f t="array" ref="G1152">_xlfn.LET(_xlpm.x, M1152,
         _xlpm.cellAddress, "【 选CPU!" &amp; ADDRESS(ROW(选CPU[[#This Row],[X自检]]),COLUMN(选CPU[[#This Row],[X自检]])) &amp; "】",
         _xlfn.IFS(ISBLANK(_xlpm.x),   "error:右侧选项不足:" &amp;  _xlpm.cellAddress,
               ISERROR(_xlpm.x),   "error:右侧选项执行失败:" &amp; _xlpm.cellAddress,
               TRUE,             "ok")
)</f>
        <v>ok</v>
      </c>
      <c r="M1152" cm="1">
        <f t="array" ref="M1152">IFERROR(_xlfn._xlws.SORT(
    _xlfn.UNIQUE(
        TRANSPOSE(
            _xlfn.FILTERXML("&lt;select&gt;&lt;x&gt;"&amp;SUBSTITUTE(选CPU[[#This Row],[选项表]],",","&lt;/x&gt;&lt;x&gt;") &amp;"&lt;/x&gt;&lt;/select&gt;","//x")
        )
    )
),"无合适选项，请联系作者更新数据")</f>
        <v>56</v>
      </c>
    </row>
    <row r="1153" spans="1:14" x14ac:dyDescent="0.4">
      <c r="A1153" s="4" t="s">
        <v>59</v>
      </c>
      <c r="B1153" s="4" t="s">
        <v>1869</v>
      </c>
      <c r="C1153" s="4" t="s">
        <v>1979</v>
      </c>
      <c r="D1153" s="4" t="s">
        <v>1937</v>
      </c>
      <c r="E1153">
        <v>8</v>
      </c>
      <c r="F1153" s="4" t="str">
        <f t="shared" si="17"/>
        <v>选CPU!$M$1153#</v>
      </c>
      <c r="G1153" s="4" t="str" cm="1">
        <f t="array" ref="G1153">_xlfn.LET(_xlpm.x, M1153,
         _xlpm.cellAddress, "【 选CPU!" &amp; ADDRESS(ROW(选CPU[[#This Row],[X自检]]),COLUMN(选CPU[[#This Row],[X自检]])) &amp; "】",
         _xlfn.IFS(ISBLANK(_xlpm.x),   "error:右侧选项不足:" &amp;  _xlpm.cellAddress,
               ISERROR(_xlpm.x),   "error:右侧选项执行失败:" &amp; _xlpm.cellAddress,
               TRUE,             "ok")
)</f>
        <v>ok</v>
      </c>
      <c r="M1153" cm="1">
        <f t="array" ref="M1153">IFERROR(_xlfn._xlws.SORT(
    _xlfn.UNIQUE(
        TRANSPOSE(
            _xlfn.FILTERXML("&lt;select&gt;&lt;x&gt;"&amp;SUBSTITUTE(选CPU[[#This Row],[选项表]],",","&lt;/x&gt;&lt;x&gt;") &amp;"&lt;/x&gt;&lt;/select&gt;","//x")
        )
    )
),"无合适选项，请联系作者更新数据")</f>
        <v>1</v>
      </c>
    </row>
    <row r="1154" spans="1:14" x14ac:dyDescent="0.4">
      <c r="A1154" s="4" t="s">
        <v>59</v>
      </c>
      <c r="B1154" s="4" t="s">
        <v>1869</v>
      </c>
      <c r="C1154" s="4" t="s">
        <v>1980</v>
      </c>
      <c r="D1154" s="4" t="s">
        <v>1937</v>
      </c>
      <c r="E1154">
        <v>16</v>
      </c>
      <c r="F1154" s="4" t="str">
        <f t="shared" ref="F1154:F1217" si="18">"选CPU!" &amp; ADDRESS(ROW(M1154),COLUMN(M1154)) &amp; "#"</f>
        <v>选CPU!$M$1154#</v>
      </c>
      <c r="G1154" s="4" t="str" cm="1">
        <f t="array" ref="G1154">_xlfn.LET(_xlpm.x, M1154,
         _xlpm.cellAddress, "【 选CPU!" &amp; ADDRESS(ROW(选CPU[[#This Row],[X自检]]),COLUMN(选CPU[[#This Row],[X自检]])) &amp; "】",
         _xlfn.IFS(ISBLANK(_xlpm.x),   "error:右侧选项不足:" &amp;  _xlpm.cellAddress,
               ISERROR(_xlpm.x),   "error:右侧选项执行失败:" &amp; _xlpm.cellAddress,
               TRUE,             "ok")
)</f>
        <v>ok</v>
      </c>
      <c r="M1154" cm="1">
        <f t="array" ref="M1154">IFERROR(_xlfn._xlws.SORT(
    _xlfn.UNIQUE(
        TRANSPOSE(
            _xlfn.FILTERXML("&lt;select&gt;&lt;x&gt;"&amp;SUBSTITUTE(选CPU[[#This Row],[选项表]],",","&lt;/x&gt;&lt;x&gt;") &amp;"&lt;/x&gt;&lt;/select&gt;","//x")
        )
    )
),"无合适选项，请联系作者更新数据")</f>
        <v>2</v>
      </c>
    </row>
    <row r="1155" spans="1:14" x14ac:dyDescent="0.4">
      <c r="A1155" s="4" t="s">
        <v>59</v>
      </c>
      <c r="B1155" s="4" t="s">
        <v>1869</v>
      </c>
      <c r="C1155" s="4" t="s">
        <v>1975</v>
      </c>
      <c r="D1155" s="4" t="s">
        <v>1937</v>
      </c>
      <c r="E1155">
        <v>32</v>
      </c>
      <c r="F1155" s="4" t="str">
        <f t="shared" si="18"/>
        <v>选CPU!$M$1155#</v>
      </c>
      <c r="G1155" s="4" t="str" cm="1">
        <f t="array" ref="G1155">_xlfn.LET(_xlpm.x, M1155,
         _xlpm.cellAddress, "【 选CPU!" &amp; ADDRESS(ROW(选CPU[[#This Row],[X自检]]),COLUMN(选CPU[[#This Row],[X自检]])) &amp; "】",
         _xlfn.IFS(ISBLANK(_xlpm.x),   "error:右侧选项不足:" &amp;  _xlpm.cellAddress,
               ISERROR(_xlpm.x),   "error:右侧选项执行失败:" &amp; _xlpm.cellAddress,
               TRUE,             "ok")
)</f>
        <v>ok</v>
      </c>
      <c r="M1155" cm="1">
        <f t="array" ref="M1155">IFERROR(_xlfn._xlws.SORT(
    _xlfn.UNIQUE(
        TRANSPOSE(
            _xlfn.FILTERXML("&lt;select&gt;&lt;x&gt;"&amp;SUBSTITUTE(选CPU[[#This Row],[选项表]],",","&lt;/x&gt;&lt;x&gt;") &amp;"&lt;/x&gt;&lt;/select&gt;","//x")
        )
    )
),"无合适选项，请联系作者更新数据")</f>
        <v>4</v>
      </c>
    </row>
    <row r="1156" spans="1:14" x14ac:dyDescent="0.4">
      <c r="A1156" s="4" t="s">
        <v>59</v>
      </c>
      <c r="B1156" s="4" t="s">
        <v>1869</v>
      </c>
      <c r="C1156" s="4" t="s">
        <v>1973</v>
      </c>
      <c r="D1156" s="4" t="s">
        <v>1937</v>
      </c>
      <c r="E1156">
        <v>64</v>
      </c>
      <c r="F1156" s="4" t="str">
        <f t="shared" si="18"/>
        <v>选CPU!$M$1156#</v>
      </c>
      <c r="G1156" s="4" t="str" cm="1">
        <f t="array" ref="G1156">_xlfn.LET(_xlpm.x, M1156,
         _xlpm.cellAddress, "【 选CPU!" &amp; ADDRESS(ROW(选CPU[[#This Row],[X自检]]),COLUMN(选CPU[[#This Row],[X自检]])) &amp; "】",
         _xlfn.IFS(ISBLANK(_xlpm.x),   "error:右侧选项不足:" &amp;  _xlpm.cellAddress,
               ISERROR(_xlpm.x),   "error:右侧选项执行失败:" &amp; _xlpm.cellAddress,
               TRUE,             "ok")
)</f>
        <v>ok</v>
      </c>
      <c r="M1156" cm="1">
        <f t="array" ref="M1156">IFERROR(_xlfn._xlws.SORT(
    _xlfn.UNIQUE(
        TRANSPOSE(
            _xlfn.FILTERXML("&lt;select&gt;&lt;x&gt;"&amp;SUBSTITUTE(选CPU[[#This Row],[选项表]],",","&lt;/x&gt;&lt;x&gt;") &amp;"&lt;/x&gt;&lt;/select&gt;","//x")
        )
    )
),"无合适选项，请联系作者更新数据")</f>
        <v>8</v>
      </c>
    </row>
    <row r="1157" spans="1:14" x14ac:dyDescent="0.4">
      <c r="A1157" s="4" t="s">
        <v>59</v>
      </c>
      <c r="B1157" s="4" t="s">
        <v>1869</v>
      </c>
      <c r="C1157" s="4" t="s">
        <v>1981</v>
      </c>
      <c r="D1157" s="4" t="s">
        <v>1937</v>
      </c>
      <c r="E1157">
        <v>96</v>
      </c>
      <c r="F1157" s="4" t="str">
        <f t="shared" si="18"/>
        <v>选CPU!$M$1157#</v>
      </c>
      <c r="G1157" s="4" t="str" cm="1">
        <f t="array" ref="G1157">_xlfn.LET(_xlpm.x, M1157,
         _xlpm.cellAddress, "【 选CPU!" &amp; ADDRESS(ROW(选CPU[[#This Row],[X自检]]),COLUMN(选CPU[[#This Row],[X自检]])) &amp; "】",
         _xlfn.IFS(ISBLANK(_xlpm.x),   "error:右侧选项不足:" &amp;  _xlpm.cellAddress,
               ISERROR(_xlpm.x),   "error:右侧选项执行失败:" &amp; _xlpm.cellAddress,
               TRUE,             "ok")
)</f>
        <v>ok</v>
      </c>
      <c r="M1157" cm="1">
        <f t="array" ref="M1157">IFERROR(_xlfn._xlws.SORT(
    _xlfn.UNIQUE(
        TRANSPOSE(
            _xlfn.FILTERXML("&lt;select&gt;&lt;x&gt;"&amp;SUBSTITUTE(选CPU[[#This Row],[选项表]],",","&lt;/x&gt;&lt;x&gt;") &amp;"&lt;/x&gt;&lt;/select&gt;","//x")
        )
    )
),"无合适选项，请联系作者更新数据")</f>
        <v>12</v>
      </c>
    </row>
    <row r="1158" spans="1:14" x14ac:dyDescent="0.4">
      <c r="A1158" s="4" t="s">
        <v>59</v>
      </c>
      <c r="B1158" s="4" t="s">
        <v>1869</v>
      </c>
      <c r="C1158" s="4" t="s">
        <v>1970</v>
      </c>
      <c r="D1158" s="4" t="s">
        <v>1937</v>
      </c>
      <c r="E1158">
        <v>128</v>
      </c>
      <c r="F1158" s="4" t="str">
        <f t="shared" si="18"/>
        <v>选CPU!$M$1158#</v>
      </c>
      <c r="G1158" s="4" t="str" cm="1">
        <f t="array" ref="G1158">_xlfn.LET(_xlpm.x, M1158,
         _xlpm.cellAddress, "【 选CPU!" &amp; ADDRESS(ROW(选CPU[[#This Row],[X自检]]),COLUMN(选CPU[[#This Row],[X自检]])) &amp; "】",
         _xlfn.IFS(ISBLANK(_xlpm.x),   "error:右侧选项不足:" &amp;  _xlpm.cellAddress,
               ISERROR(_xlpm.x),   "error:右侧选项执行失败:" &amp; _xlpm.cellAddress,
               TRUE,             "ok")
)</f>
        <v>ok</v>
      </c>
      <c r="M1158" cm="1">
        <f t="array" ref="M1158">IFERROR(_xlfn._xlws.SORT(
    _xlfn.UNIQUE(
        TRANSPOSE(
            _xlfn.FILTERXML("&lt;select&gt;&lt;x&gt;"&amp;SUBSTITUTE(选CPU[[#This Row],[选项表]],",","&lt;/x&gt;&lt;x&gt;") &amp;"&lt;/x&gt;&lt;/select&gt;","//x")
        )
    )
),"无合适选项，请联系作者更新数据")</f>
        <v>16</v>
      </c>
    </row>
    <row r="1159" spans="1:14" x14ac:dyDescent="0.4">
      <c r="A1159" s="4" t="s">
        <v>59</v>
      </c>
      <c r="B1159" s="4" t="s">
        <v>1869</v>
      </c>
      <c r="C1159" s="4" t="s">
        <v>1974</v>
      </c>
      <c r="D1159" s="4" t="s">
        <v>1937</v>
      </c>
      <c r="E1159">
        <v>192</v>
      </c>
      <c r="F1159" s="4" t="str">
        <f t="shared" si="18"/>
        <v>选CPU!$M$1159#</v>
      </c>
      <c r="G1159" s="4" t="str" cm="1">
        <f t="array" ref="G1159">_xlfn.LET(_xlpm.x, M1159,
         _xlpm.cellAddress, "【 选CPU!" &amp; ADDRESS(ROW(选CPU[[#This Row],[X自检]]),COLUMN(选CPU[[#This Row],[X自检]])) &amp; "】",
         _xlfn.IFS(ISBLANK(_xlpm.x),   "error:右侧选项不足:" &amp;  _xlpm.cellAddress,
               ISERROR(_xlpm.x),   "error:右侧选项执行失败:" &amp; _xlpm.cellAddress,
               TRUE,             "ok")
)</f>
        <v>ok</v>
      </c>
      <c r="M1159" cm="1">
        <f t="array" ref="M1159">IFERROR(_xlfn._xlws.SORT(
    _xlfn.UNIQUE(
        TRANSPOSE(
            _xlfn.FILTERXML("&lt;select&gt;&lt;x&gt;"&amp;SUBSTITUTE(选CPU[[#This Row],[选项表]],",","&lt;/x&gt;&lt;x&gt;") &amp;"&lt;/x&gt;&lt;/select&gt;","//x")
        )
    )
),"无合适选项，请联系作者更新数据")</f>
        <v>24</v>
      </c>
    </row>
    <row r="1160" spans="1:14" x14ac:dyDescent="0.4">
      <c r="A1160" s="4" t="s">
        <v>59</v>
      </c>
      <c r="B1160" s="4" t="s">
        <v>1869</v>
      </c>
      <c r="C1160" s="4" t="s">
        <v>1966</v>
      </c>
      <c r="D1160" s="4" t="s">
        <v>1937</v>
      </c>
      <c r="E1160">
        <v>256</v>
      </c>
      <c r="F1160" s="4" t="str">
        <f t="shared" si="18"/>
        <v>选CPU!$M$1160#</v>
      </c>
      <c r="G1160" s="4" t="str" cm="1">
        <f t="array" ref="G1160">_xlfn.LET(_xlpm.x, M1160,
         _xlpm.cellAddress, "【 选CPU!" &amp; ADDRESS(ROW(选CPU[[#This Row],[X自检]]),COLUMN(选CPU[[#This Row],[X自检]])) &amp; "】",
         _xlfn.IFS(ISBLANK(_xlpm.x),   "error:右侧选项不足:" &amp;  _xlpm.cellAddress,
               ISERROR(_xlpm.x),   "error:右侧选项执行失败:" &amp; _xlpm.cellAddress,
               TRUE,             "ok")
)</f>
        <v>ok</v>
      </c>
      <c r="M1160" cm="1">
        <f t="array" ref="M1160">IFERROR(_xlfn._xlws.SORT(
    _xlfn.UNIQUE(
        TRANSPOSE(
            _xlfn.FILTERXML("&lt;select&gt;&lt;x&gt;"&amp;SUBSTITUTE(选CPU[[#This Row],[选项表]],",","&lt;/x&gt;&lt;x&gt;") &amp;"&lt;/x&gt;&lt;/select&gt;","//x")
        )
    )
),"无合适选项，请联系作者更新数据")</f>
        <v>32</v>
      </c>
    </row>
    <row r="1161" spans="1:14" x14ac:dyDescent="0.4">
      <c r="A1161" s="4" t="s">
        <v>59</v>
      </c>
      <c r="B1161" s="4" t="s">
        <v>1869</v>
      </c>
      <c r="C1161" s="4" t="s">
        <v>1975</v>
      </c>
      <c r="D1161" s="4" t="s">
        <v>1911</v>
      </c>
      <c r="E1161">
        <v>8</v>
      </c>
      <c r="F1161" s="4" t="str">
        <f t="shared" si="18"/>
        <v>选CPU!$M$1161#</v>
      </c>
      <c r="G1161" s="4" t="str" cm="1">
        <f t="array" ref="G1161">_xlfn.LET(_xlpm.x, M1161,
         _xlpm.cellAddress, "【 选CPU!" &amp; ADDRESS(ROW(选CPU[[#This Row],[X自检]]),COLUMN(选CPU[[#This Row],[X自检]])) &amp; "】",
         _xlfn.IFS(ISBLANK(_xlpm.x),   "error:右侧选项不足:" &amp;  _xlpm.cellAddress,
               ISERROR(_xlpm.x),   "error:右侧选项执行失败:" &amp; _xlpm.cellAddress,
               TRUE,             "ok")
)</f>
        <v>ok</v>
      </c>
      <c r="M1161" cm="1">
        <f t="array" ref="M1161">IFERROR(_xlfn._xlws.SORT(
    _xlfn.UNIQUE(
        TRANSPOSE(
            _xlfn.FILTERXML("&lt;select&gt;&lt;x&gt;"&amp;SUBSTITUTE(选CPU[[#This Row],[选项表]],",","&lt;/x&gt;&lt;x&gt;") &amp;"&lt;/x&gt;&lt;/select&gt;","//x")
        )
    )
),"无合适选项，请联系作者更新数据")</f>
        <v>4</v>
      </c>
    </row>
    <row r="1162" spans="1:14" x14ac:dyDescent="0.4">
      <c r="A1162" s="4" t="s">
        <v>59</v>
      </c>
      <c r="B1162" s="4" t="s">
        <v>1869</v>
      </c>
      <c r="C1162" s="4" t="s">
        <v>1965</v>
      </c>
      <c r="D1162" s="4" t="s">
        <v>1911</v>
      </c>
      <c r="E1162">
        <v>16</v>
      </c>
      <c r="F1162" s="4" t="str">
        <f t="shared" si="18"/>
        <v>选CPU!$M$1162#</v>
      </c>
      <c r="G1162" s="4" t="str" cm="1">
        <f t="array" ref="G1162">_xlfn.LET(_xlpm.x, M1162,
         _xlpm.cellAddress, "【 选CPU!" &amp; ADDRESS(ROW(选CPU[[#This Row],[X自检]]),COLUMN(选CPU[[#This Row],[X自检]])) &amp; "】",
         _xlfn.IFS(ISBLANK(_xlpm.x),   "error:右侧选项不足:" &amp;  _xlpm.cellAddress,
               ISERROR(_xlpm.x),   "error:右侧选项执行失败:" &amp; _xlpm.cellAddress,
               TRUE,             "ok")
)</f>
        <v>ok</v>
      </c>
      <c r="M1162" cm="1">
        <f t="array" ref="M1162:N1162">IFERROR(_xlfn._xlws.SORT(
    _xlfn.UNIQUE(
        TRANSPOSE(
            _xlfn.FILTERXML("&lt;select&gt;&lt;x&gt;"&amp;SUBSTITUTE(选CPU[[#This Row],[选项表]],",","&lt;/x&gt;&lt;x&gt;") &amp;"&lt;/x&gt;&lt;/select&gt;","//x")
        )
    )
),"无合适选项，请联系作者更新数据")</f>
        <v>4</v>
      </c>
      <c r="N1162">
        <v>8</v>
      </c>
    </row>
    <row r="1163" spans="1:14" x14ac:dyDescent="0.4">
      <c r="A1163" s="4" t="s">
        <v>59</v>
      </c>
      <c r="B1163" s="4" t="s">
        <v>1869</v>
      </c>
      <c r="C1163" s="4" t="s">
        <v>2061</v>
      </c>
      <c r="D1163" s="4" t="s">
        <v>1911</v>
      </c>
      <c r="E1163">
        <v>32</v>
      </c>
      <c r="F1163" s="4" t="str">
        <f t="shared" si="18"/>
        <v>选CPU!$M$1163#</v>
      </c>
      <c r="G1163" s="4" t="str" cm="1">
        <f t="array" ref="G1163">_xlfn.LET(_xlpm.x, M1163,
         _xlpm.cellAddress, "【 选CPU!" &amp; ADDRESS(ROW(选CPU[[#This Row],[X自检]]),COLUMN(选CPU[[#This Row],[X自检]])) &amp; "】",
         _xlfn.IFS(ISBLANK(_xlpm.x),   "error:右侧选项不足:" &amp;  _xlpm.cellAddress,
               ISERROR(_xlpm.x),   "error:右侧选项执行失败:" &amp; _xlpm.cellAddress,
               TRUE,             "ok")
)</f>
        <v>ok</v>
      </c>
      <c r="M1163" cm="1">
        <f t="array" ref="M1163:N1163">IFERROR(_xlfn._xlws.SORT(
    _xlfn.UNIQUE(
        TRANSPOSE(
            _xlfn.FILTERXML("&lt;select&gt;&lt;x&gt;"&amp;SUBSTITUTE(选CPU[[#This Row],[选项表]],",","&lt;/x&gt;&lt;x&gt;") &amp;"&lt;/x&gt;&lt;/select&gt;","//x")
        )
    )
),"无合适选项，请联系作者更新数据")</f>
        <v>8</v>
      </c>
      <c r="N1163">
        <v>16</v>
      </c>
    </row>
    <row r="1164" spans="1:14" x14ac:dyDescent="0.4">
      <c r="A1164" s="4" t="s">
        <v>59</v>
      </c>
      <c r="B1164" s="4" t="s">
        <v>1869</v>
      </c>
      <c r="C1164" s="4" t="s">
        <v>1970</v>
      </c>
      <c r="D1164" s="4" t="s">
        <v>1911</v>
      </c>
      <c r="E1164">
        <v>64</v>
      </c>
      <c r="F1164" s="4" t="str">
        <f t="shared" si="18"/>
        <v>选CPU!$M$1164#</v>
      </c>
      <c r="G1164" s="4" t="str" cm="1">
        <f t="array" ref="G1164">_xlfn.LET(_xlpm.x, M1164,
         _xlpm.cellAddress, "【 选CPU!" &amp; ADDRESS(ROW(选CPU[[#This Row],[X自检]]),COLUMN(选CPU[[#This Row],[X自检]])) &amp; "】",
         _xlfn.IFS(ISBLANK(_xlpm.x),   "error:右侧选项不足:" &amp;  _xlpm.cellAddress,
               ISERROR(_xlpm.x),   "error:右侧选项执行失败:" &amp; _xlpm.cellAddress,
               TRUE,             "ok")
)</f>
        <v>ok</v>
      </c>
      <c r="M1164" cm="1">
        <f t="array" ref="M1164">IFERROR(_xlfn._xlws.SORT(
    _xlfn.UNIQUE(
        TRANSPOSE(
            _xlfn.FILTERXML("&lt;select&gt;&lt;x&gt;"&amp;SUBSTITUTE(选CPU[[#This Row],[选项表]],",","&lt;/x&gt;&lt;x&gt;") &amp;"&lt;/x&gt;&lt;/select&gt;","//x")
        )
    )
),"无合适选项，请联系作者更新数据")</f>
        <v>16</v>
      </c>
    </row>
    <row r="1165" spans="1:14" x14ac:dyDescent="0.4">
      <c r="A1165" s="4" t="s">
        <v>59</v>
      </c>
      <c r="B1165" s="4" t="s">
        <v>1869</v>
      </c>
      <c r="C1165" s="4" t="s">
        <v>1966</v>
      </c>
      <c r="D1165" s="4" t="s">
        <v>1911</v>
      </c>
      <c r="E1165">
        <v>128</v>
      </c>
      <c r="F1165" s="4" t="str">
        <f t="shared" si="18"/>
        <v>选CPU!$M$1165#</v>
      </c>
      <c r="G1165" s="4" t="str" cm="1">
        <f t="array" ref="G1165">_xlfn.LET(_xlpm.x, M1165,
         _xlpm.cellAddress, "【 选CPU!" &amp; ADDRESS(ROW(选CPU[[#This Row],[X自检]]),COLUMN(选CPU[[#This Row],[X自检]])) &amp; "】",
         _xlfn.IFS(ISBLANK(_xlpm.x),   "error:右侧选项不足:" &amp;  _xlpm.cellAddress,
               ISERROR(_xlpm.x),   "error:右侧选项执行失败:" &amp; _xlpm.cellAddress,
               TRUE,             "ok")
)</f>
        <v>ok</v>
      </c>
      <c r="M1165" cm="1">
        <f t="array" ref="M1165">IFERROR(_xlfn._xlws.SORT(
    _xlfn.UNIQUE(
        TRANSPOSE(
            _xlfn.FILTERXML("&lt;select&gt;&lt;x&gt;"&amp;SUBSTITUTE(选CPU[[#This Row],[选项表]],",","&lt;/x&gt;&lt;x&gt;") &amp;"&lt;/x&gt;&lt;/select&gt;","//x")
        )
    )
),"无合适选项，请联系作者更新数据")</f>
        <v>32</v>
      </c>
    </row>
    <row r="1166" spans="1:14" x14ac:dyDescent="0.4">
      <c r="A1166" s="4" t="s">
        <v>59</v>
      </c>
      <c r="B1166" s="4" t="s">
        <v>1869</v>
      </c>
      <c r="C1166" s="4" t="s">
        <v>2161</v>
      </c>
      <c r="D1166" s="4" t="s">
        <v>1911</v>
      </c>
      <c r="E1166">
        <v>216</v>
      </c>
      <c r="F1166" s="4" t="str">
        <f t="shared" si="18"/>
        <v>选CPU!$M$1166#</v>
      </c>
      <c r="G1166" s="4" t="str" cm="1">
        <f t="array" ref="G1166">_xlfn.LET(_xlpm.x, M1166,
         _xlpm.cellAddress, "【 选CPU!" &amp; ADDRESS(ROW(选CPU[[#This Row],[X自检]]),COLUMN(选CPU[[#This Row],[X自检]])) &amp; "】",
         _xlfn.IFS(ISBLANK(_xlpm.x),   "error:右侧选项不足:" &amp;  _xlpm.cellAddress,
               ISERROR(_xlpm.x),   "error:右侧选项执行失败:" &amp; _xlpm.cellAddress,
               TRUE,             "ok")
)</f>
        <v>ok</v>
      </c>
      <c r="M1166" cm="1">
        <f t="array" ref="M1166">IFERROR(_xlfn._xlws.SORT(
    _xlfn.UNIQUE(
        TRANSPOSE(
            _xlfn.FILTERXML("&lt;select&gt;&lt;x&gt;"&amp;SUBSTITUTE(选CPU[[#This Row],[选项表]],",","&lt;/x&gt;&lt;x&gt;") &amp;"&lt;/x&gt;&lt;/select&gt;","//x")
        )
    )
),"无合适选项，请联系作者更新数据")</f>
        <v>46</v>
      </c>
    </row>
    <row r="1167" spans="1:14" x14ac:dyDescent="0.4">
      <c r="A1167" s="4" t="s">
        <v>59</v>
      </c>
      <c r="B1167" s="4" t="s">
        <v>1869</v>
      </c>
      <c r="C1167" s="4" t="s">
        <v>1967</v>
      </c>
      <c r="D1167" s="4" t="s">
        <v>1911</v>
      </c>
      <c r="E1167">
        <v>256</v>
      </c>
      <c r="F1167" s="4" t="str">
        <f t="shared" si="18"/>
        <v>选CPU!$M$1167#</v>
      </c>
      <c r="G1167" s="4" t="str" cm="1">
        <f t="array" ref="G1167">_xlfn.LET(_xlpm.x, M1167,
         _xlpm.cellAddress, "【 选CPU!" &amp; ADDRESS(ROW(选CPU[[#This Row],[X自检]]),COLUMN(选CPU[[#This Row],[X自检]])) &amp; "】",
         _xlfn.IFS(ISBLANK(_xlpm.x),   "error:右侧选项不足:" &amp;  _xlpm.cellAddress,
               ISERROR(_xlpm.x),   "error:右侧选项执行失败:" &amp; _xlpm.cellAddress,
               TRUE,             "ok")
)</f>
        <v>ok</v>
      </c>
      <c r="M1167" cm="1">
        <f t="array" ref="M1167">IFERROR(_xlfn._xlws.SORT(
    _xlfn.UNIQUE(
        TRANSPOSE(
            _xlfn.FILTERXML("&lt;select&gt;&lt;x&gt;"&amp;SUBSTITUTE(选CPU[[#This Row],[选项表]],",","&lt;/x&gt;&lt;x&gt;") &amp;"&lt;/x&gt;&lt;/select&gt;","//x")
        )
    )
),"无合适选项，请联系作者更新数据")</f>
        <v>64</v>
      </c>
    </row>
    <row r="1168" spans="1:14" x14ac:dyDescent="0.4">
      <c r="A1168" s="4" t="s">
        <v>59</v>
      </c>
      <c r="B1168" s="4" t="s">
        <v>1869</v>
      </c>
      <c r="C1168" s="4" t="s">
        <v>1964</v>
      </c>
      <c r="D1168" s="4" t="s">
        <v>1911</v>
      </c>
      <c r="E1168">
        <v>320</v>
      </c>
      <c r="F1168" s="4" t="str">
        <f t="shared" si="18"/>
        <v>选CPU!$M$1168#</v>
      </c>
      <c r="G1168" s="4" t="str" cm="1">
        <f t="array" ref="G1168">_xlfn.LET(_xlpm.x, M1168,
         _xlpm.cellAddress, "【 选CPU!" &amp; ADDRESS(ROW(选CPU[[#This Row],[X自检]]),COLUMN(选CPU[[#This Row],[X自检]])) &amp; "】",
         _xlfn.IFS(ISBLANK(_xlpm.x),   "error:右侧选项不足:" &amp;  _xlpm.cellAddress,
               ISERROR(_xlpm.x),   "error:右侧选项执行失败:" &amp; _xlpm.cellAddress,
               TRUE,             "ok")
)</f>
        <v>ok</v>
      </c>
      <c r="M1168" cm="1">
        <f t="array" ref="M1168">IFERROR(_xlfn._xlws.SORT(
    _xlfn.UNIQUE(
        TRANSPOSE(
            _xlfn.FILTERXML("&lt;select&gt;&lt;x&gt;"&amp;SUBSTITUTE(选CPU[[#This Row],[选项表]],",","&lt;/x&gt;&lt;x&gt;") &amp;"&lt;/x&gt;&lt;/select&gt;","//x")
        )
    )
),"无合适选项，请联系作者更新数据")</f>
        <v>80</v>
      </c>
    </row>
    <row r="1169" spans="1:14" x14ac:dyDescent="0.4">
      <c r="A1169" s="4" t="s">
        <v>59</v>
      </c>
      <c r="B1169" s="4" t="s">
        <v>1869</v>
      </c>
      <c r="C1169" s="4" t="s">
        <v>2162</v>
      </c>
      <c r="D1169" s="4" t="s">
        <v>1911</v>
      </c>
      <c r="E1169">
        <v>432</v>
      </c>
      <c r="F1169" s="4" t="str">
        <f t="shared" si="18"/>
        <v>选CPU!$M$1169#</v>
      </c>
      <c r="G1169" s="4" t="str" cm="1">
        <f t="array" ref="G1169">_xlfn.LET(_xlpm.x, M1169,
         _xlpm.cellAddress, "【 选CPU!" &amp; ADDRESS(ROW(选CPU[[#This Row],[X自检]]),COLUMN(选CPU[[#This Row],[X自检]])) &amp; "】",
         _xlfn.IFS(ISBLANK(_xlpm.x),   "error:右侧选项不足:" &amp;  _xlpm.cellAddress,
               ISERROR(_xlpm.x),   "error:右侧选项执行失败:" &amp; _xlpm.cellAddress,
               TRUE,             "ok")
)</f>
        <v>ok</v>
      </c>
      <c r="M1169" cm="1">
        <f t="array" ref="M1169">IFERROR(_xlfn._xlws.SORT(
    _xlfn.UNIQUE(
        TRANSPOSE(
            _xlfn.FILTERXML("&lt;select&gt;&lt;x&gt;"&amp;SUBSTITUTE(选CPU[[#This Row],[选项表]],",","&lt;/x&gt;&lt;x&gt;") &amp;"&lt;/x&gt;&lt;/select&gt;","//x")
        )
    )
),"无合适选项，请联系作者更新数据")</f>
        <v>92</v>
      </c>
    </row>
    <row r="1170" spans="1:14" x14ac:dyDescent="0.4">
      <c r="A1170" s="4" t="s">
        <v>59</v>
      </c>
      <c r="B1170" s="4" t="s">
        <v>1869</v>
      </c>
      <c r="C1170" s="4" t="s">
        <v>1975</v>
      </c>
      <c r="D1170" s="4" t="s">
        <v>1912</v>
      </c>
      <c r="E1170">
        <v>8</v>
      </c>
      <c r="F1170" s="4" t="str">
        <f t="shared" si="18"/>
        <v>选CPU!$M$1170#</v>
      </c>
      <c r="G1170" s="4" t="str" cm="1">
        <f t="array" ref="G1170">_xlfn.LET(_xlpm.x, M1170,
         _xlpm.cellAddress, "【 选CPU!" &amp; ADDRESS(ROW(选CPU[[#This Row],[X自检]]),COLUMN(选CPU[[#This Row],[X自检]])) &amp; "】",
         _xlfn.IFS(ISBLANK(_xlpm.x),   "error:右侧选项不足:" &amp;  _xlpm.cellAddress,
               ISERROR(_xlpm.x),   "error:右侧选项执行失败:" &amp; _xlpm.cellAddress,
               TRUE,             "ok")
)</f>
        <v>ok</v>
      </c>
      <c r="M1170" cm="1">
        <f t="array" ref="M1170">IFERROR(_xlfn._xlws.SORT(
    _xlfn.UNIQUE(
        TRANSPOSE(
            _xlfn.FILTERXML("&lt;select&gt;&lt;x&gt;"&amp;SUBSTITUTE(选CPU[[#This Row],[选项表]],",","&lt;/x&gt;&lt;x&gt;") &amp;"&lt;/x&gt;&lt;/select&gt;","//x")
        )
    )
),"无合适选项，请联系作者更新数据")</f>
        <v>4</v>
      </c>
    </row>
    <row r="1171" spans="1:14" x14ac:dyDescent="0.4">
      <c r="A1171" s="4" t="s">
        <v>59</v>
      </c>
      <c r="B1171" s="4" t="s">
        <v>1869</v>
      </c>
      <c r="C1171" s="4" t="s">
        <v>1965</v>
      </c>
      <c r="D1171" s="4" t="s">
        <v>1912</v>
      </c>
      <c r="E1171">
        <v>16</v>
      </c>
      <c r="F1171" s="4" t="str">
        <f t="shared" si="18"/>
        <v>选CPU!$M$1171#</v>
      </c>
      <c r="G1171" s="4" t="str" cm="1">
        <f t="array" ref="G1171">_xlfn.LET(_xlpm.x, M1171,
         _xlpm.cellAddress, "【 选CPU!" &amp; ADDRESS(ROW(选CPU[[#This Row],[X自检]]),COLUMN(选CPU[[#This Row],[X自检]])) &amp; "】",
         _xlfn.IFS(ISBLANK(_xlpm.x),   "error:右侧选项不足:" &amp;  _xlpm.cellAddress,
               ISERROR(_xlpm.x),   "error:右侧选项执行失败:" &amp; _xlpm.cellAddress,
               TRUE,             "ok")
)</f>
        <v>ok</v>
      </c>
      <c r="M1171" cm="1">
        <f t="array" ref="M1171:N1171">IFERROR(_xlfn._xlws.SORT(
    _xlfn.UNIQUE(
        TRANSPOSE(
            _xlfn.FILTERXML("&lt;select&gt;&lt;x&gt;"&amp;SUBSTITUTE(选CPU[[#This Row],[选项表]],",","&lt;/x&gt;&lt;x&gt;") &amp;"&lt;/x&gt;&lt;/select&gt;","//x")
        )
    )
),"无合适选项，请联系作者更新数据")</f>
        <v>4</v>
      </c>
      <c r="N1171">
        <v>8</v>
      </c>
    </row>
    <row r="1172" spans="1:14" x14ac:dyDescent="0.4">
      <c r="A1172" s="4" t="s">
        <v>59</v>
      </c>
      <c r="B1172" s="4" t="s">
        <v>1869</v>
      </c>
      <c r="C1172" s="4" t="s">
        <v>2061</v>
      </c>
      <c r="D1172" s="4" t="s">
        <v>1912</v>
      </c>
      <c r="E1172">
        <v>32</v>
      </c>
      <c r="F1172" s="4" t="str">
        <f t="shared" si="18"/>
        <v>选CPU!$M$1172#</v>
      </c>
      <c r="G1172" s="4" t="str" cm="1">
        <f t="array" ref="G1172">_xlfn.LET(_xlpm.x, M1172,
         _xlpm.cellAddress, "【 选CPU!" &amp; ADDRESS(ROW(选CPU[[#This Row],[X自检]]),COLUMN(选CPU[[#This Row],[X自检]])) &amp; "】",
         _xlfn.IFS(ISBLANK(_xlpm.x),   "error:右侧选项不足:" &amp;  _xlpm.cellAddress,
               ISERROR(_xlpm.x),   "error:右侧选项执行失败:" &amp; _xlpm.cellAddress,
               TRUE,             "ok")
)</f>
        <v>ok</v>
      </c>
      <c r="M1172" cm="1">
        <f t="array" ref="M1172:N1172">IFERROR(_xlfn._xlws.SORT(
    _xlfn.UNIQUE(
        TRANSPOSE(
            _xlfn.FILTERXML("&lt;select&gt;&lt;x&gt;"&amp;SUBSTITUTE(选CPU[[#This Row],[选项表]],",","&lt;/x&gt;&lt;x&gt;") &amp;"&lt;/x&gt;&lt;/select&gt;","//x")
        )
    )
),"无合适选项，请联系作者更新数据")</f>
        <v>8</v>
      </c>
      <c r="N1172">
        <v>16</v>
      </c>
    </row>
    <row r="1173" spans="1:14" x14ac:dyDescent="0.4">
      <c r="A1173" s="4" t="s">
        <v>59</v>
      </c>
      <c r="B1173" s="4" t="s">
        <v>1869</v>
      </c>
      <c r="C1173" s="4" t="s">
        <v>2062</v>
      </c>
      <c r="D1173" s="4" t="s">
        <v>1912</v>
      </c>
      <c r="E1173">
        <v>64</v>
      </c>
      <c r="F1173" s="4" t="str">
        <f t="shared" si="18"/>
        <v>选CPU!$M$1173#</v>
      </c>
      <c r="G1173" s="4" t="str" cm="1">
        <f t="array" ref="G1173">_xlfn.LET(_xlpm.x, M1173,
         _xlpm.cellAddress, "【 选CPU!" &amp; ADDRESS(ROW(选CPU[[#This Row],[X自检]]),COLUMN(选CPU[[#This Row],[X自检]])) &amp; "】",
         _xlfn.IFS(ISBLANK(_xlpm.x),   "error:右侧选项不足:" &amp;  _xlpm.cellAddress,
               ISERROR(_xlpm.x),   "error:右侧选项执行失败:" &amp; _xlpm.cellAddress,
               TRUE,             "ok")
)</f>
        <v>ok</v>
      </c>
      <c r="M1173" cm="1">
        <f t="array" ref="M1173:N1173">IFERROR(_xlfn._xlws.SORT(
    _xlfn.UNIQUE(
        TRANSPOSE(
            _xlfn.FILTERXML("&lt;select&gt;&lt;x&gt;"&amp;SUBSTITUTE(选CPU[[#This Row],[选项表]],",","&lt;/x&gt;&lt;x&gt;") &amp;"&lt;/x&gt;&lt;/select&gt;","//x")
        )
    )
),"无合适选项，请联系作者更新数据")</f>
        <v>16</v>
      </c>
      <c r="N1173">
        <v>32</v>
      </c>
    </row>
    <row r="1174" spans="1:14" x14ac:dyDescent="0.4">
      <c r="A1174" s="4" t="s">
        <v>59</v>
      </c>
      <c r="B1174" s="4" t="s">
        <v>1869</v>
      </c>
      <c r="C1174" s="4" t="s">
        <v>2063</v>
      </c>
      <c r="D1174" s="4" t="s">
        <v>1912</v>
      </c>
      <c r="E1174">
        <v>128</v>
      </c>
      <c r="F1174" s="4" t="str">
        <f t="shared" si="18"/>
        <v>选CPU!$M$1174#</v>
      </c>
      <c r="G1174" s="4" t="str" cm="1">
        <f t="array" ref="G1174">_xlfn.LET(_xlpm.x, M1174,
         _xlpm.cellAddress, "【 选CPU!" &amp; ADDRESS(ROW(选CPU[[#This Row],[X自检]]),COLUMN(选CPU[[#This Row],[X自检]])) &amp; "】",
         _xlfn.IFS(ISBLANK(_xlpm.x),   "error:右侧选项不足:" &amp;  _xlpm.cellAddress,
               ISERROR(_xlpm.x),   "error:右侧选项执行失败:" &amp; _xlpm.cellAddress,
               TRUE,             "ok")
)</f>
        <v>ok</v>
      </c>
      <c r="M1174" cm="1">
        <f t="array" ref="M1174:N1174">IFERROR(_xlfn._xlws.SORT(
    _xlfn.UNIQUE(
        TRANSPOSE(
            _xlfn.FILTERXML("&lt;select&gt;&lt;x&gt;"&amp;SUBSTITUTE(选CPU[[#This Row],[选项表]],",","&lt;/x&gt;&lt;x&gt;") &amp;"&lt;/x&gt;&lt;/select&gt;","//x")
        )
    )
),"无合适选项，请联系作者更新数据")</f>
        <v>32</v>
      </c>
      <c r="N1174">
        <v>64</v>
      </c>
    </row>
    <row r="1175" spans="1:14" x14ac:dyDescent="0.4">
      <c r="A1175" s="4" t="s">
        <v>59</v>
      </c>
      <c r="B1175" s="4" t="s">
        <v>1869</v>
      </c>
      <c r="C1175" s="4" t="s">
        <v>1976</v>
      </c>
      <c r="D1175" s="4" t="s">
        <v>1912</v>
      </c>
      <c r="E1175">
        <v>96</v>
      </c>
      <c r="F1175" s="4" t="str">
        <f t="shared" si="18"/>
        <v>选CPU!$M$1175#</v>
      </c>
      <c r="G1175" s="4" t="str" cm="1">
        <f t="array" ref="G1175">_xlfn.LET(_xlpm.x, M1175,
         _xlpm.cellAddress, "【 选CPU!" &amp; ADDRESS(ROW(选CPU[[#This Row],[X自检]]),COLUMN(选CPU[[#This Row],[X自检]])) &amp; "】",
         _xlfn.IFS(ISBLANK(_xlpm.x),   "error:右侧选项不足:" &amp;  _xlpm.cellAddress,
               ISERROR(_xlpm.x),   "error:右侧选项执行失败:" &amp; _xlpm.cellAddress,
               TRUE,             "ok")
)</f>
        <v>ok</v>
      </c>
      <c r="M1175" cm="1">
        <f t="array" ref="M1175">IFERROR(_xlfn._xlws.SORT(
    _xlfn.UNIQUE(
        TRANSPOSE(
            _xlfn.FILTERXML("&lt;select&gt;&lt;x&gt;"&amp;SUBSTITUTE(选CPU[[#This Row],[选项表]],",","&lt;/x&gt;&lt;x&gt;") &amp;"&lt;/x&gt;&lt;/select&gt;","//x")
        )
    )
),"无合适选项，请联系作者更新数据")</f>
        <v>48</v>
      </c>
    </row>
    <row r="1176" spans="1:14" x14ac:dyDescent="0.4">
      <c r="A1176" s="4" t="s">
        <v>59</v>
      </c>
      <c r="B1176" s="4" t="s">
        <v>1869</v>
      </c>
      <c r="C1176" s="4" t="s">
        <v>1976</v>
      </c>
      <c r="D1176" s="4" t="s">
        <v>1912</v>
      </c>
      <c r="E1176">
        <v>192</v>
      </c>
      <c r="F1176" s="4" t="str">
        <f t="shared" si="18"/>
        <v>选CPU!$M$1176#</v>
      </c>
      <c r="G1176" s="4" t="str" cm="1">
        <f t="array" ref="G1176">_xlfn.LET(_xlpm.x, M1176,
         _xlpm.cellAddress, "【 选CPU!" &amp; ADDRESS(ROW(选CPU[[#This Row],[X自检]]),COLUMN(选CPU[[#This Row],[X自检]])) &amp; "】",
         _xlfn.IFS(ISBLANK(_xlpm.x),   "error:右侧选项不足:" &amp;  _xlpm.cellAddress,
               ISERROR(_xlpm.x),   "error:右侧选项执行失败:" &amp; _xlpm.cellAddress,
               TRUE,             "ok")
)</f>
        <v>ok</v>
      </c>
      <c r="M1176" cm="1">
        <f t="array" ref="M1176">IFERROR(_xlfn._xlws.SORT(
    _xlfn.UNIQUE(
        TRANSPOSE(
            _xlfn.FILTERXML("&lt;select&gt;&lt;x&gt;"&amp;SUBSTITUTE(选CPU[[#This Row],[选项表]],",","&lt;/x&gt;&lt;x&gt;") &amp;"&lt;/x&gt;&lt;/select&gt;","//x")
        )
    )
),"无合适选项，请联系作者更新数据")</f>
        <v>48</v>
      </c>
    </row>
    <row r="1177" spans="1:14" x14ac:dyDescent="0.4">
      <c r="A1177" s="4" t="s">
        <v>59</v>
      </c>
      <c r="B1177" s="4" t="s">
        <v>1869</v>
      </c>
      <c r="C1177" s="4" t="s">
        <v>1977</v>
      </c>
      <c r="D1177" s="4" t="s">
        <v>1912</v>
      </c>
      <c r="E1177">
        <v>184</v>
      </c>
      <c r="F1177" s="4" t="str">
        <f t="shared" si="18"/>
        <v>选CPU!$M$1177#</v>
      </c>
      <c r="G1177" s="4" t="str" cm="1">
        <f t="array" ref="G1177">_xlfn.LET(_xlpm.x, M1177,
         _xlpm.cellAddress, "【 选CPU!" &amp; ADDRESS(ROW(选CPU[[#This Row],[X自检]]),COLUMN(选CPU[[#This Row],[X自检]])) &amp; "】",
         _xlfn.IFS(ISBLANK(_xlpm.x),   "error:右侧选项不足:" &amp;  _xlpm.cellAddress,
               ISERROR(_xlpm.x),   "error:右侧选项执行失败:" &amp; _xlpm.cellAddress,
               TRUE,             "ok")
)</f>
        <v>ok</v>
      </c>
      <c r="M1177" cm="1">
        <f t="array" ref="M1177">IFERROR(_xlfn._xlws.SORT(
    _xlfn.UNIQUE(
        TRANSPOSE(
            _xlfn.FILTERXML("&lt;select&gt;&lt;x&gt;"&amp;SUBSTITUTE(选CPU[[#This Row],[选项表]],",","&lt;/x&gt;&lt;x&gt;") &amp;"&lt;/x&gt;&lt;/select&gt;","//x")
        )
    )
),"无合适选项，请联系作者更新数据")</f>
        <v>52</v>
      </c>
    </row>
    <row r="1178" spans="1:14" x14ac:dyDescent="0.4">
      <c r="A1178" s="4" t="s">
        <v>59</v>
      </c>
      <c r="B1178" s="4" t="s">
        <v>1869</v>
      </c>
      <c r="C1178" s="4" t="s">
        <v>1967</v>
      </c>
      <c r="D1178" s="4" t="s">
        <v>1912</v>
      </c>
      <c r="E1178">
        <v>256</v>
      </c>
      <c r="F1178" s="4" t="str">
        <f t="shared" si="18"/>
        <v>选CPU!$M$1178#</v>
      </c>
      <c r="G1178" s="4" t="str" cm="1">
        <f t="array" ref="G1178">_xlfn.LET(_xlpm.x, M1178,
         _xlpm.cellAddress, "【 选CPU!" &amp; ADDRESS(ROW(选CPU[[#This Row],[X自检]]),COLUMN(选CPU[[#This Row],[X自检]])) &amp; "】",
         _xlfn.IFS(ISBLANK(_xlpm.x),   "error:右侧选项不足:" &amp;  _xlpm.cellAddress,
               ISERROR(_xlpm.x),   "error:右侧选项执行失败:" &amp; _xlpm.cellAddress,
               TRUE,             "ok")
)</f>
        <v>ok</v>
      </c>
      <c r="M1178" cm="1">
        <f t="array" ref="M1178">IFERROR(_xlfn._xlws.SORT(
    _xlfn.UNIQUE(
        TRANSPOSE(
            _xlfn.FILTERXML("&lt;select&gt;&lt;x&gt;"&amp;SUBSTITUTE(选CPU[[#This Row],[选项表]],",","&lt;/x&gt;&lt;x&gt;") &amp;"&lt;/x&gt;&lt;/select&gt;","//x")
        )
    )
),"无合适选项，请联系作者更新数据")</f>
        <v>64</v>
      </c>
    </row>
    <row r="1179" spans="1:14" x14ac:dyDescent="0.4">
      <c r="A1179" s="4" t="s">
        <v>59</v>
      </c>
      <c r="B1179" s="4" t="s">
        <v>1869</v>
      </c>
      <c r="C1179" s="4" t="s">
        <v>1978</v>
      </c>
      <c r="D1179" s="4" t="s">
        <v>1912</v>
      </c>
      <c r="E1179">
        <v>368</v>
      </c>
      <c r="F1179" s="4" t="str">
        <f t="shared" si="18"/>
        <v>选CPU!$M$1179#</v>
      </c>
      <c r="G1179" s="4" t="str" cm="1">
        <f t="array" ref="G1179">_xlfn.LET(_xlpm.x, M1179,
         _xlpm.cellAddress, "【 选CPU!" &amp; ADDRESS(ROW(选CPU[[#This Row],[X自检]]),COLUMN(选CPU[[#This Row],[X自检]])) &amp; "】",
         _xlfn.IFS(ISBLANK(_xlpm.x),   "error:右侧选项不足:" &amp;  _xlpm.cellAddress,
               ISERROR(_xlpm.x),   "error:右侧选项执行失败:" &amp; _xlpm.cellAddress,
               TRUE,             "ok")
)</f>
        <v>ok</v>
      </c>
      <c r="M1179" cm="1">
        <f t="array" ref="M1179">IFERROR(_xlfn._xlws.SORT(
    _xlfn.UNIQUE(
        TRANSPOSE(
            _xlfn.FILTERXML("&lt;select&gt;&lt;x&gt;"&amp;SUBSTITUTE(选CPU[[#This Row],[选项表]],",","&lt;/x&gt;&lt;x&gt;") &amp;"&lt;/x&gt;&lt;/select&gt;","//x")
        )
    )
),"无合适选项，请联系作者更新数据")</f>
        <v>104</v>
      </c>
    </row>
    <row r="1180" spans="1:14" x14ac:dyDescent="0.4">
      <c r="A1180" s="4" t="s">
        <v>59</v>
      </c>
      <c r="B1180" s="4" t="s">
        <v>1869</v>
      </c>
      <c r="C1180" s="4" t="s">
        <v>1975</v>
      </c>
      <c r="D1180" s="4" t="s">
        <v>1913</v>
      </c>
      <c r="E1180">
        <v>8</v>
      </c>
      <c r="F1180" s="4" t="str">
        <f t="shared" si="18"/>
        <v>选CPU!$M$1180#</v>
      </c>
      <c r="G1180" s="4" t="str" cm="1">
        <f t="array" ref="G1180">_xlfn.LET(_xlpm.x, M1180,
         _xlpm.cellAddress, "【 选CPU!" &amp; ADDRESS(ROW(选CPU[[#This Row],[X自检]]),COLUMN(选CPU[[#This Row],[X自检]])) &amp; "】",
         _xlfn.IFS(ISBLANK(_xlpm.x),   "error:右侧选项不足:" &amp;  _xlpm.cellAddress,
               ISERROR(_xlpm.x),   "error:右侧选项执行失败:" &amp; _xlpm.cellAddress,
               TRUE,             "ok")
)</f>
        <v>ok</v>
      </c>
      <c r="M1180" cm="1">
        <f t="array" ref="M1180">IFERROR(_xlfn._xlws.SORT(
    _xlfn.UNIQUE(
        TRANSPOSE(
            _xlfn.FILTERXML("&lt;select&gt;&lt;x&gt;"&amp;SUBSTITUTE(选CPU[[#This Row],[选项表]],",","&lt;/x&gt;&lt;x&gt;") &amp;"&lt;/x&gt;&lt;/select&gt;","//x")
        )
    )
),"无合适选项，请联系作者更新数据")</f>
        <v>4</v>
      </c>
    </row>
    <row r="1181" spans="1:14" x14ac:dyDescent="0.4">
      <c r="A1181" s="4" t="s">
        <v>59</v>
      </c>
      <c r="B1181" s="4" t="s">
        <v>1869</v>
      </c>
      <c r="C1181" s="4" t="s">
        <v>1965</v>
      </c>
      <c r="D1181" s="4" t="s">
        <v>1913</v>
      </c>
      <c r="E1181">
        <v>16</v>
      </c>
      <c r="F1181" s="4" t="str">
        <f t="shared" si="18"/>
        <v>选CPU!$M$1181#</v>
      </c>
      <c r="G1181" s="4" t="str" cm="1">
        <f t="array" ref="G1181">_xlfn.LET(_xlpm.x, M1181,
         _xlpm.cellAddress, "【 选CPU!" &amp; ADDRESS(ROW(选CPU[[#This Row],[X自检]]),COLUMN(选CPU[[#This Row],[X自检]])) &amp; "】",
         _xlfn.IFS(ISBLANK(_xlpm.x),   "error:右侧选项不足:" &amp;  _xlpm.cellAddress,
               ISERROR(_xlpm.x),   "error:右侧选项执行失败:" &amp; _xlpm.cellAddress,
               TRUE,             "ok")
)</f>
        <v>ok</v>
      </c>
      <c r="M1181" cm="1">
        <f t="array" ref="M1181:N1181">IFERROR(_xlfn._xlws.SORT(
    _xlfn.UNIQUE(
        TRANSPOSE(
            _xlfn.FILTERXML("&lt;select&gt;&lt;x&gt;"&amp;SUBSTITUTE(选CPU[[#This Row],[选项表]],",","&lt;/x&gt;&lt;x&gt;") &amp;"&lt;/x&gt;&lt;/select&gt;","//x")
        )
    )
),"无合适选项，请联系作者更新数据")</f>
        <v>4</v>
      </c>
      <c r="N1181">
        <v>8</v>
      </c>
    </row>
    <row r="1182" spans="1:14" x14ac:dyDescent="0.4">
      <c r="A1182" s="4" t="s">
        <v>59</v>
      </c>
      <c r="B1182" s="4" t="s">
        <v>1869</v>
      </c>
      <c r="C1182" s="4" t="s">
        <v>2061</v>
      </c>
      <c r="D1182" s="4" t="s">
        <v>1913</v>
      </c>
      <c r="E1182">
        <v>32</v>
      </c>
      <c r="F1182" s="4" t="str">
        <f t="shared" si="18"/>
        <v>选CPU!$M$1182#</v>
      </c>
      <c r="G1182" s="4" t="str" cm="1">
        <f t="array" ref="G1182">_xlfn.LET(_xlpm.x, M1182,
         _xlpm.cellAddress, "【 选CPU!" &amp; ADDRESS(ROW(选CPU[[#This Row],[X自检]]),COLUMN(选CPU[[#This Row],[X自检]])) &amp; "】",
         _xlfn.IFS(ISBLANK(_xlpm.x),   "error:右侧选项不足:" &amp;  _xlpm.cellAddress,
               ISERROR(_xlpm.x),   "error:右侧选项执行失败:" &amp; _xlpm.cellAddress,
               TRUE,             "ok")
)</f>
        <v>ok</v>
      </c>
      <c r="M1182" cm="1">
        <f t="array" ref="M1182:N1182">IFERROR(_xlfn._xlws.SORT(
    _xlfn.UNIQUE(
        TRANSPOSE(
            _xlfn.FILTERXML("&lt;select&gt;&lt;x&gt;"&amp;SUBSTITUTE(选CPU[[#This Row],[选项表]],",","&lt;/x&gt;&lt;x&gt;") &amp;"&lt;/x&gt;&lt;/select&gt;","//x")
        )
    )
),"无合适选项，请联系作者更新数据")</f>
        <v>8</v>
      </c>
      <c r="N1182">
        <v>16</v>
      </c>
    </row>
    <row r="1183" spans="1:14" x14ac:dyDescent="0.4">
      <c r="A1183" s="4" t="s">
        <v>59</v>
      </c>
      <c r="B1183" s="4" t="s">
        <v>1869</v>
      </c>
      <c r="C1183" s="4" t="s">
        <v>1970</v>
      </c>
      <c r="D1183" s="4" t="s">
        <v>1913</v>
      </c>
      <c r="E1183">
        <v>64</v>
      </c>
      <c r="F1183" s="4" t="str">
        <f t="shared" si="18"/>
        <v>选CPU!$M$1183#</v>
      </c>
      <c r="G1183" s="4" t="str" cm="1">
        <f t="array" ref="G1183">_xlfn.LET(_xlpm.x, M1183,
         _xlpm.cellAddress, "【 选CPU!" &amp; ADDRESS(ROW(选CPU[[#This Row],[X自检]]),COLUMN(选CPU[[#This Row],[X自检]])) &amp; "】",
         _xlfn.IFS(ISBLANK(_xlpm.x),   "error:右侧选项不足:" &amp;  _xlpm.cellAddress,
               ISERROR(_xlpm.x),   "error:右侧选项执行失败:" &amp; _xlpm.cellAddress,
               TRUE,             "ok")
)</f>
        <v>ok</v>
      </c>
      <c r="M1183" cm="1">
        <f t="array" ref="M1183">IFERROR(_xlfn._xlws.SORT(
    _xlfn.UNIQUE(
        TRANSPOSE(
            _xlfn.FILTERXML("&lt;select&gt;&lt;x&gt;"&amp;SUBSTITUTE(选CPU[[#This Row],[选项表]],",","&lt;/x&gt;&lt;x&gt;") &amp;"&lt;/x&gt;&lt;/select&gt;","//x")
        )
    )
),"无合适选项，请联系作者更新数据")</f>
        <v>16</v>
      </c>
    </row>
    <row r="1184" spans="1:14" x14ac:dyDescent="0.4">
      <c r="A1184" s="4" t="s">
        <v>59</v>
      </c>
      <c r="B1184" s="4" t="s">
        <v>1869</v>
      </c>
      <c r="C1184" s="4" t="s">
        <v>1966</v>
      </c>
      <c r="D1184" s="4" t="s">
        <v>1913</v>
      </c>
      <c r="E1184">
        <v>174</v>
      </c>
      <c r="F1184" s="4" t="str">
        <f t="shared" si="18"/>
        <v>选CPU!$M$1184#</v>
      </c>
      <c r="G1184" s="4" t="str" cm="1">
        <f t="array" ref="G1184">_xlfn.LET(_xlpm.x, M1184,
         _xlpm.cellAddress, "【 选CPU!" &amp; ADDRESS(ROW(选CPU[[#This Row],[X自检]]),COLUMN(选CPU[[#This Row],[X自检]])) &amp; "】",
         _xlfn.IFS(ISBLANK(_xlpm.x),   "error:右侧选项不足:" &amp;  _xlpm.cellAddress,
               ISERROR(_xlpm.x),   "error:右侧选项执行失败:" &amp; _xlpm.cellAddress,
               TRUE,             "ok")
)</f>
        <v>ok</v>
      </c>
      <c r="M1184" cm="1">
        <f t="array" ref="M1184">IFERROR(_xlfn._xlws.SORT(
    _xlfn.UNIQUE(
        TRANSPOSE(
            _xlfn.FILTERXML("&lt;select&gt;&lt;x&gt;"&amp;SUBSTITUTE(选CPU[[#This Row],[选项表]],",","&lt;/x&gt;&lt;x&gt;") &amp;"&lt;/x&gt;&lt;/select&gt;","//x")
        )
    )
),"无合适选项，请联系作者更新数据")</f>
        <v>32</v>
      </c>
    </row>
    <row r="1185" spans="1:14" x14ac:dyDescent="0.4">
      <c r="A1185" s="4" t="s">
        <v>59</v>
      </c>
      <c r="B1185" s="4" t="s">
        <v>1869</v>
      </c>
      <c r="C1185" s="4" t="s">
        <v>1967</v>
      </c>
      <c r="D1185" s="4" t="s">
        <v>1913</v>
      </c>
      <c r="E1185">
        <v>348</v>
      </c>
      <c r="F1185" s="4" t="str">
        <f t="shared" si="18"/>
        <v>选CPU!$M$1185#</v>
      </c>
      <c r="G1185" s="4" t="str" cm="1">
        <f t="array" ref="G1185">_xlfn.LET(_xlpm.x, M1185,
         _xlpm.cellAddress, "【 选CPU!" &amp; ADDRESS(ROW(选CPU[[#This Row],[X自检]]),COLUMN(选CPU[[#This Row],[X自检]])) &amp; "】",
         _xlfn.IFS(ISBLANK(_xlpm.x),   "error:右侧选项不足:" &amp;  _xlpm.cellAddress,
               ISERROR(_xlpm.x),   "error:右侧选项执行失败:" &amp; _xlpm.cellAddress,
               TRUE,             "ok")
)</f>
        <v>ok</v>
      </c>
      <c r="M1185" cm="1">
        <f t="array" ref="M1185">IFERROR(_xlfn._xlws.SORT(
    _xlfn.UNIQUE(
        TRANSPOSE(
            _xlfn.FILTERXML("&lt;select&gt;&lt;x&gt;"&amp;SUBSTITUTE(选CPU[[#This Row],[选项表]],",","&lt;/x&gt;&lt;x&gt;") &amp;"&lt;/x&gt;&lt;/select&gt;","//x")
        )
    )
),"无合适选项，请联系作者更新数据")</f>
        <v>64</v>
      </c>
    </row>
    <row r="1186" spans="1:14" x14ac:dyDescent="0.4">
      <c r="A1186" s="4" t="s">
        <v>59</v>
      </c>
      <c r="B1186" s="4" t="s">
        <v>1869</v>
      </c>
      <c r="C1186" s="4" t="s">
        <v>1975</v>
      </c>
      <c r="D1186" s="4" t="s">
        <v>1910</v>
      </c>
      <c r="E1186">
        <v>8</v>
      </c>
      <c r="F1186" s="4" t="str">
        <f t="shared" si="18"/>
        <v>选CPU!$M$1186#</v>
      </c>
      <c r="G1186" s="4" t="str" cm="1">
        <f t="array" ref="G1186">_xlfn.LET(_xlpm.x, M1186,
         _xlpm.cellAddress, "【 选CPU!" &amp; ADDRESS(ROW(选CPU[[#This Row],[X自检]]),COLUMN(选CPU[[#This Row],[X自检]])) &amp; "】",
         _xlfn.IFS(ISBLANK(_xlpm.x),   "error:右侧选项不足:" &amp;  _xlpm.cellAddress,
               ISERROR(_xlpm.x),   "error:右侧选项执行失败:" &amp; _xlpm.cellAddress,
               TRUE,             "ok")
)</f>
        <v>ok</v>
      </c>
      <c r="M1186" cm="1">
        <f t="array" ref="M1186">IFERROR(_xlfn._xlws.SORT(
    _xlfn.UNIQUE(
        TRANSPOSE(
            _xlfn.FILTERXML("&lt;select&gt;&lt;x&gt;"&amp;SUBSTITUTE(选CPU[[#This Row],[选项表]],",","&lt;/x&gt;&lt;x&gt;") &amp;"&lt;/x&gt;&lt;/select&gt;","//x")
        )
    )
),"无合适选项，请联系作者更新数据")</f>
        <v>4</v>
      </c>
    </row>
    <row r="1187" spans="1:14" x14ac:dyDescent="0.4">
      <c r="A1187" s="4" t="s">
        <v>59</v>
      </c>
      <c r="B1187" s="4" t="s">
        <v>1869</v>
      </c>
      <c r="C1187" s="4" t="s">
        <v>1965</v>
      </c>
      <c r="D1187" s="4" t="s">
        <v>1910</v>
      </c>
      <c r="E1187">
        <v>16</v>
      </c>
      <c r="F1187" s="4" t="str">
        <f t="shared" si="18"/>
        <v>选CPU!$M$1187#</v>
      </c>
      <c r="G1187" s="4" t="str" cm="1">
        <f t="array" ref="G1187">_xlfn.LET(_xlpm.x, M1187,
         _xlpm.cellAddress, "【 选CPU!" &amp; ADDRESS(ROW(选CPU[[#This Row],[X自检]]),COLUMN(选CPU[[#This Row],[X自检]])) &amp; "】",
         _xlfn.IFS(ISBLANK(_xlpm.x),   "error:右侧选项不足:" &amp;  _xlpm.cellAddress,
               ISERROR(_xlpm.x),   "error:右侧选项执行失败:" &amp; _xlpm.cellAddress,
               TRUE,             "ok")
)</f>
        <v>ok</v>
      </c>
      <c r="M1187" cm="1">
        <f t="array" ref="M1187:N1187">IFERROR(_xlfn._xlws.SORT(
    _xlfn.UNIQUE(
        TRANSPOSE(
            _xlfn.FILTERXML("&lt;select&gt;&lt;x&gt;"&amp;SUBSTITUTE(选CPU[[#This Row],[选项表]],",","&lt;/x&gt;&lt;x&gt;") &amp;"&lt;/x&gt;&lt;/select&gt;","//x")
        )
    )
),"无合适选项，请联系作者更新数据")</f>
        <v>4</v>
      </c>
      <c r="N1187">
        <v>8</v>
      </c>
    </row>
    <row r="1188" spans="1:14" x14ac:dyDescent="0.4">
      <c r="A1188" s="4" t="s">
        <v>59</v>
      </c>
      <c r="B1188" s="4" t="s">
        <v>1869</v>
      </c>
      <c r="C1188" s="4" t="s">
        <v>2061</v>
      </c>
      <c r="D1188" s="4" t="s">
        <v>1910</v>
      </c>
      <c r="E1188">
        <v>32</v>
      </c>
      <c r="F1188" s="4" t="str">
        <f t="shared" si="18"/>
        <v>选CPU!$M$1188#</v>
      </c>
      <c r="G1188" s="4" t="str" cm="1">
        <f t="array" ref="G1188">_xlfn.LET(_xlpm.x, M1188,
         _xlpm.cellAddress, "【 选CPU!" &amp; ADDRESS(ROW(选CPU[[#This Row],[X自检]]),COLUMN(选CPU[[#This Row],[X自检]])) &amp; "】",
         _xlfn.IFS(ISBLANK(_xlpm.x),   "error:右侧选项不足:" &amp;  _xlpm.cellAddress,
               ISERROR(_xlpm.x),   "error:右侧选项执行失败:" &amp; _xlpm.cellAddress,
               TRUE,             "ok")
)</f>
        <v>ok</v>
      </c>
      <c r="M1188" cm="1">
        <f t="array" ref="M1188:N1188">IFERROR(_xlfn._xlws.SORT(
    _xlfn.UNIQUE(
        TRANSPOSE(
            _xlfn.FILTERXML("&lt;select&gt;&lt;x&gt;"&amp;SUBSTITUTE(选CPU[[#This Row],[选项表]],",","&lt;/x&gt;&lt;x&gt;") &amp;"&lt;/x&gt;&lt;/select&gt;","//x")
        )
    )
),"无合适选项，请联系作者更新数据")</f>
        <v>8</v>
      </c>
      <c r="N1188">
        <v>16</v>
      </c>
    </row>
    <row r="1189" spans="1:14" x14ac:dyDescent="0.4">
      <c r="A1189" s="4" t="s">
        <v>59</v>
      </c>
      <c r="B1189" s="4" t="s">
        <v>1869</v>
      </c>
      <c r="C1189" s="4" t="s">
        <v>2062</v>
      </c>
      <c r="D1189" s="4" t="s">
        <v>1910</v>
      </c>
      <c r="E1189">
        <v>64</v>
      </c>
      <c r="F1189" s="4" t="str">
        <f t="shared" si="18"/>
        <v>选CPU!$M$1189#</v>
      </c>
      <c r="G1189" s="4" t="str" cm="1">
        <f t="array" ref="G1189">_xlfn.LET(_xlpm.x, M1189,
         _xlpm.cellAddress, "【 选CPU!" &amp; ADDRESS(ROW(选CPU[[#This Row],[X自检]]),COLUMN(选CPU[[#This Row],[X自检]])) &amp; "】",
         _xlfn.IFS(ISBLANK(_xlpm.x),   "error:右侧选项不足:" &amp;  _xlpm.cellAddress,
               ISERROR(_xlpm.x),   "error:右侧选项执行失败:" &amp; _xlpm.cellAddress,
               TRUE,             "ok")
)</f>
        <v>ok</v>
      </c>
      <c r="M1189" cm="1">
        <f t="array" ref="M1189:N1189">IFERROR(_xlfn._xlws.SORT(
    _xlfn.UNIQUE(
        TRANSPOSE(
            _xlfn.FILTERXML("&lt;select&gt;&lt;x&gt;"&amp;SUBSTITUTE(选CPU[[#This Row],[选项表]],",","&lt;/x&gt;&lt;x&gt;") &amp;"&lt;/x&gt;&lt;/select&gt;","//x")
        )
    )
),"无合适选项，请联系作者更新数据")</f>
        <v>16</v>
      </c>
      <c r="N1189">
        <v>32</v>
      </c>
    </row>
    <row r="1190" spans="1:14" x14ac:dyDescent="0.4">
      <c r="A1190" s="4" t="s">
        <v>59</v>
      </c>
      <c r="B1190" s="4" t="s">
        <v>1869</v>
      </c>
      <c r="C1190" s="4" t="s">
        <v>1966</v>
      </c>
      <c r="D1190" s="4" t="s">
        <v>1910</v>
      </c>
      <c r="E1190">
        <v>128</v>
      </c>
      <c r="F1190" s="4" t="str">
        <f t="shared" si="18"/>
        <v>选CPU!$M$1190#</v>
      </c>
      <c r="G1190" s="4" t="str" cm="1">
        <f t="array" ref="G1190">_xlfn.LET(_xlpm.x, M1190,
         _xlpm.cellAddress, "【 选CPU!" &amp; ADDRESS(ROW(选CPU[[#This Row],[X自检]]),COLUMN(选CPU[[#This Row],[X自检]])) &amp; "】",
         _xlfn.IFS(ISBLANK(_xlpm.x),   "error:右侧选项不足:" &amp;  _xlpm.cellAddress,
               ISERROR(_xlpm.x),   "error:右侧选项执行失败:" &amp; _xlpm.cellAddress,
               TRUE,             "ok")
)</f>
        <v>ok</v>
      </c>
      <c r="M1190" cm="1">
        <f t="array" ref="M1190">IFERROR(_xlfn._xlws.SORT(
    _xlfn.UNIQUE(
        TRANSPOSE(
            _xlfn.FILTERXML("&lt;select&gt;&lt;x&gt;"&amp;SUBSTITUTE(选CPU[[#This Row],[选项表]],",","&lt;/x&gt;&lt;x&gt;") &amp;"&lt;/x&gt;&lt;/select&gt;","//x")
        )
    )
),"无合适选项，请联系作者更新数据")</f>
        <v>32</v>
      </c>
    </row>
    <row r="1191" spans="1:14" x14ac:dyDescent="0.4">
      <c r="A1191" s="4" t="s">
        <v>59</v>
      </c>
      <c r="B1191" s="4" t="s">
        <v>1869</v>
      </c>
      <c r="C1191" s="4" t="s">
        <v>1975</v>
      </c>
      <c r="D1191" s="4" t="s">
        <v>1914</v>
      </c>
      <c r="E1191">
        <v>8</v>
      </c>
      <c r="F1191" s="4" t="str">
        <f t="shared" si="18"/>
        <v>选CPU!$M$1191#</v>
      </c>
      <c r="G1191" s="4" t="str" cm="1">
        <f t="array" ref="G1191">_xlfn.LET(_xlpm.x, M1191,
         _xlpm.cellAddress, "【 选CPU!" &amp; ADDRESS(ROW(选CPU[[#This Row],[X自检]]),COLUMN(选CPU[[#This Row],[X自检]])) &amp; "】",
         _xlfn.IFS(ISBLANK(_xlpm.x),   "error:右侧选项不足:" &amp;  _xlpm.cellAddress,
               ISERROR(_xlpm.x),   "error:右侧选项执行失败:" &amp; _xlpm.cellAddress,
               TRUE,             "ok")
)</f>
        <v>ok</v>
      </c>
      <c r="M1191" cm="1">
        <f t="array" ref="M1191">IFERROR(_xlfn._xlws.SORT(
    _xlfn.UNIQUE(
        TRANSPOSE(
            _xlfn.FILTERXML("&lt;select&gt;&lt;x&gt;"&amp;SUBSTITUTE(选CPU[[#This Row],[选项表]],",","&lt;/x&gt;&lt;x&gt;") &amp;"&lt;/x&gt;&lt;/select&gt;","//x")
        )
    )
),"无合适选项，请联系作者更新数据")</f>
        <v>4</v>
      </c>
    </row>
    <row r="1192" spans="1:14" x14ac:dyDescent="0.4">
      <c r="A1192" s="4" t="s">
        <v>59</v>
      </c>
      <c r="B1192" s="4" t="s">
        <v>1869</v>
      </c>
      <c r="C1192" s="4" t="s">
        <v>1965</v>
      </c>
      <c r="D1192" s="4" t="s">
        <v>1914</v>
      </c>
      <c r="E1192">
        <v>16</v>
      </c>
      <c r="F1192" s="4" t="str">
        <f t="shared" si="18"/>
        <v>选CPU!$M$1192#</v>
      </c>
      <c r="G1192" s="4" t="str" cm="1">
        <f t="array" ref="G1192">_xlfn.LET(_xlpm.x, M1192,
         _xlpm.cellAddress, "【 选CPU!" &amp; ADDRESS(ROW(选CPU[[#This Row],[X自检]]),COLUMN(选CPU[[#This Row],[X自检]])) &amp; "】",
         _xlfn.IFS(ISBLANK(_xlpm.x),   "error:右侧选项不足:" &amp;  _xlpm.cellAddress,
               ISERROR(_xlpm.x),   "error:右侧选项执行失败:" &amp; _xlpm.cellAddress,
               TRUE,             "ok")
)</f>
        <v>ok</v>
      </c>
      <c r="M1192" cm="1">
        <f t="array" ref="M1192:N1192">IFERROR(_xlfn._xlws.SORT(
    _xlfn.UNIQUE(
        TRANSPOSE(
            _xlfn.FILTERXML("&lt;select&gt;&lt;x&gt;"&amp;SUBSTITUTE(选CPU[[#This Row],[选项表]],",","&lt;/x&gt;&lt;x&gt;") &amp;"&lt;/x&gt;&lt;/select&gt;","//x")
        )
    )
),"无合适选项，请联系作者更新数据")</f>
        <v>4</v>
      </c>
      <c r="N1192">
        <v>8</v>
      </c>
    </row>
    <row r="1193" spans="1:14" x14ac:dyDescent="0.4">
      <c r="A1193" s="4" t="s">
        <v>59</v>
      </c>
      <c r="B1193" s="4" t="s">
        <v>1869</v>
      </c>
      <c r="C1193" s="4" t="s">
        <v>2061</v>
      </c>
      <c r="D1193" s="4" t="s">
        <v>1914</v>
      </c>
      <c r="E1193">
        <v>32</v>
      </c>
      <c r="F1193" s="4" t="str">
        <f t="shared" si="18"/>
        <v>选CPU!$M$1193#</v>
      </c>
      <c r="G1193" s="4" t="str" cm="1">
        <f t="array" ref="G1193">_xlfn.LET(_xlpm.x, M1193,
         _xlpm.cellAddress, "【 选CPU!" &amp; ADDRESS(ROW(选CPU[[#This Row],[X自检]]),COLUMN(选CPU[[#This Row],[X自检]])) &amp; "】",
         _xlfn.IFS(ISBLANK(_xlpm.x),   "error:右侧选项不足:" &amp;  _xlpm.cellAddress,
               ISERROR(_xlpm.x),   "error:右侧选项执行失败:" &amp; _xlpm.cellAddress,
               TRUE,             "ok")
)</f>
        <v>ok</v>
      </c>
      <c r="M1193" cm="1">
        <f t="array" ref="M1193:N1193">IFERROR(_xlfn._xlws.SORT(
    _xlfn.UNIQUE(
        TRANSPOSE(
            _xlfn.FILTERXML("&lt;select&gt;&lt;x&gt;"&amp;SUBSTITUTE(选CPU[[#This Row],[选项表]],",","&lt;/x&gt;&lt;x&gt;") &amp;"&lt;/x&gt;&lt;/select&gt;","//x")
        )
    )
),"无合适选项，请联系作者更新数据")</f>
        <v>8</v>
      </c>
      <c r="N1193">
        <v>16</v>
      </c>
    </row>
    <row r="1194" spans="1:14" x14ac:dyDescent="0.4">
      <c r="A1194" s="4" t="s">
        <v>59</v>
      </c>
      <c r="B1194" s="4" t="s">
        <v>1869</v>
      </c>
      <c r="C1194" s="4" t="s">
        <v>2062</v>
      </c>
      <c r="D1194" s="4" t="s">
        <v>1914</v>
      </c>
      <c r="E1194">
        <v>64</v>
      </c>
      <c r="F1194" s="4" t="str">
        <f t="shared" si="18"/>
        <v>选CPU!$M$1194#</v>
      </c>
      <c r="G1194" s="4" t="str" cm="1">
        <f t="array" ref="G1194">_xlfn.LET(_xlpm.x, M1194,
         _xlpm.cellAddress, "【 选CPU!" &amp; ADDRESS(ROW(选CPU[[#This Row],[X自检]]),COLUMN(选CPU[[#This Row],[X自检]])) &amp; "】",
         _xlfn.IFS(ISBLANK(_xlpm.x),   "error:右侧选项不足:" &amp;  _xlpm.cellAddress,
               ISERROR(_xlpm.x),   "error:右侧选项执行失败:" &amp; _xlpm.cellAddress,
               TRUE,             "ok")
)</f>
        <v>ok</v>
      </c>
      <c r="M1194" cm="1">
        <f t="array" ref="M1194:N1194">IFERROR(_xlfn._xlws.SORT(
    _xlfn.UNIQUE(
        TRANSPOSE(
            _xlfn.FILTERXML("&lt;select&gt;&lt;x&gt;"&amp;SUBSTITUTE(选CPU[[#This Row],[选项表]],",","&lt;/x&gt;&lt;x&gt;") &amp;"&lt;/x&gt;&lt;/select&gt;","//x")
        )
    )
),"无合适选项，请联系作者更新数据")</f>
        <v>16</v>
      </c>
      <c r="N1194">
        <v>32</v>
      </c>
    </row>
    <row r="1195" spans="1:14" x14ac:dyDescent="0.4">
      <c r="A1195" s="4" t="s">
        <v>59</v>
      </c>
      <c r="B1195" s="4" t="s">
        <v>1869</v>
      </c>
      <c r="C1195" s="4" t="s">
        <v>1966</v>
      </c>
      <c r="D1195" s="4" t="s">
        <v>1914</v>
      </c>
      <c r="E1195">
        <v>128</v>
      </c>
      <c r="F1195" s="4" t="str">
        <f t="shared" si="18"/>
        <v>选CPU!$M$1195#</v>
      </c>
      <c r="G1195" s="4" t="str" cm="1">
        <f t="array" ref="G1195">_xlfn.LET(_xlpm.x, M1195,
         _xlpm.cellAddress, "【 选CPU!" &amp; ADDRESS(ROW(选CPU[[#This Row],[X自检]]),COLUMN(选CPU[[#This Row],[X自检]])) &amp; "】",
         _xlfn.IFS(ISBLANK(_xlpm.x),   "error:右侧选项不足:" &amp;  _xlpm.cellAddress,
               ISERROR(_xlpm.x),   "error:右侧选项执行失败:" &amp; _xlpm.cellAddress,
               TRUE,             "ok")
)</f>
        <v>ok</v>
      </c>
      <c r="M1195" cm="1">
        <f t="array" ref="M1195">IFERROR(_xlfn._xlws.SORT(
    _xlfn.UNIQUE(
        TRANSPOSE(
            _xlfn.FILTERXML("&lt;select&gt;&lt;x&gt;"&amp;SUBSTITUTE(选CPU[[#This Row],[选项表]],",","&lt;/x&gt;&lt;x&gt;") &amp;"&lt;/x&gt;&lt;/select&gt;","//x")
        )
    )
),"无合适选项，请联系作者更新数据")</f>
        <v>32</v>
      </c>
    </row>
    <row r="1196" spans="1:14" x14ac:dyDescent="0.4">
      <c r="A1196" s="4" t="s">
        <v>59</v>
      </c>
      <c r="B1196" s="4" t="s">
        <v>1869</v>
      </c>
      <c r="C1196" s="4" t="s">
        <v>1975</v>
      </c>
      <c r="D1196" s="4" t="s">
        <v>1915</v>
      </c>
      <c r="E1196">
        <v>8</v>
      </c>
      <c r="F1196" s="4" t="str">
        <f t="shared" si="18"/>
        <v>选CPU!$M$1196#</v>
      </c>
      <c r="G1196" s="4" t="str" cm="1">
        <f t="array" ref="G1196">_xlfn.LET(_xlpm.x, M1196,
         _xlpm.cellAddress, "【 选CPU!" &amp; ADDRESS(ROW(选CPU[[#This Row],[X自检]]),COLUMN(选CPU[[#This Row],[X自检]])) &amp; "】",
         _xlfn.IFS(ISBLANK(_xlpm.x),   "error:右侧选项不足:" &amp;  _xlpm.cellAddress,
               ISERROR(_xlpm.x),   "error:右侧选项执行失败:" &amp; _xlpm.cellAddress,
               TRUE,             "ok")
)</f>
        <v>ok</v>
      </c>
      <c r="M1196" cm="1">
        <f t="array" ref="M1196">IFERROR(_xlfn._xlws.SORT(
    _xlfn.UNIQUE(
        TRANSPOSE(
            _xlfn.FILTERXML("&lt;select&gt;&lt;x&gt;"&amp;SUBSTITUTE(选CPU[[#This Row],[选项表]],",","&lt;/x&gt;&lt;x&gt;") &amp;"&lt;/x&gt;&lt;/select&gt;","//x")
        )
    )
),"无合适选项，请联系作者更新数据")</f>
        <v>4</v>
      </c>
    </row>
    <row r="1197" spans="1:14" x14ac:dyDescent="0.4">
      <c r="A1197" s="4" t="s">
        <v>59</v>
      </c>
      <c r="B1197" s="4" t="s">
        <v>1869</v>
      </c>
      <c r="C1197" s="4" t="s">
        <v>1965</v>
      </c>
      <c r="D1197" s="4" t="s">
        <v>1915</v>
      </c>
      <c r="E1197">
        <v>16</v>
      </c>
      <c r="F1197" s="4" t="str">
        <f t="shared" si="18"/>
        <v>选CPU!$M$1197#</v>
      </c>
      <c r="G1197" s="4" t="str" cm="1">
        <f t="array" ref="G1197">_xlfn.LET(_xlpm.x, M1197,
         _xlpm.cellAddress, "【 选CPU!" &amp; ADDRESS(ROW(选CPU[[#This Row],[X自检]]),COLUMN(选CPU[[#This Row],[X自检]])) &amp; "】",
         _xlfn.IFS(ISBLANK(_xlpm.x),   "error:右侧选项不足:" &amp;  _xlpm.cellAddress,
               ISERROR(_xlpm.x),   "error:右侧选项执行失败:" &amp; _xlpm.cellAddress,
               TRUE,             "ok")
)</f>
        <v>ok</v>
      </c>
      <c r="M1197" cm="1">
        <f t="array" ref="M1197:N1197">IFERROR(_xlfn._xlws.SORT(
    _xlfn.UNIQUE(
        TRANSPOSE(
            _xlfn.FILTERXML("&lt;select&gt;&lt;x&gt;"&amp;SUBSTITUTE(选CPU[[#This Row],[选项表]],",","&lt;/x&gt;&lt;x&gt;") &amp;"&lt;/x&gt;&lt;/select&gt;","//x")
        )
    )
),"无合适选项，请联系作者更新数据")</f>
        <v>4</v>
      </c>
      <c r="N1197">
        <v>8</v>
      </c>
    </row>
    <row r="1198" spans="1:14" x14ac:dyDescent="0.4">
      <c r="A1198" s="4" t="s">
        <v>59</v>
      </c>
      <c r="B1198" s="4" t="s">
        <v>1869</v>
      </c>
      <c r="C1198" s="4" t="s">
        <v>2061</v>
      </c>
      <c r="D1198" s="4" t="s">
        <v>1915</v>
      </c>
      <c r="E1198">
        <v>32</v>
      </c>
      <c r="F1198" s="4" t="str">
        <f t="shared" si="18"/>
        <v>选CPU!$M$1198#</v>
      </c>
      <c r="G1198" s="4" t="str" cm="1">
        <f t="array" ref="G1198">_xlfn.LET(_xlpm.x, M1198,
         _xlpm.cellAddress, "【 选CPU!" &amp; ADDRESS(ROW(选CPU[[#This Row],[X自检]]),COLUMN(选CPU[[#This Row],[X自检]])) &amp; "】",
         _xlfn.IFS(ISBLANK(_xlpm.x),   "error:右侧选项不足:" &amp;  _xlpm.cellAddress,
               ISERROR(_xlpm.x),   "error:右侧选项执行失败:" &amp; _xlpm.cellAddress,
               TRUE,             "ok")
)</f>
        <v>ok</v>
      </c>
      <c r="M1198" cm="1">
        <f t="array" ref="M1198:N1198">IFERROR(_xlfn._xlws.SORT(
    _xlfn.UNIQUE(
        TRANSPOSE(
            _xlfn.FILTERXML("&lt;select&gt;&lt;x&gt;"&amp;SUBSTITUTE(选CPU[[#This Row],[选项表]],",","&lt;/x&gt;&lt;x&gt;") &amp;"&lt;/x&gt;&lt;/select&gt;","//x")
        )
    )
),"无合适选项，请联系作者更新数据")</f>
        <v>8</v>
      </c>
      <c r="N1198">
        <v>16</v>
      </c>
    </row>
    <row r="1199" spans="1:14" x14ac:dyDescent="0.4">
      <c r="A1199" s="4" t="s">
        <v>59</v>
      </c>
      <c r="B1199" s="4" t="s">
        <v>1869</v>
      </c>
      <c r="C1199" s="4" t="s">
        <v>1970</v>
      </c>
      <c r="D1199" s="4" t="s">
        <v>1915</v>
      </c>
      <c r="E1199">
        <v>64</v>
      </c>
      <c r="F1199" s="4" t="str">
        <f t="shared" si="18"/>
        <v>选CPU!$M$1199#</v>
      </c>
      <c r="G1199" s="4" t="str" cm="1">
        <f t="array" ref="G1199">_xlfn.LET(_xlpm.x, M1199,
         _xlpm.cellAddress, "【 选CPU!" &amp; ADDRESS(ROW(选CPU[[#This Row],[X自检]]),COLUMN(选CPU[[#This Row],[X自检]])) &amp; "】",
         _xlfn.IFS(ISBLANK(_xlpm.x),   "error:右侧选项不足:" &amp;  _xlpm.cellAddress,
               ISERROR(_xlpm.x),   "error:右侧选项执行失败:" &amp; _xlpm.cellAddress,
               TRUE,             "ok")
)</f>
        <v>ok</v>
      </c>
      <c r="M1199" cm="1">
        <f t="array" ref="M1199">IFERROR(_xlfn._xlws.SORT(
    _xlfn.UNIQUE(
        TRANSPOSE(
            _xlfn.FILTERXML("&lt;select&gt;&lt;x&gt;"&amp;SUBSTITUTE(选CPU[[#This Row],[选项表]],",","&lt;/x&gt;&lt;x&gt;") &amp;"&lt;/x&gt;&lt;/select&gt;","//x")
        )
    )
),"无合适选项，请联系作者更新数据")</f>
        <v>16</v>
      </c>
    </row>
    <row r="1200" spans="1:14" x14ac:dyDescent="0.4">
      <c r="A1200" s="4" t="s">
        <v>59</v>
      </c>
      <c r="B1200" s="4" t="s">
        <v>1869</v>
      </c>
      <c r="C1200" s="4" t="s">
        <v>1966</v>
      </c>
      <c r="D1200" s="4" t="s">
        <v>1915</v>
      </c>
      <c r="E1200">
        <v>96</v>
      </c>
      <c r="F1200" s="4" t="str">
        <f t="shared" si="18"/>
        <v>选CPU!$M$1200#</v>
      </c>
      <c r="G1200" s="4" t="str" cm="1">
        <f t="array" ref="G1200">_xlfn.LET(_xlpm.x, M1200,
         _xlpm.cellAddress, "【 选CPU!" &amp; ADDRESS(ROW(选CPU[[#This Row],[X自检]]),COLUMN(选CPU[[#This Row],[X自检]])) &amp; "】",
         _xlfn.IFS(ISBLANK(_xlpm.x),   "error:右侧选项不足:" &amp;  _xlpm.cellAddress,
               ISERROR(_xlpm.x),   "error:右侧选项执行失败:" &amp; _xlpm.cellAddress,
               TRUE,             "ok")
)</f>
        <v>ok</v>
      </c>
      <c r="M1200" cm="1">
        <f t="array" ref="M1200">IFERROR(_xlfn._xlws.SORT(
    _xlfn.UNIQUE(
        TRANSPOSE(
            _xlfn.FILTERXML("&lt;select&gt;&lt;x&gt;"&amp;SUBSTITUTE(选CPU[[#This Row],[选项表]],",","&lt;/x&gt;&lt;x&gt;") &amp;"&lt;/x&gt;&lt;/select&gt;","//x")
        )
    )
),"无合适选项，请联系作者更新数据")</f>
        <v>32</v>
      </c>
    </row>
    <row r="1201" spans="1:13" x14ac:dyDescent="0.4">
      <c r="A1201" s="4" t="s">
        <v>59</v>
      </c>
      <c r="B1201" s="4" t="s">
        <v>1869</v>
      </c>
      <c r="C1201" s="4" t="s">
        <v>2164</v>
      </c>
      <c r="D1201" s="4" t="s">
        <v>1949</v>
      </c>
      <c r="E1201">
        <v>48</v>
      </c>
      <c r="F1201" s="4" t="str">
        <f t="shared" si="18"/>
        <v>选CPU!$M$1201#</v>
      </c>
      <c r="G1201" s="4" t="str" cm="1">
        <f t="array" ref="G1201">_xlfn.LET(_xlpm.x, M1201,
         _xlpm.cellAddress, "【 选CPU!" &amp; ADDRESS(ROW(选CPU[[#This Row],[X自检]]),COLUMN(选CPU[[#This Row],[X自检]])) &amp; "】",
         _xlfn.IFS(ISBLANK(_xlpm.x),   "error:右侧选项不足:" &amp;  _xlpm.cellAddress,
               ISERROR(_xlpm.x),   "error:右侧选项执行失败:" &amp; _xlpm.cellAddress,
               TRUE,             "ok")
)</f>
        <v>ok</v>
      </c>
      <c r="M1201" cm="1">
        <f t="array" ref="M1201">IFERROR(_xlfn._xlws.SORT(
    _xlfn.UNIQUE(
        TRANSPOSE(
            _xlfn.FILTERXML("&lt;select&gt;&lt;x&gt;"&amp;SUBSTITUTE(选CPU[[#This Row],[选项表]],",","&lt;/x&gt;&lt;x&gt;") &amp;"&lt;/x&gt;&lt;/select&gt;","//x")
        )
    )
),"无合适选项，请联系作者更新数据")</f>
        <v>28</v>
      </c>
    </row>
    <row r="1202" spans="1:13" x14ac:dyDescent="0.4">
      <c r="A1202" s="4" t="s">
        <v>59</v>
      </c>
      <c r="B1202" s="4" t="s">
        <v>1869</v>
      </c>
      <c r="C1202" s="4" t="s">
        <v>1968</v>
      </c>
      <c r="D1202" s="4" t="s">
        <v>1949</v>
      </c>
      <c r="E1202">
        <v>96</v>
      </c>
      <c r="F1202" s="4" t="str">
        <f t="shared" si="18"/>
        <v>选CPU!$M$1202#</v>
      </c>
      <c r="G1202" s="4" t="str" cm="1">
        <f t="array" ref="G1202">_xlfn.LET(_xlpm.x, M1202,
         _xlpm.cellAddress, "【 选CPU!" &amp; ADDRESS(ROW(选CPU[[#This Row],[X自检]]),COLUMN(选CPU[[#This Row],[X自检]])) &amp; "】",
         _xlfn.IFS(ISBLANK(_xlpm.x),   "error:右侧选项不足:" &amp;  _xlpm.cellAddress,
               ISERROR(_xlpm.x),   "error:右侧选项执行失败:" &amp; _xlpm.cellAddress,
               TRUE,             "ok")
)</f>
        <v>ok</v>
      </c>
      <c r="M1202" cm="1">
        <f t="array" ref="M1202">IFERROR(_xlfn._xlws.SORT(
    _xlfn.UNIQUE(
        TRANSPOSE(
            _xlfn.FILTERXML("&lt;select&gt;&lt;x&gt;"&amp;SUBSTITUTE(选CPU[[#This Row],[选项表]],",","&lt;/x&gt;&lt;x&gt;") &amp;"&lt;/x&gt;&lt;/select&gt;","//x")
        )
    )
),"无合适选项，请联系作者更新数据")</f>
        <v>56</v>
      </c>
    </row>
    <row r="1203" spans="1:13" x14ac:dyDescent="0.4">
      <c r="A1203" s="4" t="s">
        <v>59</v>
      </c>
      <c r="B1203" s="4" t="s">
        <v>1869</v>
      </c>
      <c r="C1203" s="4" t="s">
        <v>1975</v>
      </c>
      <c r="D1203" s="4" t="s">
        <v>1941</v>
      </c>
      <c r="E1203">
        <v>20</v>
      </c>
      <c r="F1203" s="4" t="str">
        <f t="shared" si="18"/>
        <v>选CPU!$M$1203#</v>
      </c>
      <c r="G1203" s="4" t="str" cm="1">
        <f t="array" ref="G1203">_xlfn.LET(_xlpm.x, M1203,
         _xlpm.cellAddress, "【 选CPU!" &amp; ADDRESS(ROW(选CPU[[#This Row],[X自检]]),COLUMN(选CPU[[#This Row],[X自检]])) &amp; "】",
         _xlfn.IFS(ISBLANK(_xlpm.x),   "error:右侧选项不足:" &amp;  _xlpm.cellAddress,
               ISERROR(_xlpm.x),   "error:右侧选项执行失败:" &amp; _xlpm.cellAddress,
               TRUE,             "ok")
)</f>
        <v>ok</v>
      </c>
      <c r="M1203" cm="1">
        <f t="array" ref="M1203">IFERROR(_xlfn._xlws.SORT(
    _xlfn.UNIQUE(
        TRANSPOSE(
            _xlfn.FILTERXML("&lt;select&gt;&lt;x&gt;"&amp;SUBSTITUTE(选CPU[[#This Row],[选项表]],",","&lt;/x&gt;&lt;x&gt;") &amp;"&lt;/x&gt;&lt;/select&gt;","//x")
        )
    )
),"无合适选项，请联系作者更新数据")</f>
        <v>4</v>
      </c>
    </row>
    <row r="1204" spans="1:13" x14ac:dyDescent="0.4">
      <c r="A1204" s="4" t="s">
        <v>59</v>
      </c>
      <c r="B1204" s="4" t="s">
        <v>1869</v>
      </c>
      <c r="C1204" s="4" t="s">
        <v>1973</v>
      </c>
      <c r="D1204" s="4" t="s">
        <v>1941</v>
      </c>
      <c r="E1204">
        <v>40</v>
      </c>
      <c r="F1204" s="4" t="str">
        <f t="shared" si="18"/>
        <v>选CPU!$M$1204#</v>
      </c>
      <c r="G1204" s="4" t="str" cm="1">
        <f t="array" ref="G1204">_xlfn.LET(_xlpm.x, M1204,
         _xlpm.cellAddress, "【 选CPU!" &amp; ADDRESS(ROW(选CPU[[#This Row],[X自检]]),COLUMN(选CPU[[#This Row],[X自检]])) &amp; "】",
         _xlfn.IFS(ISBLANK(_xlpm.x),   "error:右侧选项不足:" &amp;  _xlpm.cellAddress,
               ISERROR(_xlpm.x),   "error:右侧选项执行失败:" &amp; _xlpm.cellAddress,
               TRUE,             "ok")
)</f>
        <v>ok</v>
      </c>
      <c r="M1204" cm="1">
        <f t="array" ref="M1204">IFERROR(_xlfn._xlws.SORT(
    _xlfn.UNIQUE(
        TRANSPOSE(
            _xlfn.FILTERXML("&lt;select&gt;&lt;x&gt;"&amp;SUBSTITUTE(选CPU[[#This Row],[选项表]],",","&lt;/x&gt;&lt;x&gt;") &amp;"&lt;/x&gt;&lt;/select&gt;","//x")
        )
    )
),"无合适选项，请联系作者更新数据")</f>
        <v>8</v>
      </c>
    </row>
    <row r="1205" spans="1:13" x14ac:dyDescent="0.4">
      <c r="A1205" s="4" t="s">
        <v>59</v>
      </c>
      <c r="B1205" s="4" t="s">
        <v>1869</v>
      </c>
      <c r="C1205" s="4" t="s">
        <v>1975</v>
      </c>
      <c r="D1205" s="4" t="s">
        <v>1940</v>
      </c>
      <c r="E1205">
        <v>20</v>
      </c>
      <c r="F1205" s="4" t="str">
        <f t="shared" si="18"/>
        <v>选CPU!$M$1205#</v>
      </c>
      <c r="G1205" s="4" t="str" cm="1">
        <f t="array" ref="G1205">_xlfn.LET(_xlpm.x, M1205,
         _xlpm.cellAddress, "【 选CPU!" &amp; ADDRESS(ROW(选CPU[[#This Row],[X自检]]),COLUMN(选CPU[[#This Row],[X自检]])) &amp; "】",
         _xlfn.IFS(ISBLANK(_xlpm.x),   "error:右侧选项不足:" &amp;  _xlpm.cellAddress,
               ISERROR(_xlpm.x),   "error:右侧选项执行失败:" &amp; _xlpm.cellAddress,
               TRUE,             "ok")
)</f>
        <v>ok</v>
      </c>
      <c r="M1205" cm="1">
        <f t="array" ref="M1205">IFERROR(_xlfn._xlws.SORT(
    _xlfn.UNIQUE(
        TRANSPOSE(
            _xlfn.FILTERXML("&lt;select&gt;&lt;x&gt;"&amp;SUBSTITUTE(选CPU[[#This Row],[选项表]],",","&lt;/x&gt;&lt;x&gt;") &amp;"&lt;/x&gt;&lt;/select&gt;","//x")
        )
    )
),"无合适选项，请联系作者更新数据")</f>
        <v>4</v>
      </c>
    </row>
    <row r="1206" spans="1:13" x14ac:dyDescent="0.4">
      <c r="A1206" s="4" t="s">
        <v>59</v>
      </c>
      <c r="B1206" s="4" t="s">
        <v>1869</v>
      </c>
      <c r="C1206" s="4" t="s">
        <v>1973</v>
      </c>
      <c r="D1206" s="4" t="s">
        <v>1940</v>
      </c>
      <c r="E1206">
        <v>32</v>
      </c>
      <c r="F1206" s="4" t="str">
        <f t="shared" si="18"/>
        <v>选CPU!$M$1206#</v>
      </c>
      <c r="G1206" s="4" t="str" cm="1">
        <f t="array" ref="G1206">_xlfn.LET(_xlpm.x, M1206,
         _xlpm.cellAddress, "【 选CPU!" &amp; ADDRESS(ROW(选CPU[[#This Row],[X自检]]),COLUMN(选CPU[[#This Row],[X自检]])) &amp; "】",
         _xlfn.IFS(ISBLANK(_xlpm.x),   "error:右侧选项不足:" &amp;  _xlpm.cellAddress,
               ISERROR(_xlpm.x),   "error:右侧选项执行失败:" &amp; _xlpm.cellAddress,
               TRUE,             "ok")
)</f>
        <v>ok</v>
      </c>
      <c r="M1206" cm="1">
        <f t="array" ref="M1206">IFERROR(_xlfn._xlws.SORT(
    _xlfn.UNIQUE(
        TRANSPOSE(
            _xlfn.FILTERXML("&lt;select&gt;&lt;x&gt;"&amp;SUBSTITUTE(选CPU[[#This Row],[选项表]],",","&lt;/x&gt;&lt;x&gt;") &amp;"&lt;/x&gt;&lt;/select&gt;","//x")
        )
    )
),"无合适选项，请联系作者更新数据")</f>
        <v>8</v>
      </c>
    </row>
    <row r="1207" spans="1:13" x14ac:dyDescent="0.4">
      <c r="A1207" s="4" t="s">
        <v>59</v>
      </c>
      <c r="B1207" s="4" t="s">
        <v>1869</v>
      </c>
      <c r="C1207" s="4" t="s">
        <v>1997</v>
      </c>
      <c r="D1207" s="4" t="s">
        <v>1940</v>
      </c>
      <c r="E1207">
        <v>40</v>
      </c>
      <c r="F1207" s="4" t="str">
        <f t="shared" si="18"/>
        <v>选CPU!$M$1207#</v>
      </c>
      <c r="G1207" s="4" t="str" cm="1">
        <f t="array" ref="G1207">_xlfn.LET(_xlpm.x, M1207,
         _xlpm.cellAddress, "【 选CPU!" &amp; ADDRESS(ROW(选CPU[[#This Row],[X自检]]),COLUMN(选CPU[[#This Row],[X自检]])) &amp; "】",
         _xlfn.IFS(ISBLANK(_xlpm.x),   "error:右侧选项不足:" &amp;  _xlpm.cellAddress,
               ISERROR(_xlpm.x),   "error:右侧选项执行失败:" &amp; _xlpm.cellAddress,
               TRUE,             "ok")
)</f>
        <v>ok</v>
      </c>
      <c r="M1207" cm="1">
        <f t="array" ref="M1207">IFERROR(_xlfn._xlws.SORT(
    _xlfn.UNIQUE(
        TRANSPOSE(
            _xlfn.FILTERXML("&lt;select&gt;&lt;x&gt;"&amp;SUBSTITUTE(选CPU[[#This Row],[选项表]],",","&lt;/x&gt;&lt;x&gt;") &amp;"&lt;/x&gt;&lt;/select&gt;","//x")
        )
    )
),"无合适选项，请联系作者更新数据")</f>
        <v>10</v>
      </c>
    </row>
    <row r="1208" spans="1:13" x14ac:dyDescent="0.4">
      <c r="A1208" s="4" t="s">
        <v>59</v>
      </c>
      <c r="B1208" s="4" t="s">
        <v>1869</v>
      </c>
      <c r="C1208" s="4" t="s">
        <v>1999</v>
      </c>
      <c r="D1208" s="4" t="s">
        <v>1940</v>
      </c>
      <c r="E1208">
        <v>80</v>
      </c>
      <c r="F1208" s="4" t="str">
        <f t="shared" si="18"/>
        <v>选CPU!$M$1208#</v>
      </c>
      <c r="G1208" s="4" t="str" cm="1">
        <f t="array" ref="G1208">_xlfn.LET(_xlpm.x, M1208,
         _xlpm.cellAddress, "【 选CPU!" &amp; ADDRESS(ROW(选CPU[[#This Row],[X自检]]),COLUMN(选CPU[[#This Row],[X自检]])) &amp; "】",
         _xlfn.IFS(ISBLANK(_xlpm.x),   "error:右侧选项不足:" &amp;  _xlpm.cellAddress,
               ISERROR(_xlpm.x),   "error:右侧选项执行失败:" &amp; _xlpm.cellAddress,
               TRUE,             "ok")
)</f>
        <v>ok</v>
      </c>
      <c r="M1208" cm="1">
        <f t="array" ref="M1208">IFERROR(_xlfn._xlws.SORT(
    _xlfn.UNIQUE(
        TRANSPOSE(
            _xlfn.FILTERXML("&lt;select&gt;&lt;x&gt;"&amp;SUBSTITUTE(选CPU[[#This Row],[选项表]],",","&lt;/x&gt;&lt;x&gt;") &amp;"&lt;/x&gt;&lt;/select&gt;","//x")
        )
    )
),"无合适选项，请联系作者更新数据")</f>
        <v>20</v>
      </c>
    </row>
    <row r="1209" spans="1:13" x14ac:dyDescent="0.4">
      <c r="A1209" s="4" t="s">
        <v>59</v>
      </c>
      <c r="B1209" s="4" t="s">
        <v>1869</v>
      </c>
      <c r="C1209" s="4" t="s">
        <v>1966</v>
      </c>
      <c r="D1209" s="4" t="s">
        <v>1940</v>
      </c>
      <c r="E1209">
        <v>128</v>
      </c>
      <c r="F1209" s="4" t="str">
        <f t="shared" si="18"/>
        <v>选CPU!$M$1209#</v>
      </c>
      <c r="G1209" s="4" t="str" cm="1">
        <f t="array" ref="G1209">_xlfn.LET(_xlpm.x, M1209,
         _xlpm.cellAddress, "【 选CPU!" &amp; ADDRESS(ROW(选CPU[[#This Row],[X自检]]),COLUMN(选CPU[[#This Row],[X自检]])) &amp; "】",
         _xlfn.IFS(ISBLANK(_xlpm.x),   "error:右侧选项不足:" &amp;  _xlpm.cellAddress,
               ISERROR(_xlpm.x),   "error:右侧选项执行失败:" &amp; _xlpm.cellAddress,
               TRUE,             "ok")
)</f>
        <v>ok</v>
      </c>
      <c r="M1209" cm="1">
        <f t="array" ref="M1209">IFERROR(_xlfn._xlws.SORT(
    _xlfn.UNIQUE(
        TRANSPOSE(
            _xlfn.FILTERXML("&lt;select&gt;&lt;x&gt;"&amp;SUBSTITUTE(选CPU[[#This Row],[选项表]],",","&lt;/x&gt;&lt;x&gt;") &amp;"&lt;/x&gt;&lt;/select&gt;","//x")
        )
    )
),"无合适选项，请联系作者更新数据")</f>
        <v>32</v>
      </c>
    </row>
    <row r="1210" spans="1:13" x14ac:dyDescent="0.4">
      <c r="A1210" s="4" t="s">
        <v>59</v>
      </c>
      <c r="B1210" s="4" t="s">
        <v>1869</v>
      </c>
      <c r="C1210" s="4" t="s">
        <v>2001</v>
      </c>
      <c r="D1210" s="4" t="s">
        <v>1940</v>
      </c>
      <c r="E1210">
        <v>160</v>
      </c>
      <c r="F1210" s="4" t="str">
        <f t="shared" si="18"/>
        <v>选CPU!$M$1210#</v>
      </c>
      <c r="G1210" s="4" t="str" cm="1">
        <f t="array" ref="G1210">_xlfn.LET(_xlpm.x, M1210,
         _xlpm.cellAddress, "【 选CPU!" &amp; ADDRESS(ROW(选CPU[[#This Row],[X自检]]),COLUMN(选CPU[[#This Row],[X自检]])) &amp; "】",
         _xlfn.IFS(ISBLANK(_xlpm.x),   "error:右侧选项不足:" &amp;  _xlpm.cellAddress,
               ISERROR(_xlpm.x),   "error:右侧选项执行失败:" &amp; _xlpm.cellAddress,
               TRUE,             "ok")
)</f>
        <v>ok</v>
      </c>
      <c r="M1210" cm="1">
        <f t="array" ref="M1210">IFERROR(_xlfn._xlws.SORT(
    _xlfn.UNIQUE(
        TRANSPOSE(
            _xlfn.FILTERXML("&lt;select&gt;&lt;x&gt;"&amp;SUBSTITUTE(选CPU[[#This Row],[选项表]],",","&lt;/x&gt;&lt;x&gt;") &amp;"&lt;/x&gt;&lt;/select&gt;","//x")
        )
    )
),"无合适选项，请联系作者更新数据")</f>
        <v>40</v>
      </c>
    </row>
    <row r="1211" spans="1:13" x14ac:dyDescent="0.4">
      <c r="A1211" s="4" t="s">
        <v>59</v>
      </c>
      <c r="B1211" s="4" t="s">
        <v>1869</v>
      </c>
      <c r="C1211" s="4" t="s">
        <v>1964</v>
      </c>
      <c r="D1211" s="4" t="s">
        <v>1940</v>
      </c>
      <c r="E1211">
        <v>320</v>
      </c>
      <c r="F1211" s="4" t="str">
        <f t="shared" si="18"/>
        <v>选CPU!$M$1211#</v>
      </c>
      <c r="G1211" s="4" t="str" cm="1">
        <f t="array" ref="G1211">_xlfn.LET(_xlpm.x, M1211,
         _xlpm.cellAddress, "【 选CPU!" &amp; ADDRESS(ROW(选CPU[[#This Row],[X自检]]),COLUMN(选CPU[[#This Row],[X自检]])) &amp; "】",
         _xlfn.IFS(ISBLANK(_xlpm.x),   "error:右侧选项不足:" &amp;  _xlpm.cellAddress,
               ISERROR(_xlpm.x),   "error:右侧选项执行失败:" &amp; _xlpm.cellAddress,
               TRUE,             "ok")
)</f>
        <v>ok</v>
      </c>
      <c r="M1211" cm="1">
        <f t="array" ref="M1211">IFERROR(_xlfn._xlws.SORT(
    _xlfn.UNIQUE(
        TRANSPOSE(
            _xlfn.FILTERXML("&lt;select&gt;&lt;x&gt;"&amp;SUBSTITUTE(选CPU[[#This Row],[选项表]],",","&lt;/x&gt;&lt;x&gt;") &amp;"&lt;/x&gt;&lt;/select&gt;","//x")
        )
    )
),"无合适选项，请联系作者更新数据")</f>
        <v>80</v>
      </c>
    </row>
    <row r="1212" spans="1:13" x14ac:dyDescent="0.4">
      <c r="A1212" s="4" t="s">
        <v>59</v>
      </c>
      <c r="B1212" s="4" t="s">
        <v>1869</v>
      </c>
      <c r="C1212" s="4" t="s">
        <v>1995</v>
      </c>
      <c r="D1212" s="4" t="s">
        <v>1939</v>
      </c>
      <c r="E1212">
        <v>56</v>
      </c>
      <c r="F1212" s="4" t="str">
        <f t="shared" si="18"/>
        <v>选CPU!$M$1212#</v>
      </c>
      <c r="G1212" s="4" t="str" cm="1">
        <f t="array" ref="G1212">_xlfn.LET(_xlpm.x, M1212,
         _xlpm.cellAddress, "【 选CPU!" &amp; ADDRESS(ROW(选CPU[[#This Row],[X自检]]),COLUMN(选CPU[[#This Row],[X自检]])) &amp; "】",
         _xlfn.IFS(ISBLANK(_xlpm.x),   "error:右侧选项不足:" &amp;  _xlpm.cellAddress,
               ISERROR(_xlpm.x),   "error:右侧选项执行失败:" &amp; _xlpm.cellAddress,
               TRUE,             "ok")
)</f>
        <v>ok</v>
      </c>
      <c r="M1212" cm="1">
        <f t="array" ref="M1212">IFERROR(_xlfn._xlws.SORT(
    _xlfn.UNIQUE(
        TRANSPOSE(
            _xlfn.FILTERXML("&lt;select&gt;&lt;x&gt;"&amp;SUBSTITUTE(选CPU[[#This Row],[选项表]],",","&lt;/x&gt;&lt;x&gt;") &amp;"&lt;/x&gt;&lt;/select&gt;","//x")
        )
    )
),"无合适选项，请联系作者更新数据")</f>
        <v>6</v>
      </c>
    </row>
    <row r="1213" spans="1:13" x14ac:dyDescent="0.4">
      <c r="A1213" s="4" t="s">
        <v>59</v>
      </c>
      <c r="B1213" s="4" t="s">
        <v>1869</v>
      </c>
      <c r="C1213" s="4" t="s">
        <v>1996</v>
      </c>
      <c r="D1213" s="4" t="s">
        <v>1939</v>
      </c>
      <c r="E1213">
        <v>112</v>
      </c>
      <c r="F1213" s="4" t="str">
        <f t="shared" si="18"/>
        <v>选CPU!$M$1213#</v>
      </c>
      <c r="G1213" s="4" t="str" cm="1">
        <f t="array" ref="G1213">_xlfn.LET(_xlpm.x, M1213,
         _xlpm.cellAddress, "【 选CPU!" &amp; ADDRESS(ROW(选CPU[[#This Row],[X自检]]),COLUMN(选CPU[[#This Row],[X自检]])) &amp; "】",
         _xlfn.IFS(ISBLANK(_xlpm.x),   "error:右侧选项不足:" &amp;  _xlpm.cellAddress,
               ISERROR(_xlpm.x),   "error:右侧选项执行失败:" &amp; _xlpm.cellAddress,
               TRUE,             "ok")
)</f>
        <v>ok</v>
      </c>
      <c r="M1213" cm="1">
        <f t="array" ref="M1213">IFERROR(_xlfn._xlws.SORT(
    _xlfn.UNIQUE(
        TRANSPOSE(
            _xlfn.FILTERXML("&lt;select&gt;&lt;x&gt;"&amp;SUBSTITUTE(选CPU[[#This Row],[选项表]],",","&lt;/x&gt;&lt;x&gt;") &amp;"&lt;/x&gt;&lt;/select&gt;","//x")
        )
    )
),"无合适选项，请联系作者更新数据")</f>
        <v>14</v>
      </c>
    </row>
    <row r="1214" spans="1:13" x14ac:dyDescent="0.4">
      <c r="A1214" s="4" t="s">
        <v>59</v>
      </c>
      <c r="B1214" s="4" t="s">
        <v>1869</v>
      </c>
      <c r="C1214" s="4" t="s">
        <v>2164</v>
      </c>
      <c r="D1214" s="4" t="s">
        <v>1939</v>
      </c>
      <c r="E1214">
        <v>224</v>
      </c>
      <c r="F1214" s="4" t="str">
        <f t="shared" si="18"/>
        <v>选CPU!$M$1214#</v>
      </c>
      <c r="G1214" s="4" t="str" cm="1">
        <f t="array" ref="G1214">_xlfn.LET(_xlpm.x, M1214,
         _xlpm.cellAddress, "【 选CPU!" &amp; ADDRESS(ROW(选CPU[[#This Row],[X自检]]),COLUMN(选CPU[[#This Row],[X自检]])) &amp; "】",
         _xlfn.IFS(ISBLANK(_xlpm.x),   "error:右侧选项不足:" &amp;  _xlpm.cellAddress,
               ISERROR(_xlpm.x),   "error:右侧选项执行失败:" &amp; _xlpm.cellAddress,
               TRUE,             "ok")
)</f>
        <v>ok</v>
      </c>
      <c r="M1214" cm="1">
        <f t="array" ref="M1214">IFERROR(_xlfn._xlws.SORT(
    _xlfn.UNIQUE(
        TRANSPOSE(
            _xlfn.FILTERXML("&lt;select&gt;&lt;x&gt;"&amp;SUBSTITUTE(选CPU[[#This Row],[选项表]],",","&lt;/x&gt;&lt;x&gt;") &amp;"&lt;/x&gt;&lt;/select&gt;","//x")
        )
    )
),"无合适选项，请联系作者更新数据")</f>
        <v>28</v>
      </c>
    </row>
    <row r="1215" spans="1:13" x14ac:dyDescent="0.4">
      <c r="A1215" s="4" t="s">
        <v>59</v>
      </c>
      <c r="B1215" s="4" t="s">
        <v>1869</v>
      </c>
      <c r="C1215" s="4" t="s">
        <v>1968</v>
      </c>
      <c r="D1215" s="4" t="s">
        <v>1939</v>
      </c>
      <c r="E1215">
        <v>448</v>
      </c>
      <c r="F1215" s="4" t="str">
        <f t="shared" si="18"/>
        <v>选CPU!$M$1215#</v>
      </c>
      <c r="G1215" s="4" t="str" cm="1">
        <f t="array" ref="G1215">_xlfn.LET(_xlpm.x, M1215,
         _xlpm.cellAddress, "【 选CPU!" &amp; ADDRESS(ROW(选CPU[[#This Row],[X自检]]),COLUMN(选CPU[[#This Row],[X自检]])) &amp; "】",
         _xlfn.IFS(ISBLANK(_xlpm.x),   "error:右侧选项不足:" &amp;  _xlpm.cellAddress,
               ISERROR(_xlpm.x),   "error:右侧选项执行失败:" &amp; _xlpm.cellAddress,
               TRUE,             "ok")
)</f>
        <v>ok</v>
      </c>
      <c r="M1215" cm="1">
        <f t="array" ref="M1215">IFERROR(_xlfn._xlws.SORT(
    _xlfn.UNIQUE(
        TRANSPOSE(
            _xlfn.FILTERXML("&lt;select&gt;&lt;x&gt;"&amp;SUBSTITUTE(选CPU[[#This Row],[选项表]],",","&lt;/x&gt;&lt;x&gt;") &amp;"&lt;/x&gt;&lt;/select&gt;","//x")
        )
    )
),"无合适选项，请联系作者更新数据")</f>
        <v>56</v>
      </c>
    </row>
    <row r="1216" spans="1:13" x14ac:dyDescent="0.4">
      <c r="A1216" s="4" t="s">
        <v>59</v>
      </c>
      <c r="B1216" s="4" t="s">
        <v>1869</v>
      </c>
      <c r="C1216" s="4" t="s">
        <v>1973</v>
      </c>
      <c r="D1216" s="4" t="s">
        <v>1943</v>
      </c>
      <c r="E1216">
        <v>40</v>
      </c>
      <c r="F1216" s="4" t="str">
        <f t="shared" si="18"/>
        <v>选CPU!$M$1216#</v>
      </c>
      <c r="G1216" s="4" t="str" cm="1">
        <f t="array" ref="G1216">_xlfn.LET(_xlpm.x, M1216,
         _xlpm.cellAddress, "【 选CPU!" &amp; ADDRESS(ROW(选CPU[[#This Row],[X自检]]),COLUMN(选CPU[[#This Row],[X自检]])) &amp; "】",
         _xlfn.IFS(ISBLANK(_xlpm.x),   "error:右侧选项不足:" &amp;  _xlpm.cellAddress,
               ISERROR(_xlpm.x),   "error:右侧选项执行失败:" &amp; _xlpm.cellAddress,
               TRUE,             "ok")
)</f>
        <v>ok</v>
      </c>
      <c r="M1216" cm="1">
        <f t="array" ref="M1216">IFERROR(_xlfn._xlws.SORT(
    _xlfn.UNIQUE(
        TRANSPOSE(
            _xlfn.FILTERXML("&lt;select&gt;&lt;x&gt;"&amp;SUBSTITUTE(选CPU[[#This Row],[选项表]],",","&lt;/x&gt;&lt;x&gt;") &amp;"&lt;/x&gt;&lt;/select&gt;","//x")
        )
    )
),"无合适选项，请联系作者更新数据")</f>
        <v>8</v>
      </c>
    </row>
    <row r="1217" spans="1:13" x14ac:dyDescent="0.4">
      <c r="A1217" s="4" t="s">
        <v>59</v>
      </c>
      <c r="B1217" s="4" t="s">
        <v>1869</v>
      </c>
      <c r="C1217" s="4" t="s">
        <v>2166</v>
      </c>
      <c r="D1217" s="4" t="s">
        <v>1943</v>
      </c>
      <c r="E1217">
        <v>160</v>
      </c>
      <c r="F1217" s="4" t="str">
        <f t="shared" si="18"/>
        <v>选CPU!$M$1217#</v>
      </c>
      <c r="G1217" s="4" t="str" cm="1">
        <f t="array" ref="G1217">_xlfn.LET(_xlpm.x, M1217,
         _xlpm.cellAddress, "【 选CPU!" &amp; ADDRESS(ROW(选CPU[[#This Row],[X自检]]),COLUMN(选CPU[[#This Row],[X自检]])) &amp; "】",
         _xlfn.IFS(ISBLANK(_xlpm.x),   "error:右侧选项不足:" &amp;  _xlpm.cellAddress,
               ISERROR(_xlpm.x),   "error:右侧选项执行失败:" &amp; _xlpm.cellAddress,
               TRUE,             "ok")
)</f>
        <v>ok</v>
      </c>
      <c r="M1217" cm="1">
        <f t="array" ref="M1217">IFERROR(_xlfn._xlws.SORT(
    _xlfn.UNIQUE(
        TRANSPOSE(
            _xlfn.FILTERXML("&lt;select&gt;&lt;x&gt;"&amp;SUBSTITUTE(选CPU[[#This Row],[选项表]],",","&lt;/x&gt;&lt;x&gt;") &amp;"&lt;/x&gt;&lt;/select&gt;","//x")
        )
    )
),"无合适选项，请联系作者更新数据")</f>
        <v>36</v>
      </c>
    </row>
    <row r="1218" spans="1:13" x14ac:dyDescent="0.4">
      <c r="A1218" s="4" t="s">
        <v>59</v>
      </c>
      <c r="B1218" s="4" t="s">
        <v>1869</v>
      </c>
      <c r="C1218" s="4" t="s">
        <v>1982</v>
      </c>
      <c r="D1218" s="4" t="s">
        <v>1943</v>
      </c>
      <c r="E1218">
        <v>320</v>
      </c>
      <c r="F1218" s="4" t="str">
        <f t="shared" ref="F1218:F1281" si="19">"选CPU!" &amp; ADDRESS(ROW(M1218),COLUMN(M1218)) &amp; "#"</f>
        <v>选CPU!$M$1218#</v>
      </c>
      <c r="G1218" s="4" t="str" cm="1">
        <f t="array" ref="G1218">_xlfn.LET(_xlpm.x, M1218,
         _xlpm.cellAddress, "【 选CPU!" &amp; ADDRESS(ROW(选CPU[[#This Row],[X自检]]),COLUMN(选CPU[[#This Row],[X自检]])) &amp; "】",
         _xlfn.IFS(ISBLANK(_xlpm.x),   "error:右侧选项不足:" &amp;  _xlpm.cellAddress,
               ISERROR(_xlpm.x),   "error:右侧选项执行失败:" &amp; _xlpm.cellAddress,
               TRUE,             "ok")
)</f>
        <v>ok</v>
      </c>
      <c r="M1218" cm="1">
        <f t="array" ref="M1218">IFERROR(_xlfn._xlws.SORT(
    _xlfn.UNIQUE(
        TRANSPOSE(
            _xlfn.FILTERXML("&lt;select&gt;&lt;x&gt;"&amp;SUBSTITUTE(选CPU[[#This Row],[选项表]],",","&lt;/x&gt;&lt;x&gt;") &amp;"&lt;/x&gt;&lt;/select&gt;","//x")
        )
    )
),"无合适选项，请联系作者更新数据")</f>
        <v>72</v>
      </c>
    </row>
    <row r="1219" spans="1:13" x14ac:dyDescent="0.4">
      <c r="A1219" s="4" t="s">
        <v>59</v>
      </c>
      <c r="B1219" s="4" t="s">
        <v>1869</v>
      </c>
      <c r="C1219" s="4" t="s">
        <v>1997</v>
      </c>
      <c r="D1219" s="4" t="s">
        <v>1942</v>
      </c>
      <c r="E1219">
        <v>40</v>
      </c>
      <c r="F1219" s="4" t="str">
        <f t="shared" si="19"/>
        <v>选CPU!$M$1219#</v>
      </c>
      <c r="G1219" s="4" t="str" cm="1">
        <f t="array" ref="G1219">_xlfn.LET(_xlpm.x, M1219,
         _xlpm.cellAddress, "【 选CPU!" &amp; ADDRESS(ROW(选CPU[[#This Row],[X自检]]),COLUMN(选CPU[[#This Row],[X自检]])) &amp; "】",
         _xlfn.IFS(ISBLANK(_xlpm.x),   "error:右侧选项不足:" &amp;  _xlpm.cellAddress,
               ISERROR(_xlpm.x),   "error:右侧选项执行失败:" &amp; _xlpm.cellAddress,
               TRUE,             "ok")
)</f>
        <v>ok</v>
      </c>
      <c r="M1219" cm="1">
        <f t="array" ref="M1219">IFERROR(_xlfn._xlws.SORT(
    _xlfn.UNIQUE(
        TRANSPOSE(
            _xlfn.FILTERXML("&lt;select&gt;&lt;x&gt;"&amp;SUBSTITUTE(选CPU[[#This Row],[选项表]],",","&lt;/x&gt;&lt;x&gt;") &amp;"&lt;/x&gt;&lt;/select&gt;","//x")
        )
    )
),"无合适选项，请联系作者更新数据")</f>
        <v>10</v>
      </c>
    </row>
    <row r="1220" spans="1:13" x14ac:dyDescent="0.4">
      <c r="A1220" s="4" t="s">
        <v>59</v>
      </c>
      <c r="B1220" s="4" t="s">
        <v>1869</v>
      </c>
      <c r="C1220" s="4" t="s">
        <v>1999</v>
      </c>
      <c r="D1220" s="4" t="s">
        <v>1942</v>
      </c>
      <c r="E1220">
        <v>80</v>
      </c>
      <c r="F1220" s="4" t="str">
        <f t="shared" si="19"/>
        <v>选CPU!$M$1220#</v>
      </c>
      <c r="G1220" s="4" t="str" cm="1">
        <f t="array" ref="G1220">_xlfn.LET(_xlpm.x, M1220,
         _xlpm.cellAddress, "【 选CPU!" &amp; ADDRESS(ROW(选CPU[[#This Row],[X自检]]),COLUMN(选CPU[[#This Row],[X自检]])) &amp; "】",
         _xlfn.IFS(ISBLANK(_xlpm.x),   "error:右侧选项不足:" &amp;  _xlpm.cellAddress,
               ISERROR(_xlpm.x),   "error:右侧选项执行失败:" &amp; _xlpm.cellAddress,
               TRUE,             "ok")
)</f>
        <v>ok</v>
      </c>
      <c r="M1220" cm="1">
        <f t="array" ref="M1220">IFERROR(_xlfn._xlws.SORT(
    _xlfn.UNIQUE(
        TRANSPOSE(
            _xlfn.FILTERXML("&lt;select&gt;&lt;x&gt;"&amp;SUBSTITUTE(选CPU[[#This Row],[选项表]],",","&lt;/x&gt;&lt;x&gt;") &amp;"&lt;/x&gt;&lt;/select&gt;","//x")
        )
    )
),"无合适选项，请联系作者更新数据")</f>
        <v>20</v>
      </c>
    </row>
    <row r="1221" spans="1:13" x14ac:dyDescent="0.4">
      <c r="A1221" s="4" t="s">
        <v>59</v>
      </c>
      <c r="B1221" s="4" t="s">
        <v>1869</v>
      </c>
      <c r="C1221" s="4" t="s">
        <v>2001</v>
      </c>
      <c r="D1221" s="4" t="s">
        <v>1942</v>
      </c>
      <c r="E1221">
        <v>160</v>
      </c>
      <c r="F1221" s="4" t="str">
        <f t="shared" si="19"/>
        <v>选CPU!$M$1221#</v>
      </c>
      <c r="G1221" s="4" t="str" cm="1">
        <f t="array" ref="G1221">_xlfn.LET(_xlpm.x, M1221,
         _xlpm.cellAddress, "【 选CPU!" &amp; ADDRESS(ROW(选CPU[[#This Row],[X自检]]),COLUMN(选CPU[[#This Row],[X自检]])) &amp; "】",
         _xlfn.IFS(ISBLANK(_xlpm.x),   "error:右侧选项不足:" &amp;  _xlpm.cellAddress,
               ISERROR(_xlpm.x),   "error:右侧选项执行失败:" &amp; _xlpm.cellAddress,
               TRUE,             "ok")
)</f>
        <v>ok</v>
      </c>
      <c r="M1221" cm="1">
        <f t="array" ref="M1221">IFERROR(_xlfn._xlws.SORT(
    _xlfn.UNIQUE(
        TRANSPOSE(
            _xlfn.FILTERXML("&lt;select&gt;&lt;x&gt;"&amp;SUBSTITUTE(选CPU[[#This Row],[选项表]],",","&lt;/x&gt;&lt;x&gt;") &amp;"&lt;/x&gt;&lt;/select&gt;","//x")
        )
    )
),"无合适选项，请联系作者更新数据")</f>
        <v>40</v>
      </c>
    </row>
    <row r="1222" spans="1:13" x14ac:dyDescent="0.4">
      <c r="A1222" s="4" t="s">
        <v>59</v>
      </c>
      <c r="B1222" s="4" t="s">
        <v>1869</v>
      </c>
      <c r="C1222" s="4" t="s">
        <v>1964</v>
      </c>
      <c r="D1222" s="4" t="s">
        <v>1942</v>
      </c>
      <c r="E1222">
        <v>320</v>
      </c>
      <c r="F1222" s="4" t="str">
        <f t="shared" si="19"/>
        <v>选CPU!$M$1222#</v>
      </c>
      <c r="G1222" s="4" t="str" cm="1">
        <f t="array" ref="G1222">_xlfn.LET(_xlpm.x, M1222,
         _xlpm.cellAddress, "【 选CPU!" &amp; ADDRESS(ROW(选CPU[[#This Row],[X自检]]),COLUMN(选CPU[[#This Row],[X自检]])) &amp; "】",
         _xlfn.IFS(ISBLANK(_xlpm.x),   "error:右侧选项不足:" &amp;  _xlpm.cellAddress,
               ISERROR(_xlpm.x),   "error:右侧选项执行失败:" &amp; _xlpm.cellAddress,
               TRUE,             "ok")
)</f>
        <v>ok</v>
      </c>
      <c r="M1222" cm="1">
        <f t="array" ref="M1222">IFERROR(_xlfn._xlws.SORT(
    _xlfn.UNIQUE(
        TRANSPOSE(
            _xlfn.FILTERXML("&lt;select&gt;&lt;x&gt;"&amp;SUBSTITUTE(选CPU[[#This Row],[选项表]],",","&lt;/x&gt;&lt;x&gt;") &amp;"&lt;/x&gt;&lt;/select&gt;","//x")
        )
    )
),"无合适选项，请联系作者更新数据")</f>
        <v>80</v>
      </c>
    </row>
    <row r="1223" spans="1:13" x14ac:dyDescent="0.4">
      <c r="A1223" s="4" t="s">
        <v>59</v>
      </c>
      <c r="B1223" s="4" t="s">
        <v>1869</v>
      </c>
      <c r="C1223" s="4" t="s">
        <v>1966</v>
      </c>
      <c r="D1223" s="4" t="s">
        <v>1944</v>
      </c>
      <c r="E1223">
        <v>64</v>
      </c>
      <c r="F1223" s="4" t="str">
        <f t="shared" si="19"/>
        <v>选CPU!$M$1223#</v>
      </c>
      <c r="G1223" s="4" t="str" cm="1">
        <f t="array" ref="G1223">_xlfn.LET(_xlpm.x, M1223,
         _xlpm.cellAddress, "【 选CPU!" &amp; ADDRESS(ROW(选CPU[[#This Row],[X自检]]),COLUMN(选CPU[[#This Row],[X自检]])) &amp; "】",
         _xlfn.IFS(ISBLANK(_xlpm.x),   "error:右侧选项不足:" &amp;  _xlpm.cellAddress,
               ISERROR(_xlpm.x),   "error:右侧选项执行失败:" &amp; _xlpm.cellAddress,
               TRUE,             "ok")
)</f>
        <v>ok</v>
      </c>
      <c r="M1223" cm="1">
        <f t="array" ref="M1223">IFERROR(_xlfn._xlws.SORT(
    _xlfn.UNIQUE(
        TRANSPOSE(
            _xlfn.FILTERXML("&lt;select&gt;&lt;x&gt;"&amp;SUBSTITUTE(选CPU[[#This Row],[选项表]],",","&lt;/x&gt;&lt;x&gt;") &amp;"&lt;/x&gt;&lt;/select&gt;","//x")
        )
    )
),"无合适选项，请联系作者更新数据")</f>
        <v>32</v>
      </c>
    </row>
    <row r="1224" spans="1:13" x14ac:dyDescent="0.4">
      <c r="A1224" s="4" t="s">
        <v>59</v>
      </c>
      <c r="B1224" s="4" t="s">
        <v>1869</v>
      </c>
      <c r="C1224" s="4" t="s">
        <v>1988</v>
      </c>
      <c r="D1224" s="4" t="s">
        <v>1944</v>
      </c>
      <c r="E1224">
        <v>226</v>
      </c>
      <c r="F1224" s="4" t="str">
        <f t="shared" si="19"/>
        <v>选CPU!$M$1224#</v>
      </c>
      <c r="G1224" s="4" t="str" cm="1">
        <f t="array" ref="G1224">_xlfn.LET(_xlpm.x, M1224,
         _xlpm.cellAddress, "【 选CPU!" &amp; ADDRESS(ROW(选CPU[[#This Row],[X自检]]),COLUMN(选CPU[[#This Row],[X自检]])) &amp; "】",
         _xlfn.IFS(ISBLANK(_xlpm.x),   "error:右侧选项不足:" &amp;  _xlpm.cellAddress,
               ISERROR(_xlpm.x),   "error:右侧选项执行失败:" &amp; _xlpm.cellAddress,
               TRUE,             "ok")
)</f>
        <v>ok</v>
      </c>
      <c r="M1224" cm="1">
        <f t="array" ref="M1224">IFERROR(_xlfn._xlws.SORT(
    _xlfn.UNIQUE(
        TRANSPOSE(
            _xlfn.FILTERXML("&lt;select&gt;&lt;x&gt;"&amp;SUBSTITUTE(选CPU[[#This Row],[选项表]],",","&lt;/x&gt;&lt;x&gt;") &amp;"&lt;/x&gt;&lt;/select&gt;","//x")
        )
    )
),"无合适选项，请联系作者更新数据")</f>
        <v>90</v>
      </c>
    </row>
    <row r="1225" spans="1:13" x14ac:dyDescent="0.4">
      <c r="A1225" s="4" t="s">
        <v>59</v>
      </c>
      <c r="B1225" s="4" t="s">
        <v>1869</v>
      </c>
      <c r="C1225" s="4" t="s">
        <v>1990</v>
      </c>
      <c r="D1225" s="4" t="s">
        <v>1944</v>
      </c>
      <c r="E1225">
        <v>452</v>
      </c>
      <c r="F1225" s="4" t="str">
        <f t="shared" si="19"/>
        <v>选CPU!$M$1225#</v>
      </c>
      <c r="G1225" s="4" t="str" cm="1">
        <f t="array" ref="G1225">_xlfn.LET(_xlpm.x, M1225,
         _xlpm.cellAddress, "【 选CPU!" &amp; ADDRESS(ROW(选CPU[[#This Row],[X自检]]),COLUMN(选CPU[[#This Row],[X自检]])) &amp; "】",
         _xlfn.IFS(ISBLANK(_xlpm.x),   "error:右侧选项不足:" &amp;  _xlpm.cellAddress,
               ISERROR(_xlpm.x),   "error:右侧选项执行失败:" &amp; _xlpm.cellAddress,
               TRUE,             "ok")
)</f>
        <v>ok</v>
      </c>
      <c r="M1225" cm="1">
        <f t="array" ref="M1225">IFERROR(_xlfn._xlws.SORT(
    _xlfn.UNIQUE(
        TRANSPOSE(
            _xlfn.FILTERXML("&lt;select&gt;&lt;x&gt;"&amp;SUBSTITUTE(选CPU[[#This Row],[选项表]],",","&lt;/x&gt;&lt;x&gt;") &amp;"&lt;/x&gt;&lt;/select&gt;","//x")
        )
    )
),"无合适选项，请联系作者更新数据")</f>
        <v>180</v>
      </c>
    </row>
    <row r="1226" spans="1:13" x14ac:dyDescent="0.4">
      <c r="A1226" s="4" t="s">
        <v>59</v>
      </c>
      <c r="B1226" s="4" t="s">
        <v>1869</v>
      </c>
      <c r="C1226" s="4" t="s">
        <v>1970</v>
      </c>
      <c r="D1226" s="4" t="s">
        <v>1938</v>
      </c>
      <c r="E1226">
        <v>96</v>
      </c>
      <c r="F1226" s="4" t="str">
        <f t="shared" si="19"/>
        <v>选CPU!$M$1226#</v>
      </c>
      <c r="G1226" s="4" t="str" cm="1">
        <f t="array" ref="G1226">_xlfn.LET(_xlpm.x, M1226,
         _xlpm.cellAddress, "【 选CPU!" &amp; ADDRESS(ROW(选CPU[[#This Row],[X自检]]),COLUMN(选CPU[[#This Row],[X自检]])) &amp; "】",
         _xlfn.IFS(ISBLANK(_xlpm.x),   "error:右侧选项不足:" &amp;  _xlpm.cellAddress,
               ISERROR(_xlpm.x),   "error:右侧选项执行失败:" &amp; _xlpm.cellAddress,
               TRUE,             "ok")
)</f>
        <v>ok</v>
      </c>
      <c r="M1226" cm="1">
        <f t="array" ref="M1226">IFERROR(_xlfn._xlws.SORT(
    _xlfn.UNIQUE(
        TRANSPOSE(
            _xlfn.FILTERXML("&lt;select&gt;&lt;x&gt;"&amp;SUBSTITUTE(选CPU[[#This Row],[选项表]],",","&lt;/x&gt;&lt;x&gt;") &amp;"&lt;/x&gt;&lt;/select&gt;","//x")
        )
    )
),"无合适选项，请联系作者更新数据")</f>
        <v>16</v>
      </c>
    </row>
    <row r="1227" spans="1:13" x14ac:dyDescent="0.4">
      <c r="A1227" s="4" t="s">
        <v>59</v>
      </c>
      <c r="B1227" s="4" t="s">
        <v>1869</v>
      </c>
      <c r="C1227" s="4" t="s">
        <v>1966</v>
      </c>
      <c r="D1227" s="4" t="s">
        <v>1938</v>
      </c>
      <c r="E1227">
        <v>192</v>
      </c>
      <c r="F1227" s="4" t="str">
        <f t="shared" si="19"/>
        <v>选CPU!$M$1227#</v>
      </c>
      <c r="G1227" s="4" t="str" cm="1">
        <f t="array" ref="G1227">_xlfn.LET(_xlpm.x, M1227,
         _xlpm.cellAddress, "【 选CPU!" &amp; ADDRESS(ROW(选CPU[[#This Row],[X自检]]),COLUMN(选CPU[[#This Row],[X自检]])) &amp; "】",
         _xlfn.IFS(ISBLANK(_xlpm.x),   "error:右侧选项不足:" &amp;  _xlpm.cellAddress,
               ISERROR(_xlpm.x),   "error:右侧选项执行失败:" &amp; _xlpm.cellAddress,
               TRUE,             "ok")
)</f>
        <v>ok</v>
      </c>
      <c r="M1227" cm="1">
        <f t="array" ref="M1227">IFERROR(_xlfn._xlws.SORT(
    _xlfn.UNIQUE(
        TRANSPOSE(
            _xlfn.FILTERXML("&lt;select&gt;&lt;x&gt;"&amp;SUBSTITUTE(选CPU[[#This Row],[选项表]],",","&lt;/x&gt;&lt;x&gt;") &amp;"&lt;/x&gt;&lt;/select&gt;","//x")
        )
    )
),"无合适选项，请联系作者更新数据")</f>
        <v>32</v>
      </c>
    </row>
    <row r="1228" spans="1:13" x14ac:dyDescent="0.4">
      <c r="A1228" s="4" t="s">
        <v>59</v>
      </c>
      <c r="B1228" s="4" t="s">
        <v>1869</v>
      </c>
      <c r="C1228" s="4" t="s">
        <v>1993</v>
      </c>
      <c r="D1228" s="4" t="s">
        <v>1938</v>
      </c>
      <c r="E1228">
        <v>474</v>
      </c>
      <c r="F1228" s="4" t="str">
        <f t="shared" si="19"/>
        <v>选CPU!$M$1228#</v>
      </c>
      <c r="G1228" s="4" t="str" cm="1">
        <f t="array" ref="G1228">_xlfn.LET(_xlpm.x, M1228,
         _xlpm.cellAddress, "【 选CPU!" &amp; ADDRESS(ROW(选CPU[[#This Row],[X自检]]),COLUMN(选CPU[[#This Row],[X自检]])) &amp; "】",
         _xlfn.IFS(ISBLANK(_xlpm.x),   "error:右侧选项不足:" &amp;  _xlpm.cellAddress,
               ISERROR(_xlpm.x),   "error:右侧选项执行失败:" &amp; _xlpm.cellAddress,
               TRUE,             "ok")
)</f>
        <v>ok</v>
      </c>
      <c r="M1228" cm="1">
        <f t="array" ref="M1228">IFERROR(_xlfn._xlws.SORT(
    _xlfn.UNIQUE(
        TRANSPOSE(
            _xlfn.FILTERXML("&lt;select&gt;&lt;x&gt;"&amp;SUBSTITUTE(选CPU[[#This Row],[选项表]],",","&lt;/x&gt;&lt;x&gt;") &amp;"&lt;/x&gt;&lt;/select&gt;","//x")
        )
    )
),"无合适选项，请联系作者更新数据")</f>
        <v>82</v>
      </c>
    </row>
    <row r="1229" spans="1:13" x14ac:dyDescent="0.4">
      <c r="A1229" s="4" t="s">
        <v>59</v>
      </c>
      <c r="B1229" s="4" t="s">
        <v>1869</v>
      </c>
      <c r="C1229" s="4" t="s">
        <v>1994</v>
      </c>
      <c r="D1229" s="4" t="s">
        <v>1938</v>
      </c>
      <c r="E1229">
        <v>948</v>
      </c>
      <c r="F1229" s="4" t="str">
        <f t="shared" si="19"/>
        <v>选CPU!$M$1229#</v>
      </c>
      <c r="G1229" s="4" t="str" cm="1">
        <f t="array" ref="G1229">_xlfn.LET(_xlpm.x, M1229,
         _xlpm.cellAddress, "【 选CPU!" &amp; ADDRESS(ROW(选CPU[[#This Row],[X自检]]),COLUMN(选CPU[[#This Row],[X自检]])) &amp; "】",
         _xlfn.IFS(ISBLANK(_xlpm.x),   "error:右侧选项不足:" &amp;  _xlpm.cellAddress,
               ISERROR(_xlpm.x),   "error:右侧选项执行失败:" &amp; _xlpm.cellAddress,
               TRUE,             "ok")
)</f>
        <v>ok</v>
      </c>
      <c r="M1229" cm="1">
        <f t="array" ref="M1229">IFERROR(_xlfn._xlws.SORT(
    _xlfn.UNIQUE(
        TRANSPOSE(
            _xlfn.FILTERXML("&lt;select&gt;&lt;x&gt;"&amp;SUBSTITUTE(选CPU[[#This Row],[选项表]],",","&lt;/x&gt;&lt;x&gt;") &amp;"&lt;/x&gt;&lt;/select&gt;","//x")
        )
    )
),"无合适选项，请联系作者更新数据")</f>
        <v>164</v>
      </c>
    </row>
    <row r="1230" spans="1:13" x14ac:dyDescent="0.4">
      <c r="A1230" s="4" t="s">
        <v>59</v>
      </c>
      <c r="B1230" s="4" t="s">
        <v>1869</v>
      </c>
      <c r="C1230" s="4" t="s">
        <v>1997</v>
      </c>
      <c r="D1230" s="4" t="s">
        <v>1946</v>
      </c>
      <c r="E1230">
        <v>88</v>
      </c>
      <c r="F1230" s="4" t="str">
        <f t="shared" si="19"/>
        <v>选CPU!$M$1230#</v>
      </c>
      <c r="G1230" s="4" t="str" cm="1">
        <f t="array" ref="G1230">_xlfn.LET(_xlpm.x, M1230,
         _xlpm.cellAddress, "【 选CPU!" &amp; ADDRESS(ROW(选CPU[[#This Row],[X自检]]),COLUMN(选CPU[[#This Row],[X自检]])) &amp; "】",
         _xlfn.IFS(ISBLANK(_xlpm.x),   "error:右侧选项不足:" &amp;  _xlpm.cellAddress,
               ISERROR(_xlpm.x),   "error:右侧选项执行失败:" &amp; _xlpm.cellAddress,
               TRUE,             "ok")
)</f>
        <v>ok</v>
      </c>
      <c r="M1230" cm="1">
        <f t="array" ref="M1230">IFERROR(_xlfn._xlws.SORT(
    _xlfn.UNIQUE(
        TRANSPOSE(
            _xlfn.FILTERXML("&lt;select&gt;&lt;x&gt;"&amp;SUBSTITUTE(选CPU[[#This Row],[选项表]],",","&lt;/x&gt;&lt;x&gt;") &amp;"&lt;/x&gt;&lt;/select&gt;","//x")
        )
    )
),"无合适选项，请联系作者更新数据")</f>
        <v>10</v>
      </c>
    </row>
    <row r="1231" spans="1:13" x14ac:dyDescent="0.4">
      <c r="A1231" s="4" t="s">
        <v>59</v>
      </c>
      <c r="B1231" s="4" t="s">
        <v>1869</v>
      </c>
      <c r="C1231" s="4" t="s">
        <v>2002</v>
      </c>
      <c r="D1231" s="4" t="s">
        <v>1946</v>
      </c>
      <c r="E1231">
        <v>176</v>
      </c>
      <c r="F1231" s="4" t="str">
        <f t="shared" si="19"/>
        <v>选CPU!$M$1231#</v>
      </c>
      <c r="G1231" s="4" t="str" cm="1">
        <f t="array" ref="G1231">_xlfn.LET(_xlpm.x, M1231,
         _xlpm.cellAddress, "【 选CPU!" &amp; ADDRESS(ROW(选CPU[[#This Row],[X自检]]),COLUMN(选CPU[[#This Row],[X自检]])) &amp; "】",
         _xlfn.IFS(ISBLANK(_xlpm.x),   "error:右侧选项不足:" &amp;  _xlpm.cellAddress,
               ISERROR(_xlpm.x),   "error:右侧选项执行失败:" &amp; _xlpm.cellAddress,
               TRUE,             "ok")
)</f>
        <v>ok</v>
      </c>
      <c r="M1231" cm="1">
        <f t="array" ref="M1231">IFERROR(_xlfn._xlws.SORT(
    _xlfn.UNIQUE(
        TRANSPOSE(
            _xlfn.FILTERXML("&lt;select&gt;&lt;x&gt;"&amp;SUBSTITUTE(选CPU[[#This Row],[选项表]],",","&lt;/x&gt;&lt;x&gt;") &amp;"&lt;/x&gt;&lt;/select&gt;","//x")
        )
    )
),"无合适选项，请联系作者更新数据")</f>
        <v>22</v>
      </c>
    </row>
    <row r="1232" spans="1:13" x14ac:dyDescent="0.4">
      <c r="A1232" s="4" t="s">
        <v>59</v>
      </c>
      <c r="B1232" s="4" t="s">
        <v>1869</v>
      </c>
      <c r="C1232" s="4" t="s">
        <v>2003</v>
      </c>
      <c r="D1232" s="4" t="s">
        <v>1946</v>
      </c>
      <c r="E1232">
        <v>352</v>
      </c>
      <c r="F1232" s="4" t="str">
        <f t="shared" si="19"/>
        <v>选CPU!$M$1232#</v>
      </c>
      <c r="G1232" s="4" t="str" cm="1">
        <f t="array" ref="G1232">_xlfn.LET(_xlpm.x, M1232,
         _xlpm.cellAddress, "【 选CPU!" &amp; ADDRESS(ROW(选CPU[[#This Row],[X自检]]),COLUMN(选CPU[[#This Row],[X自检]])) &amp; "】",
         _xlfn.IFS(ISBLANK(_xlpm.x),   "error:右侧选项不足:" &amp;  _xlpm.cellAddress,
               ISERROR(_xlpm.x),   "error:右侧选项执行失败:" &amp; _xlpm.cellAddress,
               TRUE,             "ok")
)</f>
        <v>ok</v>
      </c>
      <c r="M1232" cm="1">
        <f t="array" ref="M1232">IFERROR(_xlfn._xlws.SORT(
    _xlfn.UNIQUE(
        TRANSPOSE(
            _xlfn.FILTERXML("&lt;select&gt;&lt;x&gt;"&amp;SUBSTITUTE(选CPU[[#This Row],[选项表]],",","&lt;/x&gt;&lt;x&gt;") &amp;"&lt;/x&gt;&lt;/select&gt;","//x")
        )
    )
),"无合适选项，请联系作者更新数据")</f>
        <v>44</v>
      </c>
    </row>
    <row r="1233" spans="1:13" x14ac:dyDescent="0.4">
      <c r="A1233" s="4" t="s">
        <v>59</v>
      </c>
      <c r="B1233" s="4" t="s">
        <v>1869</v>
      </c>
      <c r="C1233" s="4" t="s">
        <v>1973</v>
      </c>
      <c r="D1233" s="4" t="s">
        <v>1929</v>
      </c>
      <c r="E1233">
        <v>32</v>
      </c>
      <c r="F1233" s="4" t="str">
        <f t="shared" si="19"/>
        <v>选CPU!$M$1233#</v>
      </c>
      <c r="G1233" s="4" t="str" cm="1">
        <f t="array" ref="G1233">_xlfn.LET(_xlpm.x, M1233,
         _xlpm.cellAddress, "【 选CPU!" &amp; ADDRESS(ROW(选CPU[[#This Row],[X自检]]),COLUMN(选CPU[[#This Row],[X自检]])) &amp; "】",
         _xlfn.IFS(ISBLANK(_xlpm.x),   "error:右侧选项不足:" &amp;  _xlpm.cellAddress,
               ISERROR(_xlpm.x),   "error:右侧选项执行失败:" &amp; _xlpm.cellAddress,
               TRUE,             "ok")
)</f>
        <v>ok</v>
      </c>
      <c r="M1233" cm="1">
        <f t="array" ref="M1233">IFERROR(_xlfn._xlws.SORT(
    _xlfn.UNIQUE(
        TRANSPOSE(
            _xlfn.FILTERXML("&lt;select&gt;&lt;x&gt;"&amp;SUBSTITUTE(选CPU[[#This Row],[选项表]],",","&lt;/x&gt;&lt;x&gt;") &amp;"&lt;/x&gt;&lt;/select&gt;","//x")
        )
    )
),"无合适选项，请联系作者更新数据")</f>
        <v>8</v>
      </c>
    </row>
    <row r="1234" spans="1:13" x14ac:dyDescent="0.4">
      <c r="A1234" s="4" t="s">
        <v>59</v>
      </c>
      <c r="B1234" s="4" t="s">
        <v>1869</v>
      </c>
      <c r="C1234" s="4" t="s">
        <v>1970</v>
      </c>
      <c r="D1234" s="4" t="s">
        <v>1929</v>
      </c>
      <c r="E1234">
        <v>64</v>
      </c>
      <c r="F1234" s="4" t="str">
        <f t="shared" si="19"/>
        <v>选CPU!$M$1234#</v>
      </c>
      <c r="G1234" s="4" t="str" cm="1">
        <f t="array" ref="G1234">_xlfn.LET(_xlpm.x, M1234,
         _xlpm.cellAddress, "【 选CPU!" &amp; ADDRESS(ROW(选CPU[[#This Row],[X自检]]),COLUMN(选CPU[[#This Row],[X自检]])) &amp; "】",
         _xlfn.IFS(ISBLANK(_xlpm.x),   "error:右侧选项不足:" &amp;  _xlpm.cellAddress,
               ISERROR(_xlpm.x),   "error:右侧选项执行失败:" &amp; _xlpm.cellAddress,
               TRUE,             "ok")
)</f>
        <v>ok</v>
      </c>
      <c r="M1234" cm="1">
        <f t="array" ref="M1234">IFERROR(_xlfn._xlws.SORT(
    _xlfn.UNIQUE(
        TRANSPOSE(
            _xlfn.FILTERXML("&lt;select&gt;&lt;x&gt;"&amp;SUBSTITUTE(选CPU[[#This Row],[选项表]],",","&lt;/x&gt;&lt;x&gt;") &amp;"&lt;/x&gt;&lt;/select&gt;","//x")
        )
    )
),"无合适选项，请联系作者更新数据")</f>
        <v>16</v>
      </c>
    </row>
    <row r="1235" spans="1:13" x14ac:dyDescent="0.4">
      <c r="A1235" s="4" t="s">
        <v>59</v>
      </c>
      <c r="B1235" s="4" t="s">
        <v>1869</v>
      </c>
      <c r="C1235" s="4" t="s">
        <v>1966</v>
      </c>
      <c r="D1235" s="4" t="s">
        <v>1929</v>
      </c>
      <c r="E1235">
        <v>128</v>
      </c>
      <c r="F1235" s="4" t="str">
        <f t="shared" si="19"/>
        <v>选CPU!$M$1235#</v>
      </c>
      <c r="G1235" s="4" t="str" cm="1">
        <f t="array" ref="G1235">_xlfn.LET(_xlpm.x, M1235,
         _xlpm.cellAddress, "【 选CPU!" &amp; ADDRESS(ROW(选CPU[[#This Row],[X自检]]),COLUMN(选CPU[[#This Row],[X自检]])) &amp; "】",
         _xlfn.IFS(ISBLANK(_xlpm.x),   "error:右侧选项不足:" &amp;  _xlpm.cellAddress,
               ISERROR(_xlpm.x),   "error:右侧选项执行失败:" &amp; _xlpm.cellAddress,
               TRUE,             "ok")
)</f>
        <v>ok</v>
      </c>
      <c r="M1235" cm="1">
        <f t="array" ref="M1235">IFERROR(_xlfn._xlws.SORT(
    _xlfn.UNIQUE(
        TRANSPOSE(
            _xlfn.FILTERXML("&lt;select&gt;&lt;x&gt;"&amp;SUBSTITUTE(选CPU[[#This Row],[选项表]],",","&lt;/x&gt;&lt;x&gt;") &amp;"&lt;/x&gt;&lt;/select&gt;","//x")
        )
    )
),"无合适选项，请联系作者更新数据")</f>
        <v>32</v>
      </c>
    </row>
    <row r="1236" spans="1:13" x14ac:dyDescent="0.4">
      <c r="A1236" s="4" t="s">
        <v>59</v>
      </c>
      <c r="B1236" s="4" t="s">
        <v>1869</v>
      </c>
      <c r="C1236" s="4" t="s">
        <v>1967</v>
      </c>
      <c r="D1236" s="4" t="s">
        <v>1929</v>
      </c>
      <c r="E1236">
        <v>256</v>
      </c>
      <c r="F1236" s="4" t="str">
        <f t="shared" si="19"/>
        <v>选CPU!$M$1236#</v>
      </c>
      <c r="G1236" s="4" t="str" cm="1">
        <f t="array" ref="G1236">_xlfn.LET(_xlpm.x, M1236,
         _xlpm.cellAddress, "【 选CPU!" &amp; ADDRESS(ROW(选CPU[[#This Row],[X自检]]),COLUMN(选CPU[[#This Row],[X自检]])) &amp; "】",
         _xlfn.IFS(ISBLANK(_xlpm.x),   "error:右侧选项不足:" &amp;  _xlpm.cellAddress,
               ISERROR(_xlpm.x),   "error:右侧选项执行失败:" &amp; _xlpm.cellAddress,
               TRUE,             "ok")
)</f>
        <v>ok</v>
      </c>
      <c r="M1236" cm="1">
        <f t="array" ref="M1236">IFERROR(_xlfn._xlws.SORT(
    _xlfn.UNIQUE(
        TRANSPOSE(
            _xlfn.FILTERXML("&lt;select&gt;&lt;x&gt;"&amp;SUBSTITUTE(选CPU[[#This Row],[选项表]],",","&lt;/x&gt;&lt;x&gt;") &amp;"&lt;/x&gt;&lt;/select&gt;","//x")
        )
    )
),"无合适选项，请联系作者更新数据")</f>
        <v>64</v>
      </c>
    </row>
    <row r="1237" spans="1:13" x14ac:dyDescent="0.4">
      <c r="A1237" s="4" t="s">
        <v>59</v>
      </c>
      <c r="B1237" s="4" t="s">
        <v>1869</v>
      </c>
      <c r="C1237" s="4" t="s">
        <v>1971</v>
      </c>
      <c r="D1237" s="4" t="s">
        <v>1929</v>
      </c>
      <c r="E1237">
        <v>320</v>
      </c>
      <c r="F1237" s="4" t="str">
        <f t="shared" si="19"/>
        <v>选CPU!$M$1237#</v>
      </c>
      <c r="G1237" s="4" t="str" cm="1">
        <f t="array" ref="G1237">_xlfn.LET(_xlpm.x, M1237,
         _xlpm.cellAddress, "【 选CPU!" &amp; ADDRESS(ROW(选CPU[[#This Row],[X自检]]),COLUMN(选CPU[[#This Row],[X自检]])) &amp; "】",
         _xlfn.IFS(ISBLANK(_xlpm.x),   "error:右侧选项不足:" &amp;  _xlpm.cellAddress,
               ISERROR(_xlpm.x),   "error:右侧选项执行失败:" &amp; _xlpm.cellAddress,
               TRUE,             "ok")
)</f>
        <v>ok</v>
      </c>
      <c r="M1237" cm="1">
        <f t="array" ref="M1237">IFERROR(_xlfn._xlws.SORT(
    _xlfn.UNIQUE(
        TRANSPOSE(
            _xlfn.FILTERXML("&lt;select&gt;&lt;x&gt;"&amp;SUBSTITUTE(选CPU[[#This Row],[选项表]],",","&lt;/x&gt;&lt;x&gt;") &amp;"&lt;/x&gt;&lt;/select&gt;","//x")
        )
    )
),"无合适选项，请联系作者更新数据")</f>
        <v>84</v>
      </c>
    </row>
    <row r="1238" spans="1:13" x14ac:dyDescent="0.4">
      <c r="A1238" s="4" t="s">
        <v>59</v>
      </c>
      <c r="B1238" s="4" t="s">
        <v>1869</v>
      </c>
      <c r="C1238" s="4" t="s">
        <v>1973</v>
      </c>
      <c r="D1238" s="4" t="s">
        <v>1930</v>
      </c>
      <c r="E1238">
        <v>32</v>
      </c>
      <c r="F1238" s="4" t="str">
        <f t="shared" si="19"/>
        <v>选CPU!$M$1238#</v>
      </c>
      <c r="G1238" s="4" t="str" cm="1">
        <f t="array" ref="G1238">_xlfn.LET(_xlpm.x, M1238,
         _xlpm.cellAddress, "【 选CPU!" &amp; ADDRESS(ROW(选CPU[[#This Row],[X自检]]),COLUMN(选CPU[[#This Row],[X自检]])) &amp; "】",
         _xlfn.IFS(ISBLANK(_xlpm.x),   "error:右侧选项不足:" &amp;  _xlpm.cellAddress,
               ISERROR(_xlpm.x),   "error:右侧选项执行失败:" &amp; _xlpm.cellAddress,
               TRUE,             "ok")
)</f>
        <v>ok</v>
      </c>
      <c r="M1238" cm="1">
        <f t="array" ref="M1238">IFERROR(_xlfn._xlws.SORT(
    _xlfn.UNIQUE(
        TRANSPOSE(
            _xlfn.FILTERXML("&lt;select&gt;&lt;x&gt;"&amp;SUBSTITUTE(选CPU[[#This Row],[选项表]],",","&lt;/x&gt;&lt;x&gt;") &amp;"&lt;/x&gt;&lt;/select&gt;","//x")
        )
    )
),"无合适选项，请联系作者更新数据")</f>
        <v>8</v>
      </c>
    </row>
    <row r="1239" spans="1:13" x14ac:dyDescent="0.4">
      <c r="A1239" s="4" t="s">
        <v>59</v>
      </c>
      <c r="B1239" s="4" t="s">
        <v>1869</v>
      </c>
      <c r="C1239" s="4" t="s">
        <v>1970</v>
      </c>
      <c r="D1239" s="4" t="s">
        <v>1930</v>
      </c>
      <c r="E1239">
        <v>64</v>
      </c>
      <c r="F1239" s="4" t="str">
        <f t="shared" si="19"/>
        <v>选CPU!$M$1239#</v>
      </c>
      <c r="G1239" s="4" t="str" cm="1">
        <f t="array" ref="G1239">_xlfn.LET(_xlpm.x, M1239,
         _xlpm.cellAddress, "【 选CPU!" &amp; ADDRESS(ROW(选CPU[[#This Row],[X自检]]),COLUMN(选CPU[[#This Row],[X自检]])) &amp; "】",
         _xlfn.IFS(ISBLANK(_xlpm.x),   "error:右侧选项不足:" &amp;  _xlpm.cellAddress,
               ISERROR(_xlpm.x),   "error:右侧选项执行失败:" &amp; _xlpm.cellAddress,
               TRUE,             "ok")
)</f>
        <v>ok</v>
      </c>
      <c r="M1239" cm="1">
        <f t="array" ref="M1239">IFERROR(_xlfn._xlws.SORT(
    _xlfn.UNIQUE(
        TRANSPOSE(
            _xlfn.FILTERXML("&lt;select&gt;&lt;x&gt;"&amp;SUBSTITUTE(选CPU[[#This Row],[选项表]],",","&lt;/x&gt;&lt;x&gt;") &amp;"&lt;/x&gt;&lt;/select&gt;","//x")
        )
    )
),"无合适选项，请联系作者更新数据")</f>
        <v>16</v>
      </c>
    </row>
    <row r="1240" spans="1:13" x14ac:dyDescent="0.4">
      <c r="A1240" s="4" t="s">
        <v>59</v>
      </c>
      <c r="B1240" s="4" t="s">
        <v>1869</v>
      </c>
      <c r="C1240" s="4" t="s">
        <v>1974</v>
      </c>
      <c r="D1240" s="4" t="s">
        <v>1930</v>
      </c>
      <c r="E1240">
        <v>96</v>
      </c>
      <c r="F1240" s="4" t="str">
        <f t="shared" si="19"/>
        <v>选CPU!$M$1240#</v>
      </c>
      <c r="G1240" s="4" t="str" cm="1">
        <f t="array" ref="G1240">_xlfn.LET(_xlpm.x, M1240,
         _xlpm.cellAddress, "【 选CPU!" &amp; ADDRESS(ROW(选CPU[[#This Row],[X自检]]),COLUMN(选CPU[[#This Row],[X自检]])) &amp; "】",
         _xlfn.IFS(ISBLANK(_xlpm.x),   "error:右侧选项不足:" &amp;  _xlpm.cellAddress,
               ISERROR(_xlpm.x),   "error:右侧选项执行失败:" &amp; _xlpm.cellAddress,
               TRUE,             "ok")
)</f>
        <v>ok</v>
      </c>
      <c r="M1240" cm="1">
        <f t="array" ref="M1240">IFERROR(_xlfn._xlws.SORT(
    _xlfn.UNIQUE(
        TRANSPOSE(
            _xlfn.FILTERXML("&lt;select&gt;&lt;x&gt;"&amp;SUBSTITUTE(选CPU[[#This Row],[选项表]],",","&lt;/x&gt;&lt;x&gt;") &amp;"&lt;/x&gt;&lt;/select&gt;","//x")
        )
    )
),"无合适选项，请联系作者更新数据")</f>
        <v>24</v>
      </c>
    </row>
    <row r="1241" spans="1:13" x14ac:dyDescent="0.4">
      <c r="A1241" s="4" t="s">
        <v>59</v>
      </c>
      <c r="B1241" s="4" t="s">
        <v>1869</v>
      </c>
      <c r="C1241" s="4" t="s">
        <v>1966</v>
      </c>
      <c r="D1241" s="4" t="s">
        <v>1930</v>
      </c>
      <c r="E1241">
        <v>128</v>
      </c>
      <c r="F1241" s="4" t="str">
        <f t="shared" si="19"/>
        <v>选CPU!$M$1241#</v>
      </c>
      <c r="G1241" s="4" t="str" cm="1">
        <f t="array" ref="G1241">_xlfn.LET(_xlpm.x, M1241,
         _xlpm.cellAddress, "【 选CPU!" &amp; ADDRESS(ROW(选CPU[[#This Row],[X自检]]),COLUMN(选CPU[[#This Row],[X自检]])) &amp; "】",
         _xlfn.IFS(ISBLANK(_xlpm.x),   "error:右侧选项不足:" &amp;  _xlpm.cellAddress,
               ISERROR(_xlpm.x),   "error:右侧选项执行失败:" &amp; _xlpm.cellAddress,
               TRUE,             "ok")
)</f>
        <v>ok</v>
      </c>
      <c r="M1241" cm="1">
        <f t="array" ref="M1241">IFERROR(_xlfn._xlws.SORT(
    _xlfn.UNIQUE(
        TRANSPOSE(
            _xlfn.FILTERXML("&lt;select&gt;&lt;x&gt;"&amp;SUBSTITUTE(选CPU[[#This Row],[选项表]],",","&lt;/x&gt;&lt;x&gt;") &amp;"&lt;/x&gt;&lt;/select&gt;","//x")
        )
    )
),"无合适选项，请联系作者更新数据")</f>
        <v>32</v>
      </c>
    </row>
    <row r="1242" spans="1:13" x14ac:dyDescent="0.4">
      <c r="A1242" s="4" t="s">
        <v>59</v>
      </c>
      <c r="B1242" s="4" t="s">
        <v>1869</v>
      </c>
      <c r="C1242" s="4" t="s">
        <v>1967</v>
      </c>
      <c r="D1242" s="4" t="s">
        <v>1930</v>
      </c>
      <c r="E1242">
        <v>256</v>
      </c>
      <c r="F1242" s="4" t="str">
        <f t="shared" si="19"/>
        <v>选CPU!$M$1242#</v>
      </c>
      <c r="G1242" s="4" t="str" cm="1">
        <f t="array" ref="G1242">_xlfn.LET(_xlpm.x, M1242,
         _xlpm.cellAddress, "【 选CPU!" &amp; ADDRESS(ROW(选CPU[[#This Row],[X自检]]),COLUMN(选CPU[[#This Row],[X自检]])) &amp; "】",
         _xlfn.IFS(ISBLANK(_xlpm.x),   "error:右侧选项不足:" &amp;  _xlpm.cellAddress,
               ISERROR(_xlpm.x),   "error:右侧选项执行失败:" &amp; _xlpm.cellAddress,
               TRUE,             "ok")
)</f>
        <v>ok</v>
      </c>
      <c r="M1242" cm="1">
        <f t="array" ref="M1242">IFERROR(_xlfn._xlws.SORT(
    _xlfn.UNIQUE(
        TRANSPOSE(
            _xlfn.FILTERXML("&lt;select&gt;&lt;x&gt;"&amp;SUBSTITUTE(选CPU[[#This Row],[选项表]],",","&lt;/x&gt;&lt;x&gt;") &amp;"&lt;/x&gt;&lt;/select&gt;","//x")
        )
    )
),"无合适选项，请联系作者更新数据")</f>
        <v>64</v>
      </c>
    </row>
    <row r="1243" spans="1:13" x14ac:dyDescent="0.4">
      <c r="A1243" s="4" t="s">
        <v>59</v>
      </c>
      <c r="B1243" s="4" t="s">
        <v>1869</v>
      </c>
      <c r="C1243" s="4" t="s">
        <v>2167</v>
      </c>
      <c r="D1243" s="4" t="s">
        <v>1930</v>
      </c>
      <c r="E1243">
        <v>320</v>
      </c>
      <c r="F1243" s="4" t="str">
        <f t="shared" si="19"/>
        <v>选CPU!$M$1243#</v>
      </c>
      <c r="G1243" s="4" t="str" cm="1">
        <f t="array" ref="G1243">_xlfn.LET(_xlpm.x, M1243,
         _xlpm.cellAddress, "【 选CPU!" &amp; ADDRESS(ROW(选CPU[[#This Row],[X自检]]),COLUMN(选CPU[[#This Row],[X自检]])) &amp; "】",
         _xlfn.IFS(ISBLANK(_xlpm.x),   "error:右侧选项不足:" &amp;  _xlpm.cellAddress,
               ISERROR(_xlpm.x),   "error:右侧选项执行失败:" &amp; _xlpm.cellAddress,
               TRUE,             "ok")
)</f>
        <v>ok</v>
      </c>
      <c r="M1243" cm="1">
        <f t="array" ref="M1243">IFERROR(_xlfn._xlws.SORT(
    _xlfn.UNIQUE(
        TRANSPOSE(
            _xlfn.FILTERXML("&lt;select&gt;&lt;x&gt;"&amp;SUBSTITUTE(选CPU[[#This Row],[选项表]],",","&lt;/x&gt;&lt;x&gt;") &amp;"&lt;/x&gt;&lt;/select&gt;","//x")
        )
    )
),"无合适选项，请联系作者更新数据")</f>
        <v>76</v>
      </c>
    </row>
    <row r="1244" spans="1:13" x14ac:dyDescent="0.4">
      <c r="A1244" s="4" t="s">
        <v>59</v>
      </c>
      <c r="B1244" s="4" t="s">
        <v>1869</v>
      </c>
      <c r="C1244" s="4" t="s">
        <v>1968</v>
      </c>
      <c r="D1244" s="4" t="s">
        <v>1948</v>
      </c>
      <c r="E1244">
        <v>224</v>
      </c>
      <c r="F1244" s="4" t="str">
        <f t="shared" si="19"/>
        <v>选CPU!$M$1244#</v>
      </c>
      <c r="G1244" s="4" t="str" cm="1">
        <f t="array" ref="G1244">_xlfn.LET(_xlpm.x, M1244,
         _xlpm.cellAddress, "【 选CPU!" &amp; ADDRESS(ROW(选CPU[[#This Row],[X自检]]),COLUMN(选CPU[[#This Row],[X自检]])) &amp; "】",
         _xlfn.IFS(ISBLANK(_xlpm.x),   "error:右侧选项不足:" &amp;  _xlpm.cellAddress,
               ISERROR(_xlpm.x),   "error:右侧选项执行失败:" &amp; _xlpm.cellAddress,
               TRUE,             "ok")
)</f>
        <v>ok</v>
      </c>
      <c r="M1244" cm="1">
        <f t="array" ref="M1244">IFERROR(_xlfn._xlws.SORT(
    _xlfn.UNIQUE(
        TRANSPOSE(
            _xlfn.FILTERXML("&lt;select&gt;&lt;x&gt;"&amp;SUBSTITUTE(选CPU[[#This Row],[选项表]],",","&lt;/x&gt;&lt;x&gt;") &amp;"&lt;/x&gt;&lt;/select&gt;","//x")
        )
    )
),"无合适选项，请联系作者更新数据")</f>
        <v>56</v>
      </c>
    </row>
    <row r="1245" spans="1:13" x14ac:dyDescent="0.4">
      <c r="A1245" s="4" t="s">
        <v>59</v>
      </c>
      <c r="B1245" s="4" t="s">
        <v>1869</v>
      </c>
      <c r="C1245" s="4" t="s">
        <v>1964</v>
      </c>
      <c r="D1245" s="4" t="s">
        <v>1918</v>
      </c>
      <c r="E1245">
        <v>384</v>
      </c>
      <c r="F1245" s="4" t="str">
        <f t="shared" si="19"/>
        <v>选CPU!$M$1245#</v>
      </c>
      <c r="G1245" s="4" t="str" cm="1">
        <f t="array" ref="G1245">_xlfn.LET(_xlpm.x, M1245,
         _xlpm.cellAddress, "【 选CPU!" &amp; ADDRESS(ROW(选CPU[[#This Row],[X自检]]),COLUMN(选CPU[[#This Row],[X自检]])) &amp; "】",
         _xlfn.IFS(ISBLANK(_xlpm.x),   "error:右侧选项不足:" &amp;  _xlpm.cellAddress,
               ISERROR(_xlpm.x),   "error:右侧选项执行失败:" &amp; _xlpm.cellAddress,
               TRUE,             "ok")
)</f>
        <v>ok</v>
      </c>
      <c r="M1245" cm="1">
        <f t="array" ref="M1245">IFERROR(_xlfn._xlws.SORT(
    _xlfn.UNIQUE(
        TRANSPOSE(
            _xlfn.FILTERXML("&lt;select&gt;&lt;x&gt;"&amp;SUBSTITUTE(选CPU[[#This Row],[选项表]],",","&lt;/x&gt;&lt;x&gt;") &amp;"&lt;/x&gt;&lt;/select&gt;","//x")
        )
    )
),"无合适选项，请联系作者更新数据")</f>
        <v>80</v>
      </c>
    </row>
    <row r="1246" spans="1:13" x14ac:dyDescent="0.4">
      <c r="A1246" s="4" t="s">
        <v>59</v>
      </c>
      <c r="B1246" s="4" t="s">
        <v>1869</v>
      </c>
      <c r="C1246" s="4" t="s">
        <v>1964</v>
      </c>
      <c r="D1246" s="4" t="s">
        <v>1928</v>
      </c>
      <c r="E1246">
        <v>384</v>
      </c>
      <c r="F1246" s="4" t="str">
        <f t="shared" si="19"/>
        <v>选CPU!$M$1246#</v>
      </c>
      <c r="G1246" s="4" t="str" cm="1">
        <f t="array" ref="G1246">_xlfn.LET(_xlpm.x, M1246,
         _xlpm.cellAddress, "【 选CPU!" &amp; ADDRESS(ROW(选CPU[[#This Row],[X自检]]),COLUMN(选CPU[[#This Row],[X自检]])) &amp; "】",
         _xlfn.IFS(ISBLANK(_xlpm.x),   "error:右侧选项不足:" &amp;  _xlpm.cellAddress,
               ISERROR(_xlpm.x),   "error:右侧选项执行失败:" &amp; _xlpm.cellAddress,
               TRUE,             "ok")
)</f>
        <v>ok</v>
      </c>
      <c r="M1246" cm="1">
        <f t="array" ref="M1246">IFERROR(_xlfn._xlws.SORT(
    _xlfn.UNIQUE(
        TRANSPOSE(
            _xlfn.FILTERXML("&lt;select&gt;&lt;x&gt;"&amp;SUBSTITUTE(选CPU[[#This Row],[选项表]],",","&lt;/x&gt;&lt;x&gt;") &amp;"&lt;/x&gt;&lt;/select&gt;","//x")
        )
    )
),"无合适选项，请联系作者更新数据")</f>
        <v>80</v>
      </c>
    </row>
    <row r="1247" spans="1:13" x14ac:dyDescent="0.4">
      <c r="A1247" s="4" t="s">
        <v>59</v>
      </c>
      <c r="B1247" s="4" t="s">
        <v>1869</v>
      </c>
      <c r="C1247" s="4" t="s">
        <v>1963</v>
      </c>
      <c r="D1247" s="4" t="s">
        <v>1947</v>
      </c>
      <c r="E1247">
        <v>192</v>
      </c>
      <c r="F1247" s="4" t="str">
        <f t="shared" si="19"/>
        <v>选CPU!$M$1247#</v>
      </c>
      <c r="G1247" s="4" t="str" cm="1">
        <f t="array" ref="G1247">_xlfn.LET(_xlpm.x, M1247,
         _xlpm.cellAddress, "【 选CPU!" &amp; ADDRESS(ROW(选CPU[[#This Row],[X自检]]),COLUMN(选CPU[[#This Row],[X自检]])) &amp; "】",
         _xlfn.IFS(ISBLANK(_xlpm.x),   "error:右侧选项不足:" &amp;  _xlpm.cellAddress,
               ISERROR(_xlpm.x),   "error:右侧选项执行失败:" &amp; _xlpm.cellAddress,
               TRUE,             "ok")
)</f>
        <v>ok</v>
      </c>
      <c r="M1247" cm="1">
        <f t="array" ref="M1247">IFERROR(_xlfn._xlws.SORT(
    _xlfn.UNIQUE(
        TRANSPOSE(
            _xlfn.FILTERXML("&lt;select&gt;&lt;x&gt;"&amp;SUBSTITUTE(选CPU[[#This Row],[选项表]],",","&lt;/x&gt;&lt;x&gt;") &amp;"&lt;/x&gt;&lt;/select&gt;","//x")
        )
    )
),"无合适选项，请联系作者更新数据")</f>
        <v>96</v>
      </c>
    </row>
    <row r="1248" spans="1:13" x14ac:dyDescent="0.4">
      <c r="A1248" s="4" t="s">
        <v>59</v>
      </c>
      <c r="B1248" s="4" t="s">
        <v>1869</v>
      </c>
      <c r="C1248" s="4" t="s">
        <v>1963</v>
      </c>
      <c r="D1248" s="4" t="s">
        <v>1906</v>
      </c>
      <c r="E1248">
        <v>384</v>
      </c>
      <c r="F1248" s="4" t="str">
        <f t="shared" si="19"/>
        <v>选CPU!$M$1248#</v>
      </c>
      <c r="G1248" s="4" t="str" cm="1">
        <f t="array" ref="G1248">_xlfn.LET(_xlpm.x, M1248,
         _xlpm.cellAddress, "【 选CPU!" &amp; ADDRESS(ROW(选CPU[[#This Row],[X自检]]),COLUMN(选CPU[[#This Row],[X自检]])) &amp; "】",
         _xlfn.IFS(ISBLANK(_xlpm.x),   "error:右侧选项不足:" &amp;  _xlpm.cellAddress,
               ISERROR(_xlpm.x),   "error:右侧选项执行失败:" &amp; _xlpm.cellAddress,
               TRUE,             "ok")
)</f>
        <v>ok</v>
      </c>
      <c r="M1248" cm="1">
        <f t="array" ref="M1248">IFERROR(_xlfn._xlws.SORT(
    _xlfn.UNIQUE(
        TRANSPOSE(
            _xlfn.FILTERXML("&lt;select&gt;&lt;x&gt;"&amp;SUBSTITUTE(选CPU[[#This Row],[选项表]],",","&lt;/x&gt;&lt;x&gt;") &amp;"&lt;/x&gt;&lt;/select&gt;","//x")
        )
    )
),"无合适选项，请联系作者更新数据")</f>
        <v>96</v>
      </c>
    </row>
    <row r="1249" spans="1:15" x14ac:dyDescent="0.4">
      <c r="A1249" s="4" t="s">
        <v>59</v>
      </c>
      <c r="B1249" s="4" t="s">
        <v>1869</v>
      </c>
      <c r="C1249" s="4" t="s">
        <v>1963</v>
      </c>
      <c r="D1249" s="4" t="s">
        <v>1945</v>
      </c>
      <c r="E1249">
        <v>384</v>
      </c>
      <c r="F1249" s="4" t="str">
        <f t="shared" si="19"/>
        <v>选CPU!$M$1249#</v>
      </c>
      <c r="G1249" s="4" t="str" cm="1">
        <f t="array" ref="G1249">_xlfn.LET(_xlpm.x, M1249,
         _xlpm.cellAddress, "【 选CPU!" &amp; ADDRESS(ROW(选CPU[[#This Row],[X自检]]),COLUMN(选CPU[[#This Row],[X自检]])) &amp; "】",
         _xlfn.IFS(ISBLANK(_xlpm.x),   "error:右侧选项不足:" &amp;  _xlpm.cellAddress,
               ISERROR(_xlpm.x),   "error:右侧选项执行失败:" &amp; _xlpm.cellAddress,
               TRUE,             "ok")
)</f>
        <v>ok</v>
      </c>
      <c r="M1249" cm="1">
        <f t="array" ref="M1249">IFERROR(_xlfn._xlws.SORT(
    _xlfn.UNIQUE(
        TRANSPOSE(
            _xlfn.FILTERXML("&lt;select&gt;&lt;x&gt;"&amp;SUBSTITUTE(选CPU[[#This Row],[选项表]],",","&lt;/x&gt;&lt;x&gt;") &amp;"&lt;/x&gt;&lt;/select&gt;","//x")
        )
    )
),"无合适选项，请联系作者更新数据")</f>
        <v>96</v>
      </c>
    </row>
    <row r="1250" spans="1:15" x14ac:dyDescent="0.4">
      <c r="A1250" s="4" t="s">
        <v>59</v>
      </c>
      <c r="B1250" s="4" t="s">
        <v>1869</v>
      </c>
      <c r="C1250" s="4" t="s">
        <v>1963</v>
      </c>
      <c r="D1250" s="4" t="s">
        <v>1950</v>
      </c>
      <c r="E1250">
        <v>384</v>
      </c>
      <c r="F1250" s="4" t="str">
        <f t="shared" si="19"/>
        <v>选CPU!$M$1250#</v>
      </c>
      <c r="G1250" s="4" t="str" cm="1">
        <f t="array" ref="G1250">_xlfn.LET(_xlpm.x, M1250,
         _xlpm.cellAddress, "【 选CPU!" &amp; ADDRESS(ROW(选CPU[[#This Row],[X自检]]),COLUMN(选CPU[[#This Row],[X自检]])) &amp; "】",
         _xlfn.IFS(ISBLANK(_xlpm.x),   "error:右侧选项不足:" &amp;  _xlpm.cellAddress,
               ISERROR(_xlpm.x),   "error:右侧选项执行失败:" &amp; _xlpm.cellAddress,
               TRUE,             "ok")
)</f>
        <v>ok</v>
      </c>
      <c r="M1250" cm="1">
        <f t="array" ref="M1250">IFERROR(_xlfn._xlws.SORT(
    _xlfn.UNIQUE(
        TRANSPOSE(
            _xlfn.FILTERXML("&lt;select&gt;&lt;x&gt;"&amp;SUBSTITUTE(选CPU[[#This Row],[选项表]],",","&lt;/x&gt;&lt;x&gt;") &amp;"&lt;/x&gt;&lt;/select&gt;","//x")
        )
    )
),"无合适选项，请联系作者更新数据")</f>
        <v>96</v>
      </c>
    </row>
    <row r="1251" spans="1:15" x14ac:dyDescent="0.4">
      <c r="A1251" s="4" t="s">
        <v>2082</v>
      </c>
      <c r="B1251" s="4" t="s">
        <v>1869</v>
      </c>
      <c r="C1251" s="4" t="s">
        <v>1980</v>
      </c>
      <c r="D1251" s="4" t="s">
        <v>2083</v>
      </c>
      <c r="E1251">
        <v>4</v>
      </c>
      <c r="F1251" s="4" t="str">
        <f t="shared" si="19"/>
        <v>选CPU!$M$1251#</v>
      </c>
      <c r="G1251" s="4" t="str" cm="1">
        <f t="array" ref="G1251">_xlfn.LET(_xlpm.x, M1251,
         _xlpm.cellAddress, "【 选CPU!" &amp; ADDRESS(ROW(选CPU[[#This Row],[X自检]]),COLUMN(选CPU[[#This Row],[X自检]])) &amp; "】",
         _xlfn.IFS(ISBLANK(_xlpm.x),   "error:右侧选项不足:" &amp;  _xlpm.cellAddress,
               ISERROR(_xlpm.x),   "error:右侧选项执行失败:" &amp; _xlpm.cellAddress,
               TRUE,             "ok")
)</f>
        <v>ok</v>
      </c>
      <c r="M1251" cm="1">
        <f t="array" ref="M1251">IFERROR(_xlfn._xlws.SORT(
    _xlfn.UNIQUE(
        TRANSPOSE(
            _xlfn.FILTERXML("&lt;select&gt;&lt;x&gt;"&amp;SUBSTITUTE(选CPU[[#This Row],[选项表]],",","&lt;/x&gt;&lt;x&gt;") &amp;"&lt;/x&gt;&lt;/select&gt;","//x")
        )
    )
),"无合适选项，请联系作者更新数据")</f>
        <v>2</v>
      </c>
    </row>
    <row r="1252" spans="1:15" x14ac:dyDescent="0.4">
      <c r="A1252" s="4" t="s">
        <v>2082</v>
      </c>
      <c r="B1252" s="4" t="s">
        <v>11</v>
      </c>
      <c r="C1252" s="4" t="s">
        <v>1980</v>
      </c>
      <c r="D1252" s="4" t="s">
        <v>2083</v>
      </c>
      <c r="E1252">
        <v>4</v>
      </c>
      <c r="F1252" s="4" t="str">
        <f t="shared" si="19"/>
        <v>选CPU!$M$1252#</v>
      </c>
      <c r="G1252" s="4" t="str" cm="1">
        <f t="array" ref="G1252">_xlfn.LET(_xlpm.x, M1252,
         _xlpm.cellAddress, "【 选CPU!" &amp; ADDRESS(ROW(选CPU[[#This Row],[X自检]]),COLUMN(选CPU[[#This Row],[X自检]])) &amp; "】",
         _xlfn.IFS(ISBLANK(_xlpm.x),   "error:右侧选项不足:" &amp;  _xlpm.cellAddress,
               ISERROR(_xlpm.x),   "error:右侧选项执行失败:" &amp; _xlpm.cellAddress,
               TRUE,             "ok")
)</f>
        <v>ok</v>
      </c>
      <c r="M1252" cm="1">
        <f t="array" ref="M1252">IFERROR(_xlfn._xlws.SORT(
    _xlfn.UNIQUE(
        TRANSPOSE(
            _xlfn.FILTERXML("&lt;select&gt;&lt;x&gt;"&amp;SUBSTITUTE(选CPU[[#This Row],[选项表]],",","&lt;/x&gt;&lt;x&gt;") &amp;"&lt;/x&gt;&lt;/select&gt;","//x")
        )
    )
),"无合适选项，请联系作者更新数据")</f>
        <v>2</v>
      </c>
    </row>
    <row r="1253" spans="1:15" x14ac:dyDescent="0.4">
      <c r="A1253" s="4" t="s">
        <v>2082</v>
      </c>
      <c r="B1253" s="4" t="s">
        <v>1868</v>
      </c>
      <c r="C1253" s="4" t="s">
        <v>1980</v>
      </c>
      <c r="D1253" s="4" t="s">
        <v>2083</v>
      </c>
      <c r="E1253">
        <v>4</v>
      </c>
      <c r="F1253" s="4" t="str">
        <f t="shared" si="19"/>
        <v>选CPU!$M$1253#</v>
      </c>
      <c r="G1253" s="4" t="str" cm="1">
        <f t="array" ref="G1253">_xlfn.LET(_xlpm.x, M1253,
         _xlpm.cellAddress, "【 选CPU!" &amp; ADDRESS(ROW(选CPU[[#This Row],[X自检]]),COLUMN(选CPU[[#This Row],[X自检]])) &amp; "】",
         _xlfn.IFS(ISBLANK(_xlpm.x),   "error:右侧选项不足:" &amp;  _xlpm.cellAddress,
               ISERROR(_xlpm.x),   "error:右侧选项执行失败:" &amp; _xlpm.cellAddress,
               TRUE,             "ok")
)</f>
        <v>ok</v>
      </c>
      <c r="M1253" cm="1">
        <f t="array" ref="M1253">IFERROR(_xlfn._xlws.SORT(
    _xlfn.UNIQUE(
        TRANSPOSE(
            _xlfn.FILTERXML("&lt;select&gt;&lt;x&gt;"&amp;SUBSTITUTE(选CPU[[#This Row],[选项表]],",","&lt;/x&gt;&lt;x&gt;") &amp;"&lt;/x&gt;&lt;/select&gt;","//x")
        )
    )
),"无合适选项，请联系作者更新数据")</f>
        <v>2</v>
      </c>
    </row>
    <row r="1254" spans="1:15" x14ac:dyDescent="0.4">
      <c r="A1254" s="4" t="s">
        <v>2082</v>
      </c>
      <c r="B1254" s="4" t="s">
        <v>1869</v>
      </c>
      <c r="C1254" s="4" t="s">
        <v>2065</v>
      </c>
      <c r="D1254" s="4" t="s">
        <v>2083</v>
      </c>
      <c r="E1254">
        <v>8</v>
      </c>
      <c r="F1254" s="4" t="str">
        <f t="shared" si="19"/>
        <v>选CPU!$M$1254#</v>
      </c>
      <c r="G1254" s="4" t="str" cm="1">
        <f t="array" ref="G1254">_xlfn.LET(_xlpm.x, M1254,
         _xlpm.cellAddress, "【 选CPU!" &amp; ADDRESS(ROW(选CPU[[#This Row],[X自检]]),COLUMN(选CPU[[#This Row],[X自检]])) &amp; "】",
         _xlfn.IFS(ISBLANK(_xlpm.x),   "error:右侧选项不足:" &amp;  _xlpm.cellAddress,
               ISERROR(_xlpm.x),   "error:右侧选项执行失败:" &amp; _xlpm.cellAddress,
               TRUE,             "ok")
)</f>
        <v>ok</v>
      </c>
      <c r="M1254" cm="1">
        <f t="array" ref="M1254:N1254">IFERROR(_xlfn._xlws.SORT(
    _xlfn.UNIQUE(
        TRANSPOSE(
            _xlfn.FILTERXML("&lt;select&gt;&lt;x&gt;"&amp;SUBSTITUTE(选CPU[[#This Row],[选项表]],",","&lt;/x&gt;&lt;x&gt;") &amp;"&lt;/x&gt;&lt;/select&gt;","//x")
        )
    )
),"无合适选项，请联系作者更新数据")</f>
        <v>2</v>
      </c>
      <c r="N1254">
        <v>4</v>
      </c>
    </row>
    <row r="1255" spans="1:15" x14ac:dyDescent="0.4">
      <c r="A1255" s="4" t="s">
        <v>2082</v>
      </c>
      <c r="B1255" s="4" t="s">
        <v>11</v>
      </c>
      <c r="C1255" s="4" t="s">
        <v>2065</v>
      </c>
      <c r="D1255" s="4" t="s">
        <v>2083</v>
      </c>
      <c r="E1255">
        <v>8</v>
      </c>
      <c r="F1255" s="4" t="str">
        <f t="shared" si="19"/>
        <v>选CPU!$M$1255#</v>
      </c>
      <c r="G1255" s="4" t="str" cm="1">
        <f t="array" ref="G1255">_xlfn.LET(_xlpm.x, M1255,
         _xlpm.cellAddress, "【 选CPU!" &amp; ADDRESS(ROW(选CPU[[#This Row],[X自检]]),COLUMN(选CPU[[#This Row],[X自检]])) &amp; "】",
         _xlfn.IFS(ISBLANK(_xlpm.x),   "error:右侧选项不足:" &amp;  _xlpm.cellAddress,
               ISERROR(_xlpm.x),   "error:右侧选项执行失败:" &amp; _xlpm.cellAddress,
               TRUE,             "ok")
)</f>
        <v>ok</v>
      </c>
      <c r="M1255" cm="1">
        <f t="array" ref="M1255:N1255">IFERROR(_xlfn._xlws.SORT(
    _xlfn.UNIQUE(
        TRANSPOSE(
            _xlfn.FILTERXML("&lt;select&gt;&lt;x&gt;"&amp;SUBSTITUTE(选CPU[[#This Row],[选项表]],",","&lt;/x&gt;&lt;x&gt;") &amp;"&lt;/x&gt;&lt;/select&gt;","//x")
        )
    )
),"无合适选项，请联系作者更新数据")</f>
        <v>2</v>
      </c>
      <c r="N1255">
        <v>4</v>
      </c>
    </row>
    <row r="1256" spans="1:15" x14ac:dyDescent="0.4">
      <c r="A1256" s="4" t="s">
        <v>2082</v>
      </c>
      <c r="B1256" s="4" t="s">
        <v>1868</v>
      </c>
      <c r="C1256" s="4" t="s">
        <v>2065</v>
      </c>
      <c r="D1256" s="4" t="s">
        <v>2083</v>
      </c>
      <c r="E1256">
        <v>8</v>
      </c>
      <c r="F1256" s="4" t="str">
        <f t="shared" si="19"/>
        <v>选CPU!$M$1256#</v>
      </c>
      <c r="G1256" s="4" t="str" cm="1">
        <f t="array" ref="G1256">_xlfn.LET(_xlpm.x, M1256,
         _xlpm.cellAddress, "【 选CPU!" &amp; ADDRESS(ROW(选CPU[[#This Row],[X自检]]),COLUMN(选CPU[[#This Row],[X自检]])) &amp; "】",
         _xlfn.IFS(ISBLANK(_xlpm.x),   "error:右侧选项不足:" &amp;  _xlpm.cellAddress,
               ISERROR(_xlpm.x),   "error:右侧选项执行失败:" &amp; _xlpm.cellAddress,
               TRUE,             "ok")
)</f>
        <v>ok</v>
      </c>
      <c r="M1256" cm="1">
        <f t="array" ref="M1256:N1256">IFERROR(_xlfn._xlws.SORT(
    _xlfn.UNIQUE(
        TRANSPOSE(
            _xlfn.FILTERXML("&lt;select&gt;&lt;x&gt;"&amp;SUBSTITUTE(选CPU[[#This Row],[选项表]],",","&lt;/x&gt;&lt;x&gt;") &amp;"&lt;/x&gt;&lt;/select&gt;","//x")
        )
    )
),"无合适选项，请联系作者更新数据")</f>
        <v>2</v>
      </c>
      <c r="N1256">
        <v>4</v>
      </c>
    </row>
    <row r="1257" spans="1:15" x14ac:dyDescent="0.4">
      <c r="A1257" s="4" t="s">
        <v>2082</v>
      </c>
      <c r="B1257" s="4" t="s">
        <v>1869</v>
      </c>
      <c r="C1257" s="4" t="s">
        <v>1965</v>
      </c>
      <c r="D1257" s="4" t="s">
        <v>2083</v>
      </c>
      <c r="E1257">
        <v>16</v>
      </c>
      <c r="F1257" s="4" t="str">
        <f t="shared" si="19"/>
        <v>选CPU!$M$1257#</v>
      </c>
      <c r="G1257" s="4" t="str" cm="1">
        <f t="array" ref="G1257">_xlfn.LET(_xlpm.x, M1257,
         _xlpm.cellAddress, "【 选CPU!" &amp; ADDRESS(ROW(选CPU[[#This Row],[X自检]]),COLUMN(选CPU[[#This Row],[X自检]])) &amp; "】",
         _xlfn.IFS(ISBLANK(_xlpm.x),   "error:右侧选项不足:" &amp;  _xlpm.cellAddress,
               ISERROR(_xlpm.x),   "error:右侧选项执行失败:" &amp; _xlpm.cellAddress,
               TRUE,             "ok")
)</f>
        <v>ok</v>
      </c>
      <c r="M1257" cm="1">
        <f t="array" ref="M1257:N1257">IFERROR(_xlfn._xlws.SORT(
    _xlfn.UNIQUE(
        TRANSPOSE(
            _xlfn.FILTERXML("&lt;select&gt;&lt;x&gt;"&amp;SUBSTITUTE(选CPU[[#This Row],[选项表]],",","&lt;/x&gt;&lt;x&gt;") &amp;"&lt;/x&gt;&lt;/select&gt;","//x")
        )
    )
),"无合适选项，请联系作者更新数据")</f>
        <v>4</v>
      </c>
      <c r="N1257">
        <v>8</v>
      </c>
    </row>
    <row r="1258" spans="1:15" x14ac:dyDescent="0.4">
      <c r="A1258" s="4" t="s">
        <v>2082</v>
      </c>
      <c r="B1258" s="4" t="s">
        <v>11</v>
      </c>
      <c r="C1258" s="4" t="s">
        <v>1965</v>
      </c>
      <c r="D1258" s="4" t="s">
        <v>2083</v>
      </c>
      <c r="E1258">
        <v>16</v>
      </c>
      <c r="F1258" s="4" t="str">
        <f t="shared" si="19"/>
        <v>选CPU!$M$1258#</v>
      </c>
      <c r="G1258" s="4" t="str" cm="1">
        <f t="array" ref="G1258">_xlfn.LET(_xlpm.x, M1258,
         _xlpm.cellAddress, "【 选CPU!" &amp; ADDRESS(ROW(选CPU[[#This Row],[X自检]]),COLUMN(选CPU[[#This Row],[X自检]])) &amp; "】",
         _xlfn.IFS(ISBLANK(_xlpm.x),   "error:右侧选项不足:" &amp;  _xlpm.cellAddress,
               ISERROR(_xlpm.x),   "error:右侧选项执行失败:" &amp; _xlpm.cellAddress,
               TRUE,             "ok")
)</f>
        <v>ok</v>
      </c>
      <c r="M1258" cm="1">
        <f t="array" ref="M1258:N1258">IFERROR(_xlfn._xlws.SORT(
    _xlfn.UNIQUE(
        TRANSPOSE(
            _xlfn.FILTERXML("&lt;select&gt;&lt;x&gt;"&amp;SUBSTITUTE(选CPU[[#This Row],[选项表]],",","&lt;/x&gt;&lt;x&gt;") &amp;"&lt;/x&gt;&lt;/select&gt;","//x")
        )
    )
),"无合适选项，请联系作者更新数据")</f>
        <v>4</v>
      </c>
      <c r="N1258">
        <v>8</v>
      </c>
    </row>
    <row r="1259" spans="1:15" x14ac:dyDescent="0.4">
      <c r="A1259" s="4" t="s">
        <v>2082</v>
      </c>
      <c r="B1259" s="4" t="s">
        <v>1868</v>
      </c>
      <c r="C1259" s="4" t="s">
        <v>1965</v>
      </c>
      <c r="D1259" s="4" t="s">
        <v>2083</v>
      </c>
      <c r="E1259">
        <v>16</v>
      </c>
      <c r="F1259" s="4" t="str">
        <f t="shared" si="19"/>
        <v>选CPU!$M$1259#</v>
      </c>
      <c r="G1259" s="4" t="str" cm="1">
        <f t="array" ref="G1259">_xlfn.LET(_xlpm.x, M1259,
         _xlpm.cellAddress, "【 选CPU!" &amp; ADDRESS(ROW(选CPU[[#This Row],[X自检]]),COLUMN(选CPU[[#This Row],[X自检]])) &amp; "】",
         _xlfn.IFS(ISBLANK(_xlpm.x),   "error:右侧选项不足:" &amp;  _xlpm.cellAddress,
               ISERROR(_xlpm.x),   "error:右侧选项执行失败:" &amp; _xlpm.cellAddress,
               TRUE,             "ok")
)</f>
        <v>ok</v>
      </c>
      <c r="M1259" cm="1">
        <f t="array" ref="M1259:N1259">IFERROR(_xlfn._xlws.SORT(
    _xlfn.UNIQUE(
        TRANSPOSE(
            _xlfn.FILTERXML("&lt;select&gt;&lt;x&gt;"&amp;SUBSTITUTE(选CPU[[#This Row],[选项表]],",","&lt;/x&gt;&lt;x&gt;") &amp;"&lt;/x&gt;&lt;/select&gt;","//x")
        )
    )
),"无合适选项，请联系作者更新数据")</f>
        <v>4</v>
      </c>
      <c r="N1259">
        <v>8</v>
      </c>
    </row>
    <row r="1260" spans="1:15" x14ac:dyDescent="0.4">
      <c r="A1260" s="4" t="s">
        <v>2082</v>
      </c>
      <c r="B1260" s="4" t="s">
        <v>1869</v>
      </c>
      <c r="C1260" s="4" t="s">
        <v>2061</v>
      </c>
      <c r="D1260" s="4" t="s">
        <v>2083</v>
      </c>
      <c r="E1260">
        <v>32</v>
      </c>
      <c r="F1260" s="4" t="str">
        <f t="shared" si="19"/>
        <v>选CPU!$M$1260#</v>
      </c>
      <c r="G1260" s="4" t="str" cm="1">
        <f t="array" ref="G1260">_xlfn.LET(_xlpm.x, M1260,
         _xlpm.cellAddress, "【 选CPU!" &amp; ADDRESS(ROW(选CPU[[#This Row],[X自检]]),COLUMN(选CPU[[#This Row],[X自检]])) &amp; "】",
         _xlfn.IFS(ISBLANK(_xlpm.x),   "error:右侧选项不足:" &amp;  _xlpm.cellAddress,
               ISERROR(_xlpm.x),   "error:右侧选项执行失败:" &amp; _xlpm.cellAddress,
               TRUE,             "ok")
)</f>
        <v>ok</v>
      </c>
      <c r="M1260" cm="1">
        <f t="array" ref="M1260:N1260">IFERROR(_xlfn._xlws.SORT(
    _xlfn.UNIQUE(
        TRANSPOSE(
            _xlfn.FILTERXML("&lt;select&gt;&lt;x&gt;"&amp;SUBSTITUTE(选CPU[[#This Row],[选项表]],",","&lt;/x&gt;&lt;x&gt;") &amp;"&lt;/x&gt;&lt;/select&gt;","//x")
        )
    )
),"无合适选项，请联系作者更新数据")</f>
        <v>8</v>
      </c>
      <c r="N1260">
        <v>16</v>
      </c>
    </row>
    <row r="1261" spans="1:15" x14ac:dyDescent="0.4">
      <c r="A1261" s="4" t="s">
        <v>2082</v>
      </c>
      <c r="B1261" s="4" t="s">
        <v>11</v>
      </c>
      <c r="C1261" s="4" t="s">
        <v>2061</v>
      </c>
      <c r="D1261" s="4" t="s">
        <v>2083</v>
      </c>
      <c r="E1261">
        <v>32</v>
      </c>
      <c r="F1261" s="4" t="str">
        <f t="shared" si="19"/>
        <v>选CPU!$M$1261#</v>
      </c>
      <c r="G1261" s="4" t="str" cm="1">
        <f t="array" ref="G1261">_xlfn.LET(_xlpm.x, M1261,
         _xlpm.cellAddress, "【 选CPU!" &amp; ADDRESS(ROW(选CPU[[#This Row],[X自检]]),COLUMN(选CPU[[#This Row],[X自检]])) &amp; "】",
         _xlfn.IFS(ISBLANK(_xlpm.x),   "error:右侧选项不足:" &amp;  _xlpm.cellAddress,
               ISERROR(_xlpm.x),   "error:右侧选项执行失败:" &amp; _xlpm.cellAddress,
               TRUE,             "ok")
)</f>
        <v>ok</v>
      </c>
      <c r="M1261" cm="1">
        <f t="array" ref="M1261:N1261">IFERROR(_xlfn._xlws.SORT(
    _xlfn.UNIQUE(
        TRANSPOSE(
            _xlfn.FILTERXML("&lt;select&gt;&lt;x&gt;"&amp;SUBSTITUTE(选CPU[[#This Row],[选项表]],",","&lt;/x&gt;&lt;x&gt;") &amp;"&lt;/x&gt;&lt;/select&gt;","//x")
        )
    )
),"无合适选项，请联系作者更新数据")</f>
        <v>8</v>
      </c>
      <c r="N1261">
        <v>16</v>
      </c>
    </row>
    <row r="1262" spans="1:15" x14ac:dyDescent="0.4">
      <c r="A1262" s="4" t="s">
        <v>2082</v>
      </c>
      <c r="B1262" s="4" t="s">
        <v>1868</v>
      </c>
      <c r="C1262" s="4" t="s">
        <v>2061</v>
      </c>
      <c r="D1262" s="4" t="s">
        <v>2083</v>
      </c>
      <c r="E1262">
        <v>32</v>
      </c>
      <c r="F1262" s="4" t="str">
        <f t="shared" si="19"/>
        <v>选CPU!$M$1262#</v>
      </c>
      <c r="G1262" s="4" t="str" cm="1">
        <f t="array" ref="G1262">_xlfn.LET(_xlpm.x, M1262,
         _xlpm.cellAddress, "【 选CPU!" &amp; ADDRESS(ROW(选CPU[[#This Row],[X自检]]),COLUMN(选CPU[[#This Row],[X自检]])) &amp; "】",
         _xlfn.IFS(ISBLANK(_xlpm.x),   "error:右侧选项不足:" &amp;  _xlpm.cellAddress,
               ISERROR(_xlpm.x),   "error:右侧选项执行失败:" &amp; _xlpm.cellAddress,
               TRUE,             "ok")
)</f>
        <v>ok</v>
      </c>
      <c r="M1262" cm="1">
        <f t="array" ref="M1262:N1262">IFERROR(_xlfn._xlws.SORT(
    _xlfn.UNIQUE(
        TRANSPOSE(
            _xlfn.FILTERXML("&lt;select&gt;&lt;x&gt;"&amp;SUBSTITUTE(选CPU[[#This Row],[选项表]],",","&lt;/x&gt;&lt;x&gt;") &amp;"&lt;/x&gt;&lt;/select&gt;","//x")
        )
    )
),"无合适选项，请联系作者更新数据")</f>
        <v>8</v>
      </c>
      <c r="N1262">
        <v>16</v>
      </c>
    </row>
    <row r="1263" spans="1:15" x14ac:dyDescent="0.4">
      <c r="A1263" s="4" t="s">
        <v>2082</v>
      </c>
      <c r="B1263" s="4" t="s">
        <v>1869</v>
      </c>
      <c r="C1263" s="4" t="s">
        <v>2292</v>
      </c>
      <c r="D1263" s="4" t="s">
        <v>2083</v>
      </c>
      <c r="E1263">
        <v>64</v>
      </c>
      <c r="F1263" s="4" t="str">
        <f t="shared" si="19"/>
        <v>选CPU!$M$1263#</v>
      </c>
      <c r="G1263" s="4" t="str" cm="1">
        <f t="array" ref="G1263">_xlfn.LET(_xlpm.x, M1263,
         _xlpm.cellAddress, "【 选CPU!" &amp; ADDRESS(ROW(选CPU[[#This Row],[X自检]]),COLUMN(选CPU[[#This Row],[X自检]])) &amp; "】",
         _xlfn.IFS(ISBLANK(_xlpm.x),   "error:右侧选项不足:" &amp;  _xlpm.cellAddress,
               ISERROR(_xlpm.x),   "error:右侧选项执行失败:" &amp; _xlpm.cellAddress,
               TRUE,             "ok")
)</f>
        <v>ok</v>
      </c>
      <c r="M1263" cm="1">
        <f t="array" ref="M1263:O1263">IFERROR(_xlfn._xlws.SORT(
    _xlfn.UNIQUE(
        TRANSPOSE(
            _xlfn.FILTERXML("&lt;select&gt;&lt;x&gt;"&amp;SUBSTITUTE(选CPU[[#This Row],[选项表]],",","&lt;/x&gt;&lt;x&gt;") &amp;"&lt;/x&gt;&lt;/select&gt;","//x")
        )
    )
),"无合适选项，请联系作者更新数据")</f>
        <v>16</v>
      </c>
      <c r="N1263">
        <v>24</v>
      </c>
      <c r="O1263">
        <v>32</v>
      </c>
    </row>
    <row r="1264" spans="1:15" x14ac:dyDescent="0.4">
      <c r="A1264" s="4" t="s">
        <v>2082</v>
      </c>
      <c r="B1264" s="4" t="s">
        <v>11</v>
      </c>
      <c r="C1264" s="4" t="s">
        <v>2292</v>
      </c>
      <c r="D1264" s="4" t="s">
        <v>2083</v>
      </c>
      <c r="E1264">
        <v>64</v>
      </c>
      <c r="F1264" s="4" t="str">
        <f t="shared" si="19"/>
        <v>选CPU!$M$1264#</v>
      </c>
      <c r="G1264" s="4" t="str" cm="1">
        <f t="array" ref="G1264">_xlfn.LET(_xlpm.x, M1264,
         _xlpm.cellAddress, "【 选CPU!" &amp; ADDRESS(ROW(选CPU[[#This Row],[X自检]]),COLUMN(选CPU[[#This Row],[X自检]])) &amp; "】",
         _xlfn.IFS(ISBLANK(_xlpm.x),   "error:右侧选项不足:" &amp;  _xlpm.cellAddress,
               ISERROR(_xlpm.x),   "error:右侧选项执行失败:" &amp; _xlpm.cellAddress,
               TRUE,             "ok")
)</f>
        <v>ok</v>
      </c>
      <c r="M1264" cm="1">
        <f t="array" ref="M1264:O1264">IFERROR(_xlfn._xlws.SORT(
    _xlfn.UNIQUE(
        TRANSPOSE(
            _xlfn.FILTERXML("&lt;select&gt;&lt;x&gt;"&amp;SUBSTITUTE(选CPU[[#This Row],[选项表]],",","&lt;/x&gt;&lt;x&gt;") &amp;"&lt;/x&gt;&lt;/select&gt;","//x")
        )
    )
),"无合适选项，请联系作者更新数据")</f>
        <v>16</v>
      </c>
      <c r="N1264">
        <v>24</v>
      </c>
      <c r="O1264">
        <v>32</v>
      </c>
    </row>
    <row r="1265" spans="1:15" x14ac:dyDescent="0.4">
      <c r="A1265" s="4" t="s">
        <v>2082</v>
      </c>
      <c r="B1265" s="4" t="s">
        <v>1868</v>
      </c>
      <c r="C1265" s="4" t="s">
        <v>2292</v>
      </c>
      <c r="D1265" s="4" t="s">
        <v>2083</v>
      </c>
      <c r="E1265">
        <v>64</v>
      </c>
      <c r="F1265" s="4" t="str">
        <f t="shared" si="19"/>
        <v>选CPU!$M$1265#</v>
      </c>
      <c r="G1265" s="4" t="str" cm="1">
        <f t="array" ref="G1265">_xlfn.LET(_xlpm.x, M1265,
         _xlpm.cellAddress, "【 选CPU!" &amp; ADDRESS(ROW(选CPU[[#This Row],[X自检]]),COLUMN(选CPU[[#This Row],[X自检]])) &amp; "】",
         _xlfn.IFS(ISBLANK(_xlpm.x),   "error:右侧选项不足:" &amp;  _xlpm.cellAddress,
               ISERROR(_xlpm.x),   "error:右侧选项执行失败:" &amp; _xlpm.cellAddress,
               TRUE,             "ok")
)</f>
        <v>ok</v>
      </c>
      <c r="M1265" cm="1">
        <f t="array" ref="M1265:O1265">IFERROR(_xlfn._xlws.SORT(
    _xlfn.UNIQUE(
        TRANSPOSE(
            _xlfn.FILTERXML("&lt;select&gt;&lt;x&gt;"&amp;SUBSTITUTE(选CPU[[#This Row],[选项表]],",","&lt;/x&gt;&lt;x&gt;") &amp;"&lt;/x&gt;&lt;/select&gt;","//x")
        )
    )
),"无合适选项，请联系作者更新数据")</f>
        <v>16</v>
      </c>
      <c r="N1265">
        <v>24</v>
      </c>
      <c r="O1265">
        <v>32</v>
      </c>
    </row>
    <row r="1266" spans="1:15" x14ac:dyDescent="0.4">
      <c r="A1266" s="4" t="s">
        <v>2082</v>
      </c>
      <c r="B1266" s="4" t="s">
        <v>1869</v>
      </c>
      <c r="C1266" s="4" t="s">
        <v>1974</v>
      </c>
      <c r="D1266" s="4" t="s">
        <v>2083</v>
      </c>
      <c r="E1266">
        <v>48</v>
      </c>
      <c r="F1266" s="4" t="str">
        <f t="shared" si="19"/>
        <v>选CPU!$M$1266#</v>
      </c>
      <c r="G1266" s="4" t="str" cm="1">
        <f t="array" ref="G1266">_xlfn.LET(_xlpm.x, M1266,
         _xlpm.cellAddress, "【 选CPU!" &amp; ADDRESS(ROW(选CPU[[#This Row],[X自检]]),COLUMN(选CPU[[#This Row],[X自检]])) &amp; "】",
         _xlfn.IFS(ISBLANK(_xlpm.x),   "error:右侧选项不足:" &amp;  _xlpm.cellAddress,
               ISERROR(_xlpm.x),   "error:右侧选项执行失败:" &amp; _xlpm.cellAddress,
               TRUE,             "ok")
)</f>
        <v>ok</v>
      </c>
      <c r="M1266" cm="1">
        <f t="array" ref="M1266">IFERROR(_xlfn._xlws.SORT(
    _xlfn.UNIQUE(
        TRANSPOSE(
            _xlfn.FILTERXML("&lt;select&gt;&lt;x&gt;"&amp;SUBSTITUTE(选CPU[[#This Row],[选项表]],",","&lt;/x&gt;&lt;x&gt;") &amp;"&lt;/x&gt;&lt;/select&gt;","//x")
        )
    )
),"无合适选项，请联系作者更新数据")</f>
        <v>24</v>
      </c>
    </row>
    <row r="1267" spans="1:15" x14ac:dyDescent="0.4">
      <c r="A1267" s="4" t="s">
        <v>2082</v>
      </c>
      <c r="B1267" s="4" t="s">
        <v>11</v>
      </c>
      <c r="C1267" s="4" t="s">
        <v>1974</v>
      </c>
      <c r="D1267" s="4" t="s">
        <v>2083</v>
      </c>
      <c r="E1267">
        <v>48</v>
      </c>
      <c r="F1267" s="4" t="str">
        <f t="shared" si="19"/>
        <v>选CPU!$M$1267#</v>
      </c>
      <c r="G1267" s="4" t="str" cm="1">
        <f t="array" ref="G1267">_xlfn.LET(_xlpm.x, M1267,
         _xlpm.cellAddress, "【 选CPU!" &amp; ADDRESS(ROW(选CPU[[#This Row],[X自检]]),COLUMN(选CPU[[#This Row],[X自检]])) &amp; "】",
         _xlfn.IFS(ISBLANK(_xlpm.x),   "error:右侧选项不足:" &amp;  _xlpm.cellAddress,
               ISERROR(_xlpm.x),   "error:右侧选项执行失败:" &amp; _xlpm.cellAddress,
               TRUE,             "ok")
)</f>
        <v>ok</v>
      </c>
      <c r="M1267" cm="1">
        <f t="array" ref="M1267">IFERROR(_xlfn._xlws.SORT(
    _xlfn.UNIQUE(
        TRANSPOSE(
            _xlfn.FILTERXML("&lt;select&gt;&lt;x&gt;"&amp;SUBSTITUTE(选CPU[[#This Row],[选项表]],",","&lt;/x&gt;&lt;x&gt;") &amp;"&lt;/x&gt;&lt;/select&gt;","//x")
        )
    )
),"无合适选项，请联系作者更新数据")</f>
        <v>24</v>
      </c>
    </row>
    <row r="1268" spans="1:15" x14ac:dyDescent="0.4">
      <c r="A1268" s="4" t="s">
        <v>2082</v>
      </c>
      <c r="B1268" s="4" t="s">
        <v>1868</v>
      </c>
      <c r="C1268" s="4" t="s">
        <v>1974</v>
      </c>
      <c r="D1268" s="4" t="s">
        <v>2083</v>
      </c>
      <c r="E1268">
        <v>48</v>
      </c>
      <c r="F1268" s="4" t="str">
        <f t="shared" si="19"/>
        <v>选CPU!$M$1268#</v>
      </c>
      <c r="G1268" s="4" t="str" cm="1">
        <f t="array" ref="G1268">_xlfn.LET(_xlpm.x, M1268,
         _xlpm.cellAddress, "【 选CPU!" &amp; ADDRESS(ROW(选CPU[[#This Row],[X自检]]),COLUMN(选CPU[[#This Row],[X自检]])) &amp; "】",
         _xlfn.IFS(ISBLANK(_xlpm.x),   "error:右侧选项不足:" &amp;  _xlpm.cellAddress,
               ISERROR(_xlpm.x),   "error:右侧选项执行失败:" &amp; _xlpm.cellAddress,
               TRUE,             "ok")
)</f>
        <v>ok</v>
      </c>
      <c r="M1268" cm="1">
        <f t="array" ref="M1268">IFERROR(_xlfn._xlws.SORT(
    _xlfn.UNIQUE(
        TRANSPOSE(
            _xlfn.FILTERXML("&lt;select&gt;&lt;x&gt;"&amp;SUBSTITUTE(选CPU[[#This Row],[选项表]],",","&lt;/x&gt;&lt;x&gt;") &amp;"&lt;/x&gt;&lt;/select&gt;","//x")
        )
    )
),"无合适选项，请联系作者更新数据")</f>
        <v>24</v>
      </c>
    </row>
    <row r="1269" spans="1:15" x14ac:dyDescent="0.4">
      <c r="A1269" s="4" t="s">
        <v>2082</v>
      </c>
      <c r="B1269" s="4" t="s">
        <v>1869</v>
      </c>
      <c r="C1269" s="4" t="s">
        <v>2066</v>
      </c>
      <c r="D1269" s="4" t="s">
        <v>2083</v>
      </c>
      <c r="E1269">
        <v>96</v>
      </c>
      <c r="F1269" s="4" t="str">
        <f t="shared" si="19"/>
        <v>选CPU!$M$1269#</v>
      </c>
      <c r="G1269" s="4" t="str" cm="1">
        <f t="array" ref="G1269">_xlfn.LET(_xlpm.x, M1269,
         _xlpm.cellAddress, "【 选CPU!" &amp; ADDRESS(ROW(选CPU[[#This Row],[X自检]]),COLUMN(选CPU[[#This Row],[X自检]])) &amp; "】",
         _xlfn.IFS(ISBLANK(_xlpm.x),   "error:右侧选项不足:" &amp;  _xlpm.cellAddress,
               ISERROR(_xlpm.x),   "error:右侧选项执行失败:" &amp; _xlpm.cellAddress,
               TRUE,             "ok")
)</f>
        <v>ok</v>
      </c>
      <c r="M1269" cm="1">
        <f t="array" ref="M1269:N1269">IFERROR(_xlfn._xlws.SORT(
    _xlfn.UNIQUE(
        TRANSPOSE(
            _xlfn.FILTERXML("&lt;select&gt;&lt;x&gt;"&amp;SUBSTITUTE(选CPU[[#This Row],[选项表]],",","&lt;/x&gt;&lt;x&gt;") &amp;"&lt;/x&gt;&lt;/select&gt;","//x")
        )
    )
),"无合适选项，请联系作者更新数据")</f>
        <v>24</v>
      </c>
      <c r="N1269">
        <v>48</v>
      </c>
    </row>
    <row r="1270" spans="1:15" x14ac:dyDescent="0.4">
      <c r="A1270" s="4" t="s">
        <v>2082</v>
      </c>
      <c r="B1270" s="4" t="s">
        <v>11</v>
      </c>
      <c r="C1270" s="4" t="s">
        <v>2066</v>
      </c>
      <c r="D1270" s="4" t="s">
        <v>2083</v>
      </c>
      <c r="E1270">
        <v>96</v>
      </c>
      <c r="F1270" s="4" t="str">
        <f t="shared" si="19"/>
        <v>选CPU!$M$1270#</v>
      </c>
      <c r="G1270" s="4" t="str" cm="1">
        <f t="array" ref="G1270">_xlfn.LET(_xlpm.x, M1270,
         _xlpm.cellAddress, "【 选CPU!" &amp; ADDRESS(ROW(选CPU[[#This Row],[X自检]]),COLUMN(选CPU[[#This Row],[X自检]])) &amp; "】",
         _xlfn.IFS(ISBLANK(_xlpm.x),   "error:右侧选项不足:" &amp;  _xlpm.cellAddress,
               ISERROR(_xlpm.x),   "error:右侧选项执行失败:" &amp; _xlpm.cellAddress,
               TRUE,             "ok")
)</f>
        <v>ok</v>
      </c>
      <c r="M1270" cm="1">
        <f t="array" ref="M1270:N1270">IFERROR(_xlfn._xlws.SORT(
    _xlfn.UNIQUE(
        TRANSPOSE(
            _xlfn.FILTERXML("&lt;select&gt;&lt;x&gt;"&amp;SUBSTITUTE(选CPU[[#This Row],[选项表]],",","&lt;/x&gt;&lt;x&gt;") &amp;"&lt;/x&gt;&lt;/select&gt;","//x")
        )
    )
),"无合适选项，请联系作者更新数据")</f>
        <v>24</v>
      </c>
      <c r="N1270">
        <v>48</v>
      </c>
    </row>
    <row r="1271" spans="1:15" x14ac:dyDescent="0.4">
      <c r="A1271" s="4" t="s">
        <v>2082</v>
      </c>
      <c r="B1271" s="4" t="s">
        <v>1868</v>
      </c>
      <c r="C1271" s="4" t="s">
        <v>2066</v>
      </c>
      <c r="D1271" s="4" t="s">
        <v>2083</v>
      </c>
      <c r="E1271">
        <v>96</v>
      </c>
      <c r="F1271" s="4" t="str">
        <f t="shared" si="19"/>
        <v>选CPU!$M$1271#</v>
      </c>
      <c r="G1271" s="4" t="str" cm="1">
        <f t="array" ref="G1271">_xlfn.LET(_xlpm.x, M1271,
         _xlpm.cellAddress, "【 选CPU!" &amp; ADDRESS(ROW(选CPU[[#This Row],[X自检]]),COLUMN(选CPU[[#This Row],[X自检]])) &amp; "】",
         _xlfn.IFS(ISBLANK(_xlpm.x),   "error:右侧选项不足:" &amp;  _xlpm.cellAddress,
               ISERROR(_xlpm.x),   "error:右侧选项执行失败:" &amp; _xlpm.cellAddress,
               TRUE,             "ok")
)</f>
        <v>ok</v>
      </c>
      <c r="M1271" cm="1">
        <f t="array" ref="M1271:N1271">IFERROR(_xlfn._xlws.SORT(
    _xlfn.UNIQUE(
        TRANSPOSE(
            _xlfn.FILTERXML("&lt;select&gt;&lt;x&gt;"&amp;SUBSTITUTE(选CPU[[#This Row],[选项表]],",","&lt;/x&gt;&lt;x&gt;") &amp;"&lt;/x&gt;&lt;/select&gt;","//x")
        )
    )
),"无合适选项，请联系作者更新数据")</f>
        <v>24</v>
      </c>
      <c r="N1271">
        <v>48</v>
      </c>
    </row>
    <row r="1272" spans="1:15" x14ac:dyDescent="0.4">
      <c r="A1272" s="4" t="s">
        <v>2082</v>
      </c>
      <c r="B1272" s="4" t="s">
        <v>1869</v>
      </c>
      <c r="C1272" s="4" t="s">
        <v>1966</v>
      </c>
      <c r="D1272" s="4" t="s">
        <v>2083</v>
      </c>
      <c r="E1272">
        <v>128</v>
      </c>
      <c r="F1272" s="4" t="str">
        <f t="shared" si="19"/>
        <v>选CPU!$M$1272#</v>
      </c>
      <c r="G1272" s="4" t="str" cm="1">
        <f t="array" ref="G1272">_xlfn.LET(_xlpm.x, M1272,
         _xlpm.cellAddress, "【 选CPU!" &amp; ADDRESS(ROW(选CPU[[#This Row],[X自检]]),COLUMN(选CPU[[#This Row],[X自检]])) &amp; "】",
         _xlfn.IFS(ISBLANK(_xlpm.x),   "error:右侧选项不足:" &amp;  _xlpm.cellAddress,
               ISERROR(_xlpm.x),   "error:右侧选项执行失败:" &amp; _xlpm.cellAddress,
               TRUE,             "ok")
)</f>
        <v>ok</v>
      </c>
      <c r="M1272" cm="1">
        <f t="array" ref="M1272">IFERROR(_xlfn._xlws.SORT(
    _xlfn.UNIQUE(
        TRANSPOSE(
            _xlfn.FILTERXML("&lt;select&gt;&lt;x&gt;"&amp;SUBSTITUTE(选CPU[[#This Row],[选项表]],",","&lt;/x&gt;&lt;x&gt;") &amp;"&lt;/x&gt;&lt;/select&gt;","//x")
        )
    )
),"无合适选项，请联系作者更新数据")</f>
        <v>32</v>
      </c>
    </row>
    <row r="1273" spans="1:15" x14ac:dyDescent="0.4">
      <c r="A1273" s="4" t="s">
        <v>2082</v>
      </c>
      <c r="B1273" s="4" t="s">
        <v>11</v>
      </c>
      <c r="C1273" s="4" t="s">
        <v>1966</v>
      </c>
      <c r="D1273" s="4" t="s">
        <v>2083</v>
      </c>
      <c r="E1273">
        <v>128</v>
      </c>
      <c r="F1273" s="4" t="str">
        <f t="shared" si="19"/>
        <v>选CPU!$M$1273#</v>
      </c>
      <c r="G1273" s="4" t="str" cm="1">
        <f t="array" ref="G1273">_xlfn.LET(_xlpm.x, M1273,
         _xlpm.cellAddress, "【 选CPU!" &amp; ADDRESS(ROW(选CPU[[#This Row],[X自检]]),COLUMN(选CPU[[#This Row],[X自检]])) &amp; "】",
         _xlfn.IFS(ISBLANK(_xlpm.x),   "error:右侧选项不足:" &amp;  _xlpm.cellAddress,
               ISERROR(_xlpm.x),   "error:右侧选项执行失败:" &amp; _xlpm.cellAddress,
               TRUE,             "ok")
)</f>
        <v>ok</v>
      </c>
      <c r="M1273" cm="1">
        <f t="array" ref="M1273">IFERROR(_xlfn._xlws.SORT(
    _xlfn.UNIQUE(
        TRANSPOSE(
            _xlfn.FILTERXML("&lt;select&gt;&lt;x&gt;"&amp;SUBSTITUTE(选CPU[[#This Row],[选项表]],",","&lt;/x&gt;&lt;x&gt;") &amp;"&lt;/x&gt;&lt;/select&gt;","//x")
        )
    )
),"无合适选项，请联系作者更新数据")</f>
        <v>32</v>
      </c>
    </row>
    <row r="1274" spans="1:15" x14ac:dyDescent="0.4">
      <c r="A1274" s="4" t="s">
        <v>2082</v>
      </c>
      <c r="B1274" s="4" t="s">
        <v>1868</v>
      </c>
      <c r="C1274" s="4" t="s">
        <v>1966</v>
      </c>
      <c r="D1274" s="4" t="s">
        <v>2083</v>
      </c>
      <c r="E1274">
        <v>128</v>
      </c>
      <c r="F1274" s="4" t="str">
        <f t="shared" si="19"/>
        <v>选CPU!$M$1274#</v>
      </c>
      <c r="G1274" s="4" t="str" cm="1">
        <f t="array" ref="G1274">_xlfn.LET(_xlpm.x, M1274,
         _xlpm.cellAddress, "【 选CPU!" &amp; ADDRESS(ROW(选CPU[[#This Row],[X自检]]),COLUMN(选CPU[[#This Row],[X自检]])) &amp; "】",
         _xlfn.IFS(ISBLANK(_xlpm.x),   "error:右侧选项不足:" &amp;  _xlpm.cellAddress,
               ISERROR(_xlpm.x),   "error:右侧选项执行失败:" &amp; _xlpm.cellAddress,
               TRUE,             "ok")
)</f>
        <v>ok</v>
      </c>
      <c r="M1274" cm="1">
        <f t="array" ref="M1274">IFERROR(_xlfn._xlws.SORT(
    _xlfn.UNIQUE(
        TRANSPOSE(
            _xlfn.FILTERXML("&lt;select&gt;&lt;x&gt;"&amp;SUBSTITUTE(选CPU[[#This Row],[选项表]],",","&lt;/x&gt;&lt;x&gt;") &amp;"&lt;/x&gt;&lt;/select&gt;","//x")
        )
    )
),"无合适选项，请联系作者更新数据")</f>
        <v>32</v>
      </c>
    </row>
    <row r="1275" spans="1:15" x14ac:dyDescent="0.4">
      <c r="A1275" s="4" t="s">
        <v>2082</v>
      </c>
      <c r="B1275" s="4" t="s">
        <v>1869</v>
      </c>
      <c r="C1275" s="4" t="s">
        <v>2285</v>
      </c>
      <c r="D1275" s="4" t="s">
        <v>2083</v>
      </c>
      <c r="E1275">
        <v>192</v>
      </c>
      <c r="F1275" s="4" t="str">
        <f t="shared" si="19"/>
        <v>选CPU!$M$1275#</v>
      </c>
      <c r="G1275" s="4" t="str" cm="1">
        <f t="array" ref="G1275">_xlfn.LET(_xlpm.x, M1275,
         _xlpm.cellAddress, "【 选CPU!" &amp; ADDRESS(ROW(选CPU[[#This Row],[X自检]]),COLUMN(选CPU[[#This Row],[X自检]])) &amp; "】",
         _xlfn.IFS(ISBLANK(_xlpm.x),   "error:右侧选项不足:" &amp;  _xlpm.cellAddress,
               ISERROR(_xlpm.x),   "error:右侧选项执行失败:" &amp; _xlpm.cellAddress,
               TRUE,             "ok")
)</f>
        <v>ok</v>
      </c>
      <c r="M1275" cm="1">
        <f t="array" ref="M1275:N1275">IFERROR(_xlfn._xlws.SORT(
    _xlfn.UNIQUE(
        TRANSPOSE(
            _xlfn.FILTERXML("&lt;select&gt;&lt;x&gt;"&amp;SUBSTITUTE(选CPU[[#This Row],[选项表]],",","&lt;/x&gt;&lt;x&gt;") &amp;"&lt;/x&gt;&lt;/select&gt;","//x")
        )
    )
),"无合适选项，请联系作者更新数据")</f>
        <v>48</v>
      </c>
      <c r="N1275">
        <v>64</v>
      </c>
    </row>
    <row r="1276" spans="1:15" x14ac:dyDescent="0.4">
      <c r="A1276" s="4" t="s">
        <v>2082</v>
      </c>
      <c r="B1276" s="4" t="s">
        <v>11</v>
      </c>
      <c r="C1276" s="4" t="s">
        <v>2285</v>
      </c>
      <c r="D1276" s="4" t="s">
        <v>2083</v>
      </c>
      <c r="E1276">
        <v>192</v>
      </c>
      <c r="F1276" s="4" t="str">
        <f t="shared" si="19"/>
        <v>选CPU!$M$1276#</v>
      </c>
      <c r="G1276" s="4" t="str" cm="1">
        <f t="array" ref="G1276">_xlfn.LET(_xlpm.x, M1276,
         _xlpm.cellAddress, "【 选CPU!" &amp; ADDRESS(ROW(选CPU[[#This Row],[X自检]]),COLUMN(选CPU[[#This Row],[X自检]])) &amp; "】",
         _xlfn.IFS(ISBLANK(_xlpm.x),   "error:右侧选项不足:" &amp;  _xlpm.cellAddress,
               ISERROR(_xlpm.x),   "error:右侧选项执行失败:" &amp; _xlpm.cellAddress,
               TRUE,             "ok")
)</f>
        <v>ok</v>
      </c>
      <c r="M1276" cm="1">
        <f t="array" ref="M1276:N1276">IFERROR(_xlfn._xlws.SORT(
    _xlfn.UNIQUE(
        TRANSPOSE(
            _xlfn.FILTERXML("&lt;select&gt;&lt;x&gt;"&amp;SUBSTITUTE(选CPU[[#This Row],[选项表]],",","&lt;/x&gt;&lt;x&gt;") &amp;"&lt;/x&gt;&lt;/select&gt;","//x")
        )
    )
),"无合适选项，请联系作者更新数据")</f>
        <v>48</v>
      </c>
      <c r="N1276">
        <v>64</v>
      </c>
    </row>
    <row r="1277" spans="1:15" x14ac:dyDescent="0.4">
      <c r="A1277" s="4" t="s">
        <v>2082</v>
      </c>
      <c r="B1277" s="4" t="s">
        <v>1868</v>
      </c>
      <c r="C1277" s="4" t="s">
        <v>2285</v>
      </c>
      <c r="D1277" s="4" t="s">
        <v>2083</v>
      </c>
      <c r="E1277">
        <v>192</v>
      </c>
      <c r="F1277" s="4" t="str">
        <f t="shared" si="19"/>
        <v>选CPU!$M$1277#</v>
      </c>
      <c r="G1277" s="4" t="str" cm="1">
        <f t="array" ref="G1277">_xlfn.LET(_xlpm.x, M1277,
         _xlpm.cellAddress, "【 选CPU!" &amp; ADDRESS(ROW(选CPU[[#This Row],[X自检]]),COLUMN(选CPU[[#This Row],[X自检]])) &amp; "】",
         _xlfn.IFS(ISBLANK(_xlpm.x),   "error:右侧选项不足:" &amp;  _xlpm.cellAddress,
               ISERROR(_xlpm.x),   "error:右侧选项执行失败:" &amp; _xlpm.cellAddress,
               TRUE,             "ok")
)</f>
        <v>ok</v>
      </c>
      <c r="M1277" cm="1">
        <f t="array" ref="M1277:N1277">IFERROR(_xlfn._xlws.SORT(
    _xlfn.UNIQUE(
        TRANSPOSE(
            _xlfn.FILTERXML("&lt;select&gt;&lt;x&gt;"&amp;SUBSTITUTE(选CPU[[#This Row],[选项表]],",","&lt;/x&gt;&lt;x&gt;") &amp;"&lt;/x&gt;&lt;/select&gt;","//x")
        )
    )
),"无合适选项，请联系作者更新数据")</f>
        <v>48</v>
      </c>
      <c r="N1277">
        <v>64</v>
      </c>
    </row>
    <row r="1278" spans="1:15" x14ac:dyDescent="0.4">
      <c r="A1278" s="4" t="s">
        <v>2082</v>
      </c>
      <c r="B1278" s="4" t="s">
        <v>1869</v>
      </c>
      <c r="C1278" s="4" t="s">
        <v>2290</v>
      </c>
      <c r="D1278" s="4" t="s">
        <v>2083</v>
      </c>
      <c r="E1278">
        <v>256</v>
      </c>
      <c r="F1278" s="4" t="str">
        <f t="shared" si="19"/>
        <v>选CPU!$M$1278#</v>
      </c>
      <c r="G1278" s="4" t="str" cm="1">
        <f t="array" ref="G1278">_xlfn.LET(_xlpm.x, M1278,
         _xlpm.cellAddress, "【 选CPU!" &amp; ADDRESS(ROW(选CPU[[#This Row],[X自检]]),COLUMN(选CPU[[#This Row],[X自检]])) &amp; "】",
         _xlfn.IFS(ISBLANK(_xlpm.x),   "error:右侧选项不足:" &amp;  _xlpm.cellAddress,
               ISERROR(_xlpm.x),   "error:右侧选项执行失败:" &amp; _xlpm.cellAddress,
               TRUE,             "ok")
)</f>
        <v>ok</v>
      </c>
      <c r="M1278" cm="1">
        <f t="array" ref="M1278:N1278">IFERROR(_xlfn._xlws.SORT(
    _xlfn.UNIQUE(
        TRANSPOSE(
            _xlfn.FILTERXML("&lt;select&gt;&lt;x&gt;"&amp;SUBSTITUTE(选CPU[[#This Row],[选项表]],",","&lt;/x&gt;&lt;x&gt;") &amp;"&lt;/x&gt;&lt;/select&gt;","//x")
        )
    )
),"无合适选项，请联系作者更新数据")</f>
        <v>64</v>
      </c>
      <c r="N1278">
        <v>76</v>
      </c>
    </row>
    <row r="1279" spans="1:15" x14ac:dyDescent="0.4">
      <c r="A1279" s="4" t="s">
        <v>2082</v>
      </c>
      <c r="B1279" s="4" t="s">
        <v>11</v>
      </c>
      <c r="C1279" s="4" t="s">
        <v>2290</v>
      </c>
      <c r="D1279" s="4" t="s">
        <v>2083</v>
      </c>
      <c r="E1279">
        <v>256</v>
      </c>
      <c r="F1279" s="4" t="str">
        <f t="shared" si="19"/>
        <v>选CPU!$M$1279#</v>
      </c>
      <c r="G1279" s="4" t="str" cm="1">
        <f t="array" ref="G1279">_xlfn.LET(_xlpm.x, M1279,
         _xlpm.cellAddress, "【 选CPU!" &amp; ADDRESS(ROW(选CPU[[#This Row],[X自检]]),COLUMN(选CPU[[#This Row],[X自检]])) &amp; "】",
         _xlfn.IFS(ISBLANK(_xlpm.x),   "error:右侧选项不足:" &amp;  _xlpm.cellAddress,
               ISERROR(_xlpm.x),   "error:右侧选项执行失败:" &amp; _xlpm.cellAddress,
               TRUE,             "ok")
)</f>
        <v>ok</v>
      </c>
      <c r="M1279" cm="1">
        <f t="array" ref="M1279:N1279">IFERROR(_xlfn._xlws.SORT(
    _xlfn.UNIQUE(
        TRANSPOSE(
            _xlfn.FILTERXML("&lt;select&gt;&lt;x&gt;"&amp;SUBSTITUTE(选CPU[[#This Row],[选项表]],",","&lt;/x&gt;&lt;x&gt;") &amp;"&lt;/x&gt;&lt;/select&gt;","//x")
        )
    )
),"无合适选项，请联系作者更新数据")</f>
        <v>64</v>
      </c>
      <c r="N1279">
        <v>76</v>
      </c>
    </row>
    <row r="1280" spans="1:15" x14ac:dyDescent="0.4">
      <c r="A1280" s="4" t="s">
        <v>2082</v>
      </c>
      <c r="B1280" s="4" t="s">
        <v>1868</v>
      </c>
      <c r="C1280" s="4" t="s">
        <v>2290</v>
      </c>
      <c r="D1280" s="4" t="s">
        <v>2083</v>
      </c>
      <c r="E1280">
        <v>256</v>
      </c>
      <c r="F1280" s="4" t="str">
        <f t="shared" si="19"/>
        <v>选CPU!$M$1280#</v>
      </c>
      <c r="G1280" s="4" t="str" cm="1">
        <f t="array" ref="G1280">_xlfn.LET(_xlpm.x, M1280,
         _xlpm.cellAddress, "【 选CPU!" &amp; ADDRESS(ROW(选CPU[[#This Row],[X自检]]),COLUMN(选CPU[[#This Row],[X自检]])) &amp; "】",
         _xlfn.IFS(ISBLANK(_xlpm.x),   "error:右侧选项不足:" &amp;  _xlpm.cellAddress,
               ISERROR(_xlpm.x),   "error:右侧选项执行失败:" &amp; _xlpm.cellAddress,
               TRUE,             "ok")
)</f>
        <v>ok</v>
      </c>
      <c r="M1280" cm="1">
        <f t="array" ref="M1280:N1280">IFERROR(_xlfn._xlws.SORT(
    _xlfn.UNIQUE(
        TRANSPOSE(
            _xlfn.FILTERXML("&lt;select&gt;&lt;x&gt;"&amp;SUBSTITUTE(选CPU[[#This Row],[选项表]],",","&lt;/x&gt;&lt;x&gt;") &amp;"&lt;/x&gt;&lt;/select&gt;","//x")
        )
    )
),"无合适选项，请联系作者更新数据")</f>
        <v>64</v>
      </c>
      <c r="N1280">
        <v>76</v>
      </c>
    </row>
    <row r="1281" spans="1:14" x14ac:dyDescent="0.4">
      <c r="A1281" s="4" t="s">
        <v>2082</v>
      </c>
      <c r="B1281" s="4" t="s">
        <v>1869</v>
      </c>
      <c r="C1281" s="4" t="s">
        <v>1980</v>
      </c>
      <c r="D1281" s="4" t="s">
        <v>2084</v>
      </c>
      <c r="E1281">
        <v>4</v>
      </c>
      <c r="F1281" s="4" t="str">
        <f t="shared" si="19"/>
        <v>选CPU!$M$1281#</v>
      </c>
      <c r="G1281" s="4" t="str" cm="1">
        <f t="array" ref="G1281">_xlfn.LET(_xlpm.x, M1281,
         _xlpm.cellAddress, "【 选CPU!" &amp; ADDRESS(ROW(选CPU[[#This Row],[X自检]]),COLUMN(选CPU[[#This Row],[X自检]])) &amp; "】",
         _xlfn.IFS(ISBLANK(_xlpm.x),   "error:右侧选项不足:" &amp;  _xlpm.cellAddress,
               ISERROR(_xlpm.x),   "error:右侧选项执行失败:" &amp; _xlpm.cellAddress,
               TRUE,             "ok")
)</f>
        <v>ok</v>
      </c>
      <c r="M1281" cm="1">
        <f t="array" ref="M1281">IFERROR(_xlfn._xlws.SORT(
    _xlfn.UNIQUE(
        TRANSPOSE(
            _xlfn.FILTERXML("&lt;select&gt;&lt;x&gt;"&amp;SUBSTITUTE(选CPU[[#This Row],[选项表]],",","&lt;/x&gt;&lt;x&gt;") &amp;"&lt;/x&gt;&lt;/select&gt;","//x")
        )
    )
),"无合适选项，请联系作者更新数据")</f>
        <v>2</v>
      </c>
    </row>
    <row r="1282" spans="1:14" x14ac:dyDescent="0.4">
      <c r="A1282" s="4" t="s">
        <v>2082</v>
      </c>
      <c r="B1282" s="4" t="s">
        <v>11</v>
      </c>
      <c r="C1282" s="4" t="s">
        <v>1980</v>
      </c>
      <c r="D1282" s="4" t="s">
        <v>2084</v>
      </c>
      <c r="E1282">
        <v>4</v>
      </c>
      <c r="F1282" s="4" t="str">
        <f t="shared" ref="F1282:F1345" si="20">"选CPU!" &amp; ADDRESS(ROW(M1282),COLUMN(M1282)) &amp; "#"</f>
        <v>选CPU!$M$1282#</v>
      </c>
      <c r="G1282" s="4" t="str" cm="1">
        <f t="array" ref="G1282">_xlfn.LET(_xlpm.x, M1282,
         _xlpm.cellAddress, "【 选CPU!" &amp; ADDRESS(ROW(选CPU[[#This Row],[X自检]]),COLUMN(选CPU[[#This Row],[X自检]])) &amp; "】",
         _xlfn.IFS(ISBLANK(_xlpm.x),   "error:右侧选项不足:" &amp;  _xlpm.cellAddress,
               ISERROR(_xlpm.x),   "error:右侧选项执行失败:" &amp; _xlpm.cellAddress,
               TRUE,             "ok")
)</f>
        <v>ok</v>
      </c>
      <c r="M1282" cm="1">
        <f t="array" ref="M1282">IFERROR(_xlfn._xlws.SORT(
    _xlfn.UNIQUE(
        TRANSPOSE(
            _xlfn.FILTERXML("&lt;select&gt;&lt;x&gt;"&amp;SUBSTITUTE(选CPU[[#This Row],[选项表]],",","&lt;/x&gt;&lt;x&gt;") &amp;"&lt;/x&gt;&lt;/select&gt;","//x")
        )
    )
),"无合适选项，请联系作者更新数据")</f>
        <v>2</v>
      </c>
    </row>
    <row r="1283" spans="1:14" x14ac:dyDescent="0.4">
      <c r="A1283" s="4" t="s">
        <v>2082</v>
      </c>
      <c r="B1283" s="4" t="s">
        <v>1868</v>
      </c>
      <c r="C1283" s="4" t="s">
        <v>1980</v>
      </c>
      <c r="D1283" s="4" t="s">
        <v>2084</v>
      </c>
      <c r="E1283">
        <v>4</v>
      </c>
      <c r="F1283" s="4" t="str">
        <f t="shared" si="20"/>
        <v>选CPU!$M$1283#</v>
      </c>
      <c r="G1283" s="4" t="str" cm="1">
        <f t="array" ref="G1283">_xlfn.LET(_xlpm.x, M1283,
         _xlpm.cellAddress, "【 选CPU!" &amp; ADDRESS(ROW(选CPU[[#This Row],[X自检]]),COLUMN(选CPU[[#This Row],[X自检]])) &amp; "】",
         _xlfn.IFS(ISBLANK(_xlpm.x),   "error:右侧选项不足:" &amp;  _xlpm.cellAddress,
               ISERROR(_xlpm.x),   "error:右侧选项执行失败:" &amp; _xlpm.cellAddress,
               TRUE,             "ok")
)</f>
        <v>ok</v>
      </c>
      <c r="M1283" cm="1">
        <f t="array" ref="M1283">IFERROR(_xlfn._xlws.SORT(
    _xlfn.UNIQUE(
        TRANSPOSE(
            _xlfn.FILTERXML("&lt;select&gt;&lt;x&gt;"&amp;SUBSTITUTE(选CPU[[#This Row],[选项表]],",","&lt;/x&gt;&lt;x&gt;") &amp;"&lt;/x&gt;&lt;/select&gt;","//x")
        )
    )
),"无合适选项，请联系作者更新数据")</f>
        <v>2</v>
      </c>
    </row>
    <row r="1284" spans="1:14" x14ac:dyDescent="0.4">
      <c r="A1284" s="4" t="s">
        <v>2082</v>
      </c>
      <c r="B1284" s="4" t="s">
        <v>1869</v>
      </c>
      <c r="C1284" s="4" t="s">
        <v>2065</v>
      </c>
      <c r="D1284" s="4" t="s">
        <v>2084</v>
      </c>
      <c r="E1284">
        <v>8</v>
      </c>
      <c r="F1284" s="4" t="str">
        <f t="shared" si="20"/>
        <v>选CPU!$M$1284#</v>
      </c>
      <c r="G1284" s="4" t="str" cm="1">
        <f t="array" ref="G1284">_xlfn.LET(_xlpm.x, M1284,
         _xlpm.cellAddress, "【 选CPU!" &amp; ADDRESS(ROW(选CPU[[#This Row],[X自检]]),COLUMN(选CPU[[#This Row],[X自检]])) &amp; "】",
         _xlfn.IFS(ISBLANK(_xlpm.x),   "error:右侧选项不足:" &amp;  _xlpm.cellAddress,
               ISERROR(_xlpm.x),   "error:右侧选项执行失败:" &amp; _xlpm.cellAddress,
               TRUE,             "ok")
)</f>
        <v>ok</v>
      </c>
      <c r="M1284" cm="1">
        <f t="array" ref="M1284:N1284">IFERROR(_xlfn._xlws.SORT(
    _xlfn.UNIQUE(
        TRANSPOSE(
            _xlfn.FILTERXML("&lt;select&gt;&lt;x&gt;"&amp;SUBSTITUTE(选CPU[[#This Row],[选项表]],",","&lt;/x&gt;&lt;x&gt;") &amp;"&lt;/x&gt;&lt;/select&gt;","//x")
        )
    )
),"无合适选项，请联系作者更新数据")</f>
        <v>2</v>
      </c>
      <c r="N1284">
        <v>4</v>
      </c>
    </row>
    <row r="1285" spans="1:14" x14ac:dyDescent="0.4">
      <c r="A1285" s="4" t="s">
        <v>2082</v>
      </c>
      <c r="B1285" s="4" t="s">
        <v>11</v>
      </c>
      <c r="C1285" s="4" t="s">
        <v>2065</v>
      </c>
      <c r="D1285" s="4" t="s">
        <v>2084</v>
      </c>
      <c r="E1285">
        <v>8</v>
      </c>
      <c r="F1285" s="4" t="str">
        <f t="shared" si="20"/>
        <v>选CPU!$M$1285#</v>
      </c>
      <c r="G1285" s="4" t="str" cm="1">
        <f t="array" ref="G1285">_xlfn.LET(_xlpm.x, M1285,
         _xlpm.cellAddress, "【 选CPU!" &amp; ADDRESS(ROW(选CPU[[#This Row],[X自检]]),COLUMN(选CPU[[#This Row],[X自检]])) &amp; "】",
         _xlfn.IFS(ISBLANK(_xlpm.x),   "error:右侧选项不足:" &amp;  _xlpm.cellAddress,
               ISERROR(_xlpm.x),   "error:右侧选项执行失败:" &amp; _xlpm.cellAddress,
               TRUE,             "ok")
)</f>
        <v>ok</v>
      </c>
      <c r="M1285" cm="1">
        <f t="array" ref="M1285:N1285">IFERROR(_xlfn._xlws.SORT(
    _xlfn.UNIQUE(
        TRANSPOSE(
            _xlfn.FILTERXML("&lt;select&gt;&lt;x&gt;"&amp;SUBSTITUTE(选CPU[[#This Row],[选项表]],",","&lt;/x&gt;&lt;x&gt;") &amp;"&lt;/x&gt;&lt;/select&gt;","//x")
        )
    )
),"无合适选项，请联系作者更新数据")</f>
        <v>2</v>
      </c>
      <c r="N1285">
        <v>4</v>
      </c>
    </row>
    <row r="1286" spans="1:14" x14ac:dyDescent="0.4">
      <c r="A1286" s="4" t="s">
        <v>2082</v>
      </c>
      <c r="B1286" s="4" t="s">
        <v>1868</v>
      </c>
      <c r="C1286" s="4" t="s">
        <v>2065</v>
      </c>
      <c r="D1286" s="4" t="s">
        <v>2084</v>
      </c>
      <c r="E1286">
        <v>8</v>
      </c>
      <c r="F1286" s="4" t="str">
        <f t="shared" si="20"/>
        <v>选CPU!$M$1286#</v>
      </c>
      <c r="G1286" s="4" t="str" cm="1">
        <f t="array" ref="G1286">_xlfn.LET(_xlpm.x, M1286,
         _xlpm.cellAddress, "【 选CPU!" &amp; ADDRESS(ROW(选CPU[[#This Row],[X自检]]),COLUMN(选CPU[[#This Row],[X自检]])) &amp; "】",
         _xlfn.IFS(ISBLANK(_xlpm.x),   "error:右侧选项不足:" &amp;  _xlpm.cellAddress,
               ISERROR(_xlpm.x),   "error:右侧选项执行失败:" &amp; _xlpm.cellAddress,
               TRUE,             "ok")
)</f>
        <v>ok</v>
      </c>
      <c r="M1286" cm="1">
        <f t="array" ref="M1286:N1286">IFERROR(_xlfn._xlws.SORT(
    _xlfn.UNIQUE(
        TRANSPOSE(
            _xlfn.FILTERXML("&lt;select&gt;&lt;x&gt;"&amp;SUBSTITUTE(选CPU[[#This Row],[选项表]],",","&lt;/x&gt;&lt;x&gt;") &amp;"&lt;/x&gt;&lt;/select&gt;","//x")
        )
    )
),"无合适选项，请联系作者更新数据")</f>
        <v>2</v>
      </c>
      <c r="N1286">
        <v>4</v>
      </c>
    </row>
    <row r="1287" spans="1:14" x14ac:dyDescent="0.4">
      <c r="A1287" s="4" t="s">
        <v>2082</v>
      </c>
      <c r="B1287" s="4" t="s">
        <v>1869</v>
      </c>
      <c r="C1287" s="4" t="s">
        <v>1965</v>
      </c>
      <c r="D1287" s="4" t="s">
        <v>2084</v>
      </c>
      <c r="E1287">
        <v>16</v>
      </c>
      <c r="F1287" s="4" t="str">
        <f t="shared" si="20"/>
        <v>选CPU!$M$1287#</v>
      </c>
      <c r="G1287" s="4" t="str" cm="1">
        <f t="array" ref="G1287">_xlfn.LET(_xlpm.x, M1287,
         _xlpm.cellAddress, "【 选CPU!" &amp; ADDRESS(ROW(选CPU[[#This Row],[X自检]]),COLUMN(选CPU[[#This Row],[X自检]])) &amp; "】",
         _xlfn.IFS(ISBLANK(_xlpm.x),   "error:右侧选项不足:" &amp;  _xlpm.cellAddress,
               ISERROR(_xlpm.x),   "error:右侧选项执行失败:" &amp; _xlpm.cellAddress,
               TRUE,             "ok")
)</f>
        <v>ok</v>
      </c>
      <c r="M1287" cm="1">
        <f t="array" ref="M1287:N1287">IFERROR(_xlfn._xlws.SORT(
    _xlfn.UNIQUE(
        TRANSPOSE(
            _xlfn.FILTERXML("&lt;select&gt;&lt;x&gt;"&amp;SUBSTITUTE(选CPU[[#This Row],[选项表]],",","&lt;/x&gt;&lt;x&gt;") &amp;"&lt;/x&gt;&lt;/select&gt;","//x")
        )
    )
),"无合适选项，请联系作者更新数据")</f>
        <v>4</v>
      </c>
      <c r="N1287">
        <v>8</v>
      </c>
    </row>
    <row r="1288" spans="1:14" x14ac:dyDescent="0.4">
      <c r="A1288" s="4" t="s">
        <v>2082</v>
      </c>
      <c r="B1288" s="4" t="s">
        <v>11</v>
      </c>
      <c r="C1288" s="4" t="s">
        <v>1965</v>
      </c>
      <c r="D1288" s="4" t="s">
        <v>2084</v>
      </c>
      <c r="E1288">
        <v>16</v>
      </c>
      <c r="F1288" s="4" t="str">
        <f t="shared" si="20"/>
        <v>选CPU!$M$1288#</v>
      </c>
      <c r="G1288" s="4" t="str" cm="1">
        <f t="array" ref="G1288">_xlfn.LET(_xlpm.x, M1288,
         _xlpm.cellAddress, "【 选CPU!" &amp; ADDRESS(ROW(选CPU[[#This Row],[X自检]]),COLUMN(选CPU[[#This Row],[X自检]])) &amp; "】",
         _xlfn.IFS(ISBLANK(_xlpm.x),   "error:右侧选项不足:" &amp;  _xlpm.cellAddress,
               ISERROR(_xlpm.x),   "error:右侧选项执行失败:" &amp; _xlpm.cellAddress,
               TRUE,             "ok")
)</f>
        <v>ok</v>
      </c>
      <c r="M1288" cm="1">
        <f t="array" ref="M1288:N1288">IFERROR(_xlfn._xlws.SORT(
    _xlfn.UNIQUE(
        TRANSPOSE(
            _xlfn.FILTERXML("&lt;select&gt;&lt;x&gt;"&amp;SUBSTITUTE(选CPU[[#This Row],[选项表]],",","&lt;/x&gt;&lt;x&gt;") &amp;"&lt;/x&gt;&lt;/select&gt;","//x")
        )
    )
),"无合适选项，请联系作者更新数据")</f>
        <v>4</v>
      </c>
      <c r="N1288">
        <v>8</v>
      </c>
    </row>
    <row r="1289" spans="1:14" x14ac:dyDescent="0.4">
      <c r="A1289" s="4" t="s">
        <v>2082</v>
      </c>
      <c r="B1289" s="4" t="s">
        <v>1868</v>
      </c>
      <c r="C1289" s="4" t="s">
        <v>1965</v>
      </c>
      <c r="D1289" s="4" t="s">
        <v>2084</v>
      </c>
      <c r="E1289">
        <v>16</v>
      </c>
      <c r="F1289" s="4" t="str">
        <f t="shared" si="20"/>
        <v>选CPU!$M$1289#</v>
      </c>
      <c r="G1289" s="4" t="str" cm="1">
        <f t="array" ref="G1289">_xlfn.LET(_xlpm.x, M1289,
         _xlpm.cellAddress, "【 选CPU!" &amp; ADDRESS(ROW(选CPU[[#This Row],[X自检]]),COLUMN(选CPU[[#This Row],[X自检]])) &amp; "】",
         _xlfn.IFS(ISBLANK(_xlpm.x),   "error:右侧选项不足:" &amp;  _xlpm.cellAddress,
               ISERROR(_xlpm.x),   "error:右侧选项执行失败:" &amp; _xlpm.cellAddress,
               TRUE,             "ok")
)</f>
        <v>ok</v>
      </c>
      <c r="M1289" cm="1">
        <f t="array" ref="M1289:N1289">IFERROR(_xlfn._xlws.SORT(
    _xlfn.UNIQUE(
        TRANSPOSE(
            _xlfn.FILTERXML("&lt;select&gt;&lt;x&gt;"&amp;SUBSTITUTE(选CPU[[#This Row],[选项表]],",","&lt;/x&gt;&lt;x&gt;") &amp;"&lt;/x&gt;&lt;/select&gt;","//x")
        )
    )
),"无合适选项，请联系作者更新数据")</f>
        <v>4</v>
      </c>
      <c r="N1289">
        <v>8</v>
      </c>
    </row>
    <row r="1290" spans="1:14" x14ac:dyDescent="0.4">
      <c r="A1290" s="4" t="s">
        <v>2082</v>
      </c>
      <c r="B1290" s="4" t="s">
        <v>1869</v>
      </c>
      <c r="C1290" s="4" t="s">
        <v>2061</v>
      </c>
      <c r="D1290" s="4" t="s">
        <v>2084</v>
      </c>
      <c r="E1290">
        <v>32</v>
      </c>
      <c r="F1290" s="4" t="str">
        <f t="shared" si="20"/>
        <v>选CPU!$M$1290#</v>
      </c>
      <c r="G1290" s="4" t="str" cm="1">
        <f t="array" ref="G1290">_xlfn.LET(_xlpm.x, M1290,
         _xlpm.cellAddress, "【 选CPU!" &amp; ADDRESS(ROW(选CPU[[#This Row],[X自检]]),COLUMN(选CPU[[#This Row],[X自检]])) &amp; "】",
         _xlfn.IFS(ISBLANK(_xlpm.x),   "error:右侧选项不足:" &amp;  _xlpm.cellAddress,
               ISERROR(_xlpm.x),   "error:右侧选项执行失败:" &amp; _xlpm.cellAddress,
               TRUE,             "ok")
)</f>
        <v>ok</v>
      </c>
      <c r="M1290" cm="1">
        <f t="array" ref="M1290:N1290">IFERROR(_xlfn._xlws.SORT(
    _xlfn.UNIQUE(
        TRANSPOSE(
            _xlfn.FILTERXML("&lt;select&gt;&lt;x&gt;"&amp;SUBSTITUTE(选CPU[[#This Row],[选项表]],",","&lt;/x&gt;&lt;x&gt;") &amp;"&lt;/x&gt;&lt;/select&gt;","//x")
        )
    )
),"无合适选项，请联系作者更新数据")</f>
        <v>8</v>
      </c>
      <c r="N1290">
        <v>16</v>
      </c>
    </row>
    <row r="1291" spans="1:14" x14ac:dyDescent="0.4">
      <c r="A1291" s="4" t="s">
        <v>2082</v>
      </c>
      <c r="B1291" s="4" t="s">
        <v>11</v>
      </c>
      <c r="C1291" s="4" t="s">
        <v>2061</v>
      </c>
      <c r="D1291" s="4" t="s">
        <v>2084</v>
      </c>
      <c r="E1291">
        <v>32</v>
      </c>
      <c r="F1291" s="4" t="str">
        <f t="shared" si="20"/>
        <v>选CPU!$M$1291#</v>
      </c>
      <c r="G1291" s="4" t="str" cm="1">
        <f t="array" ref="G1291">_xlfn.LET(_xlpm.x, M1291,
         _xlpm.cellAddress, "【 选CPU!" &amp; ADDRESS(ROW(选CPU[[#This Row],[X自检]]),COLUMN(选CPU[[#This Row],[X自检]])) &amp; "】",
         _xlfn.IFS(ISBLANK(_xlpm.x),   "error:右侧选项不足:" &amp;  _xlpm.cellAddress,
               ISERROR(_xlpm.x),   "error:右侧选项执行失败:" &amp; _xlpm.cellAddress,
               TRUE,             "ok")
)</f>
        <v>ok</v>
      </c>
      <c r="M1291" cm="1">
        <f t="array" ref="M1291:N1291">IFERROR(_xlfn._xlws.SORT(
    _xlfn.UNIQUE(
        TRANSPOSE(
            _xlfn.FILTERXML("&lt;select&gt;&lt;x&gt;"&amp;SUBSTITUTE(选CPU[[#This Row],[选项表]],",","&lt;/x&gt;&lt;x&gt;") &amp;"&lt;/x&gt;&lt;/select&gt;","//x")
        )
    )
),"无合适选项，请联系作者更新数据")</f>
        <v>8</v>
      </c>
      <c r="N1291">
        <v>16</v>
      </c>
    </row>
    <row r="1292" spans="1:14" x14ac:dyDescent="0.4">
      <c r="A1292" s="4" t="s">
        <v>2082</v>
      </c>
      <c r="B1292" s="4" t="s">
        <v>1868</v>
      </c>
      <c r="C1292" s="4" t="s">
        <v>2061</v>
      </c>
      <c r="D1292" s="4" t="s">
        <v>2084</v>
      </c>
      <c r="E1292">
        <v>32</v>
      </c>
      <c r="F1292" s="4" t="str">
        <f t="shared" si="20"/>
        <v>选CPU!$M$1292#</v>
      </c>
      <c r="G1292" s="4" t="str" cm="1">
        <f t="array" ref="G1292">_xlfn.LET(_xlpm.x, M1292,
         _xlpm.cellAddress, "【 选CPU!" &amp; ADDRESS(ROW(选CPU[[#This Row],[X自检]]),COLUMN(选CPU[[#This Row],[X自检]])) &amp; "】",
         _xlfn.IFS(ISBLANK(_xlpm.x),   "error:右侧选项不足:" &amp;  _xlpm.cellAddress,
               ISERROR(_xlpm.x),   "error:右侧选项执行失败:" &amp; _xlpm.cellAddress,
               TRUE,             "ok")
)</f>
        <v>ok</v>
      </c>
      <c r="M1292" cm="1">
        <f t="array" ref="M1292:N1292">IFERROR(_xlfn._xlws.SORT(
    _xlfn.UNIQUE(
        TRANSPOSE(
            _xlfn.FILTERXML("&lt;select&gt;&lt;x&gt;"&amp;SUBSTITUTE(选CPU[[#This Row],[选项表]],",","&lt;/x&gt;&lt;x&gt;") &amp;"&lt;/x&gt;&lt;/select&gt;","//x")
        )
    )
),"无合适选项，请联系作者更新数据")</f>
        <v>8</v>
      </c>
      <c r="N1292">
        <v>16</v>
      </c>
    </row>
    <row r="1293" spans="1:14" x14ac:dyDescent="0.4">
      <c r="A1293" s="4" t="s">
        <v>2082</v>
      </c>
      <c r="B1293" s="4" t="s">
        <v>1869</v>
      </c>
      <c r="C1293" s="4" t="s">
        <v>2062</v>
      </c>
      <c r="D1293" s="4" t="s">
        <v>2084</v>
      </c>
      <c r="E1293">
        <v>64</v>
      </c>
      <c r="F1293" s="4" t="str">
        <f t="shared" si="20"/>
        <v>选CPU!$M$1293#</v>
      </c>
      <c r="G1293" s="4" t="str" cm="1">
        <f t="array" ref="G1293">_xlfn.LET(_xlpm.x, M1293,
         _xlpm.cellAddress, "【 选CPU!" &amp; ADDRESS(ROW(选CPU[[#This Row],[X自检]]),COLUMN(选CPU[[#This Row],[X自检]])) &amp; "】",
         _xlfn.IFS(ISBLANK(_xlpm.x),   "error:右侧选项不足:" &amp;  _xlpm.cellAddress,
               ISERROR(_xlpm.x),   "error:右侧选项执行失败:" &amp; _xlpm.cellAddress,
               TRUE,             "ok")
)</f>
        <v>ok</v>
      </c>
      <c r="M1293" cm="1">
        <f t="array" ref="M1293:N1293">IFERROR(_xlfn._xlws.SORT(
    _xlfn.UNIQUE(
        TRANSPOSE(
            _xlfn.FILTERXML("&lt;select&gt;&lt;x&gt;"&amp;SUBSTITUTE(选CPU[[#This Row],[选项表]],",","&lt;/x&gt;&lt;x&gt;") &amp;"&lt;/x&gt;&lt;/select&gt;","//x")
        )
    )
),"无合适选项，请联系作者更新数据")</f>
        <v>16</v>
      </c>
      <c r="N1293">
        <v>32</v>
      </c>
    </row>
    <row r="1294" spans="1:14" x14ac:dyDescent="0.4">
      <c r="A1294" s="4" t="s">
        <v>2082</v>
      </c>
      <c r="B1294" s="4" t="s">
        <v>11</v>
      </c>
      <c r="C1294" s="4" t="s">
        <v>2062</v>
      </c>
      <c r="D1294" s="4" t="s">
        <v>2084</v>
      </c>
      <c r="E1294">
        <v>64</v>
      </c>
      <c r="F1294" s="4" t="str">
        <f t="shared" si="20"/>
        <v>选CPU!$M$1294#</v>
      </c>
      <c r="G1294" s="4" t="str" cm="1">
        <f t="array" ref="G1294">_xlfn.LET(_xlpm.x, M1294,
         _xlpm.cellAddress, "【 选CPU!" &amp; ADDRESS(ROW(选CPU[[#This Row],[X自检]]),COLUMN(选CPU[[#This Row],[X自检]])) &amp; "】",
         _xlfn.IFS(ISBLANK(_xlpm.x),   "error:右侧选项不足:" &amp;  _xlpm.cellAddress,
               ISERROR(_xlpm.x),   "error:右侧选项执行失败:" &amp; _xlpm.cellAddress,
               TRUE,             "ok")
)</f>
        <v>ok</v>
      </c>
      <c r="M1294" cm="1">
        <f t="array" ref="M1294:N1294">IFERROR(_xlfn._xlws.SORT(
    _xlfn.UNIQUE(
        TRANSPOSE(
            _xlfn.FILTERXML("&lt;select&gt;&lt;x&gt;"&amp;SUBSTITUTE(选CPU[[#This Row],[选项表]],",","&lt;/x&gt;&lt;x&gt;") &amp;"&lt;/x&gt;&lt;/select&gt;","//x")
        )
    )
),"无合适选项，请联系作者更新数据")</f>
        <v>16</v>
      </c>
      <c r="N1294">
        <v>32</v>
      </c>
    </row>
    <row r="1295" spans="1:14" x14ac:dyDescent="0.4">
      <c r="A1295" s="4" t="s">
        <v>2082</v>
      </c>
      <c r="B1295" s="4" t="s">
        <v>1868</v>
      </c>
      <c r="C1295" s="4" t="s">
        <v>2062</v>
      </c>
      <c r="D1295" s="4" t="s">
        <v>2084</v>
      </c>
      <c r="E1295">
        <v>64</v>
      </c>
      <c r="F1295" s="4" t="str">
        <f t="shared" si="20"/>
        <v>选CPU!$M$1295#</v>
      </c>
      <c r="G1295" s="4" t="str" cm="1">
        <f t="array" ref="G1295">_xlfn.LET(_xlpm.x, M1295,
         _xlpm.cellAddress, "【 选CPU!" &amp; ADDRESS(ROW(选CPU[[#This Row],[X自检]]),COLUMN(选CPU[[#This Row],[X自检]])) &amp; "】",
         _xlfn.IFS(ISBLANK(_xlpm.x),   "error:右侧选项不足:" &amp;  _xlpm.cellAddress,
               ISERROR(_xlpm.x),   "error:右侧选项执行失败:" &amp; _xlpm.cellAddress,
               TRUE,             "ok")
)</f>
        <v>ok</v>
      </c>
      <c r="M1295" cm="1">
        <f t="array" ref="M1295:N1295">IFERROR(_xlfn._xlws.SORT(
    _xlfn.UNIQUE(
        TRANSPOSE(
            _xlfn.FILTERXML("&lt;select&gt;&lt;x&gt;"&amp;SUBSTITUTE(选CPU[[#This Row],[选项表]],",","&lt;/x&gt;&lt;x&gt;") &amp;"&lt;/x&gt;&lt;/select&gt;","//x")
        )
    )
),"无合适选项，请联系作者更新数据")</f>
        <v>16</v>
      </c>
      <c r="N1295">
        <v>32</v>
      </c>
    </row>
    <row r="1296" spans="1:14" x14ac:dyDescent="0.4">
      <c r="A1296" s="4" t="s">
        <v>2082</v>
      </c>
      <c r="B1296" s="4" t="s">
        <v>1869</v>
      </c>
      <c r="C1296" s="4" t="s">
        <v>2063</v>
      </c>
      <c r="D1296" s="4" t="s">
        <v>2084</v>
      </c>
      <c r="E1296">
        <v>128</v>
      </c>
      <c r="F1296" s="4" t="str">
        <f t="shared" si="20"/>
        <v>选CPU!$M$1296#</v>
      </c>
      <c r="G1296" s="4" t="str" cm="1">
        <f t="array" ref="G1296">_xlfn.LET(_xlpm.x, M1296,
         _xlpm.cellAddress, "【 选CPU!" &amp; ADDRESS(ROW(选CPU[[#This Row],[X自检]]),COLUMN(选CPU[[#This Row],[X自检]])) &amp; "】",
         _xlfn.IFS(ISBLANK(_xlpm.x),   "error:右侧选项不足:" &amp;  _xlpm.cellAddress,
               ISERROR(_xlpm.x),   "error:右侧选项执行失败:" &amp; _xlpm.cellAddress,
               TRUE,             "ok")
)</f>
        <v>ok</v>
      </c>
      <c r="M1296" cm="1">
        <f t="array" ref="M1296:N1296">IFERROR(_xlfn._xlws.SORT(
    _xlfn.UNIQUE(
        TRANSPOSE(
            _xlfn.FILTERXML("&lt;select&gt;&lt;x&gt;"&amp;SUBSTITUTE(选CPU[[#This Row],[选项表]],",","&lt;/x&gt;&lt;x&gt;") &amp;"&lt;/x&gt;&lt;/select&gt;","//x")
        )
    )
),"无合适选项，请联系作者更新数据")</f>
        <v>32</v>
      </c>
      <c r="N1296">
        <v>64</v>
      </c>
    </row>
    <row r="1297" spans="1:14" x14ac:dyDescent="0.4">
      <c r="A1297" s="4" t="s">
        <v>2082</v>
      </c>
      <c r="B1297" s="4" t="s">
        <v>11</v>
      </c>
      <c r="C1297" s="4" t="s">
        <v>2063</v>
      </c>
      <c r="D1297" s="4" t="s">
        <v>2084</v>
      </c>
      <c r="E1297">
        <v>128</v>
      </c>
      <c r="F1297" s="4" t="str">
        <f t="shared" si="20"/>
        <v>选CPU!$M$1297#</v>
      </c>
      <c r="G1297" s="4" t="str" cm="1">
        <f t="array" ref="G1297">_xlfn.LET(_xlpm.x, M1297,
         _xlpm.cellAddress, "【 选CPU!" &amp; ADDRESS(ROW(选CPU[[#This Row],[X自检]]),COLUMN(选CPU[[#This Row],[X自检]])) &amp; "】",
         _xlfn.IFS(ISBLANK(_xlpm.x),   "error:右侧选项不足:" &amp;  _xlpm.cellAddress,
               ISERROR(_xlpm.x),   "error:右侧选项执行失败:" &amp; _xlpm.cellAddress,
               TRUE,             "ok")
)</f>
        <v>ok</v>
      </c>
      <c r="M1297" cm="1">
        <f t="array" ref="M1297:N1297">IFERROR(_xlfn._xlws.SORT(
    _xlfn.UNIQUE(
        TRANSPOSE(
            _xlfn.FILTERXML("&lt;select&gt;&lt;x&gt;"&amp;SUBSTITUTE(选CPU[[#This Row],[选项表]],",","&lt;/x&gt;&lt;x&gt;") &amp;"&lt;/x&gt;&lt;/select&gt;","//x")
        )
    )
),"无合适选项，请联系作者更新数据")</f>
        <v>32</v>
      </c>
      <c r="N1297">
        <v>64</v>
      </c>
    </row>
    <row r="1298" spans="1:14" x14ac:dyDescent="0.4">
      <c r="A1298" s="4" t="s">
        <v>2082</v>
      </c>
      <c r="B1298" s="4" t="s">
        <v>1868</v>
      </c>
      <c r="C1298" s="4" t="s">
        <v>2063</v>
      </c>
      <c r="D1298" s="4" t="s">
        <v>2084</v>
      </c>
      <c r="E1298">
        <v>128</v>
      </c>
      <c r="F1298" s="4" t="str">
        <f t="shared" si="20"/>
        <v>选CPU!$M$1298#</v>
      </c>
      <c r="G1298" s="4" t="str" cm="1">
        <f t="array" ref="G1298">_xlfn.LET(_xlpm.x, M1298,
         _xlpm.cellAddress, "【 选CPU!" &amp; ADDRESS(ROW(选CPU[[#This Row],[X自检]]),COLUMN(选CPU[[#This Row],[X自检]])) &amp; "】",
         _xlfn.IFS(ISBLANK(_xlpm.x),   "error:右侧选项不足:" &amp;  _xlpm.cellAddress,
               ISERROR(_xlpm.x),   "error:右侧选项执行失败:" &amp; _xlpm.cellAddress,
               TRUE,             "ok")
)</f>
        <v>ok</v>
      </c>
      <c r="M1298" cm="1">
        <f t="array" ref="M1298:N1298">IFERROR(_xlfn._xlws.SORT(
    _xlfn.UNIQUE(
        TRANSPOSE(
            _xlfn.FILTERXML("&lt;select&gt;&lt;x&gt;"&amp;SUBSTITUTE(选CPU[[#This Row],[选项表]],",","&lt;/x&gt;&lt;x&gt;") &amp;"&lt;/x&gt;&lt;/select&gt;","//x")
        )
    )
),"无合适选项，请联系作者更新数据")</f>
        <v>32</v>
      </c>
      <c r="N1298">
        <v>64</v>
      </c>
    </row>
    <row r="1299" spans="1:14" x14ac:dyDescent="0.4">
      <c r="A1299" s="4" t="s">
        <v>2082</v>
      </c>
      <c r="B1299" s="4" t="s">
        <v>1869</v>
      </c>
      <c r="C1299" s="4" t="s">
        <v>1976</v>
      </c>
      <c r="D1299" s="4" t="s">
        <v>2084</v>
      </c>
      <c r="E1299">
        <v>96</v>
      </c>
      <c r="F1299" s="4" t="str">
        <f t="shared" si="20"/>
        <v>选CPU!$M$1299#</v>
      </c>
      <c r="G1299" s="4" t="str" cm="1">
        <f t="array" ref="G1299">_xlfn.LET(_xlpm.x, M1299,
         _xlpm.cellAddress, "【 选CPU!" &amp; ADDRESS(ROW(选CPU[[#This Row],[X自检]]),COLUMN(选CPU[[#This Row],[X自检]])) &amp; "】",
         _xlfn.IFS(ISBLANK(_xlpm.x),   "error:右侧选项不足:" &amp;  _xlpm.cellAddress,
               ISERROR(_xlpm.x),   "error:右侧选项执行失败:" &amp; _xlpm.cellAddress,
               TRUE,             "ok")
)</f>
        <v>ok</v>
      </c>
      <c r="M1299" cm="1">
        <f t="array" ref="M1299">IFERROR(_xlfn._xlws.SORT(
    _xlfn.UNIQUE(
        TRANSPOSE(
            _xlfn.FILTERXML("&lt;select&gt;&lt;x&gt;"&amp;SUBSTITUTE(选CPU[[#This Row],[选项表]],",","&lt;/x&gt;&lt;x&gt;") &amp;"&lt;/x&gt;&lt;/select&gt;","//x")
        )
    )
),"无合适选项，请联系作者更新数据")</f>
        <v>48</v>
      </c>
    </row>
    <row r="1300" spans="1:14" x14ac:dyDescent="0.4">
      <c r="A1300" s="4" t="s">
        <v>2082</v>
      </c>
      <c r="B1300" s="4" t="s">
        <v>11</v>
      </c>
      <c r="C1300" s="4" t="s">
        <v>1976</v>
      </c>
      <c r="D1300" s="4" t="s">
        <v>2084</v>
      </c>
      <c r="E1300">
        <v>96</v>
      </c>
      <c r="F1300" s="4" t="str">
        <f t="shared" si="20"/>
        <v>选CPU!$M$1300#</v>
      </c>
      <c r="G1300" s="4" t="str" cm="1">
        <f t="array" ref="G1300">_xlfn.LET(_xlpm.x, M1300,
         _xlpm.cellAddress, "【 选CPU!" &amp; ADDRESS(ROW(选CPU[[#This Row],[X自检]]),COLUMN(选CPU[[#This Row],[X自检]])) &amp; "】",
         _xlfn.IFS(ISBLANK(_xlpm.x),   "error:右侧选项不足:" &amp;  _xlpm.cellAddress,
               ISERROR(_xlpm.x),   "error:右侧选项执行失败:" &amp; _xlpm.cellAddress,
               TRUE,             "ok")
)</f>
        <v>ok</v>
      </c>
      <c r="M1300" cm="1">
        <f t="array" ref="M1300">IFERROR(_xlfn._xlws.SORT(
    _xlfn.UNIQUE(
        TRANSPOSE(
            _xlfn.FILTERXML("&lt;select&gt;&lt;x&gt;"&amp;SUBSTITUTE(选CPU[[#This Row],[选项表]],",","&lt;/x&gt;&lt;x&gt;") &amp;"&lt;/x&gt;&lt;/select&gt;","//x")
        )
    )
),"无合适选项，请联系作者更新数据")</f>
        <v>48</v>
      </c>
    </row>
    <row r="1301" spans="1:14" x14ac:dyDescent="0.4">
      <c r="A1301" s="4" t="s">
        <v>2082</v>
      </c>
      <c r="B1301" s="4" t="s">
        <v>1868</v>
      </c>
      <c r="C1301" s="4" t="s">
        <v>1976</v>
      </c>
      <c r="D1301" s="4" t="s">
        <v>2084</v>
      </c>
      <c r="E1301">
        <v>96</v>
      </c>
      <c r="F1301" s="4" t="str">
        <f t="shared" si="20"/>
        <v>选CPU!$M$1301#</v>
      </c>
      <c r="G1301" s="4" t="str" cm="1">
        <f t="array" ref="G1301">_xlfn.LET(_xlpm.x, M1301,
         _xlpm.cellAddress, "【 选CPU!" &amp; ADDRESS(ROW(选CPU[[#This Row],[X自检]]),COLUMN(选CPU[[#This Row],[X自检]])) &amp; "】",
         _xlfn.IFS(ISBLANK(_xlpm.x),   "error:右侧选项不足:" &amp;  _xlpm.cellAddress,
               ISERROR(_xlpm.x),   "error:右侧选项执行失败:" &amp; _xlpm.cellAddress,
               TRUE,             "ok")
)</f>
        <v>ok</v>
      </c>
      <c r="M1301" cm="1">
        <f t="array" ref="M1301">IFERROR(_xlfn._xlws.SORT(
    _xlfn.UNIQUE(
        TRANSPOSE(
            _xlfn.FILTERXML("&lt;select&gt;&lt;x&gt;"&amp;SUBSTITUTE(选CPU[[#This Row],[选项表]],",","&lt;/x&gt;&lt;x&gt;") &amp;"&lt;/x&gt;&lt;/select&gt;","//x")
        )
    )
),"无合适选项，请联系作者更新数据")</f>
        <v>48</v>
      </c>
    </row>
    <row r="1302" spans="1:14" x14ac:dyDescent="0.4">
      <c r="A1302" s="4" t="s">
        <v>2082</v>
      </c>
      <c r="B1302" s="4" t="s">
        <v>1869</v>
      </c>
      <c r="C1302" s="4" t="s">
        <v>1969</v>
      </c>
      <c r="D1302" s="4" t="s">
        <v>2084</v>
      </c>
      <c r="E1302">
        <v>192</v>
      </c>
      <c r="F1302" s="4" t="str">
        <f t="shared" si="20"/>
        <v>选CPU!$M$1302#</v>
      </c>
      <c r="G1302" s="4" t="str" cm="1">
        <f t="array" ref="G1302">_xlfn.LET(_xlpm.x, M1302,
         _xlpm.cellAddress, "【 选CPU!" &amp; ADDRESS(ROW(选CPU[[#This Row],[X自检]]),COLUMN(选CPU[[#This Row],[X自检]])) &amp; "】",
         _xlfn.IFS(ISBLANK(_xlpm.x),   "error:右侧选项不足:" &amp;  _xlpm.cellAddress,
               ISERROR(_xlpm.x),   "error:右侧选项执行失败:" &amp; _xlpm.cellAddress,
               TRUE,             "ok")
)</f>
        <v>ok</v>
      </c>
      <c r="M1302" cm="1">
        <f t="array" ref="M1302:N1302">IFERROR(_xlfn._xlws.SORT(
    _xlfn.UNIQUE(
        TRANSPOSE(
            _xlfn.FILTERXML("&lt;select&gt;&lt;x&gt;"&amp;SUBSTITUTE(选CPU[[#This Row],[选项表]],",","&lt;/x&gt;&lt;x&gt;") &amp;"&lt;/x&gt;&lt;/select&gt;","//x")
        )
    )
),"无合适选项，请联系作者更新数据")</f>
        <v>48</v>
      </c>
      <c r="N1302">
        <v>96</v>
      </c>
    </row>
    <row r="1303" spans="1:14" x14ac:dyDescent="0.4">
      <c r="A1303" s="4" t="s">
        <v>2082</v>
      </c>
      <c r="B1303" s="4" t="s">
        <v>11</v>
      </c>
      <c r="C1303" s="4" t="s">
        <v>1969</v>
      </c>
      <c r="D1303" s="4" t="s">
        <v>2084</v>
      </c>
      <c r="E1303">
        <v>192</v>
      </c>
      <c r="F1303" s="4" t="str">
        <f t="shared" si="20"/>
        <v>选CPU!$M$1303#</v>
      </c>
      <c r="G1303" s="4" t="str" cm="1">
        <f t="array" ref="G1303">_xlfn.LET(_xlpm.x, M1303,
         _xlpm.cellAddress, "【 选CPU!" &amp; ADDRESS(ROW(选CPU[[#This Row],[X自检]]),COLUMN(选CPU[[#This Row],[X自检]])) &amp; "】",
         _xlfn.IFS(ISBLANK(_xlpm.x),   "error:右侧选项不足:" &amp;  _xlpm.cellAddress,
               ISERROR(_xlpm.x),   "error:右侧选项执行失败:" &amp; _xlpm.cellAddress,
               TRUE,             "ok")
)</f>
        <v>ok</v>
      </c>
      <c r="M1303" cm="1">
        <f t="array" ref="M1303:N1303">IFERROR(_xlfn._xlws.SORT(
    _xlfn.UNIQUE(
        TRANSPOSE(
            _xlfn.FILTERXML("&lt;select&gt;&lt;x&gt;"&amp;SUBSTITUTE(选CPU[[#This Row],[选项表]],",","&lt;/x&gt;&lt;x&gt;") &amp;"&lt;/x&gt;&lt;/select&gt;","//x")
        )
    )
),"无合适选项，请联系作者更新数据")</f>
        <v>48</v>
      </c>
      <c r="N1303">
        <v>96</v>
      </c>
    </row>
    <row r="1304" spans="1:14" x14ac:dyDescent="0.4">
      <c r="A1304" s="4" t="s">
        <v>2082</v>
      </c>
      <c r="B1304" s="4" t="s">
        <v>1868</v>
      </c>
      <c r="C1304" s="4" t="s">
        <v>1969</v>
      </c>
      <c r="D1304" s="4" t="s">
        <v>2084</v>
      </c>
      <c r="E1304">
        <v>192</v>
      </c>
      <c r="F1304" s="4" t="str">
        <f t="shared" si="20"/>
        <v>选CPU!$M$1304#</v>
      </c>
      <c r="G1304" s="4" t="str" cm="1">
        <f t="array" ref="G1304">_xlfn.LET(_xlpm.x, M1304,
         _xlpm.cellAddress, "【 选CPU!" &amp; ADDRESS(ROW(选CPU[[#This Row],[X自检]]),COLUMN(选CPU[[#This Row],[X自检]])) &amp; "】",
         _xlfn.IFS(ISBLANK(_xlpm.x),   "error:右侧选项不足:" &amp;  _xlpm.cellAddress,
               ISERROR(_xlpm.x),   "error:右侧选项执行失败:" &amp; _xlpm.cellAddress,
               TRUE,             "ok")
)</f>
        <v>ok</v>
      </c>
      <c r="M1304" cm="1">
        <f t="array" ref="M1304:N1304">IFERROR(_xlfn._xlws.SORT(
    _xlfn.UNIQUE(
        TRANSPOSE(
            _xlfn.FILTERXML("&lt;select&gt;&lt;x&gt;"&amp;SUBSTITUTE(选CPU[[#This Row],[选项表]],",","&lt;/x&gt;&lt;x&gt;") &amp;"&lt;/x&gt;&lt;/select&gt;","//x")
        )
    )
),"无合适选项，请联系作者更新数据")</f>
        <v>48</v>
      </c>
      <c r="N1304">
        <v>96</v>
      </c>
    </row>
    <row r="1305" spans="1:14" x14ac:dyDescent="0.4">
      <c r="A1305" s="4" t="s">
        <v>2082</v>
      </c>
      <c r="B1305" s="4" t="s">
        <v>1869</v>
      </c>
      <c r="C1305" s="4" t="s">
        <v>2064</v>
      </c>
      <c r="D1305" s="4" t="s">
        <v>2084</v>
      </c>
      <c r="E1305">
        <v>256</v>
      </c>
      <c r="F1305" s="4" t="str">
        <f t="shared" si="20"/>
        <v>选CPU!$M$1305#</v>
      </c>
      <c r="G1305" s="4" t="str" cm="1">
        <f t="array" ref="G1305">_xlfn.LET(_xlpm.x, M1305,
         _xlpm.cellAddress, "【 选CPU!" &amp; ADDRESS(ROW(选CPU[[#This Row],[X自检]]),COLUMN(选CPU[[#This Row],[X自检]])) &amp; "】",
         _xlfn.IFS(ISBLANK(_xlpm.x),   "error:右侧选项不足:" &amp;  _xlpm.cellAddress,
               ISERROR(_xlpm.x),   "error:右侧选项执行失败:" &amp; _xlpm.cellAddress,
               TRUE,             "ok")
)</f>
        <v>ok</v>
      </c>
      <c r="M1305" cm="1">
        <f t="array" ref="M1305:N1305">IFERROR(_xlfn._xlws.SORT(
    _xlfn.UNIQUE(
        TRANSPOSE(
            _xlfn.FILTERXML("&lt;select&gt;&lt;x&gt;"&amp;SUBSTITUTE(选CPU[[#This Row],[选项表]],",","&lt;/x&gt;&lt;x&gt;") &amp;"&lt;/x&gt;&lt;/select&gt;","//x")
        )
    )
),"无合适选项，请联系作者更新数据")</f>
        <v>64</v>
      </c>
      <c r="N1305">
        <v>128</v>
      </c>
    </row>
    <row r="1306" spans="1:14" x14ac:dyDescent="0.4">
      <c r="A1306" s="4" t="s">
        <v>2082</v>
      </c>
      <c r="B1306" s="4" t="s">
        <v>11</v>
      </c>
      <c r="C1306" s="4" t="s">
        <v>2064</v>
      </c>
      <c r="D1306" s="4" t="s">
        <v>2084</v>
      </c>
      <c r="E1306">
        <v>256</v>
      </c>
      <c r="F1306" s="4" t="str">
        <f t="shared" si="20"/>
        <v>选CPU!$M$1306#</v>
      </c>
      <c r="G1306" s="4" t="str" cm="1">
        <f t="array" ref="G1306">_xlfn.LET(_xlpm.x, M1306,
         _xlpm.cellAddress, "【 选CPU!" &amp; ADDRESS(ROW(选CPU[[#This Row],[X自检]]),COLUMN(选CPU[[#This Row],[X自检]])) &amp; "】",
         _xlfn.IFS(ISBLANK(_xlpm.x),   "error:右侧选项不足:" &amp;  _xlpm.cellAddress,
               ISERROR(_xlpm.x),   "error:右侧选项执行失败:" &amp; _xlpm.cellAddress,
               TRUE,             "ok")
)</f>
        <v>ok</v>
      </c>
      <c r="M1306" cm="1">
        <f t="array" ref="M1306:N1306">IFERROR(_xlfn._xlws.SORT(
    _xlfn.UNIQUE(
        TRANSPOSE(
            _xlfn.FILTERXML("&lt;select&gt;&lt;x&gt;"&amp;SUBSTITUTE(选CPU[[#This Row],[选项表]],",","&lt;/x&gt;&lt;x&gt;") &amp;"&lt;/x&gt;&lt;/select&gt;","//x")
        )
    )
),"无合适选项，请联系作者更新数据")</f>
        <v>64</v>
      </c>
      <c r="N1306">
        <v>128</v>
      </c>
    </row>
    <row r="1307" spans="1:14" x14ac:dyDescent="0.4">
      <c r="A1307" s="4" t="s">
        <v>2082</v>
      </c>
      <c r="B1307" s="4" t="s">
        <v>1868</v>
      </c>
      <c r="C1307" s="4" t="s">
        <v>2064</v>
      </c>
      <c r="D1307" s="4" t="s">
        <v>2084</v>
      </c>
      <c r="E1307">
        <v>256</v>
      </c>
      <c r="F1307" s="4" t="str">
        <f t="shared" si="20"/>
        <v>选CPU!$M$1307#</v>
      </c>
      <c r="G1307" s="4" t="str" cm="1">
        <f t="array" ref="G1307">_xlfn.LET(_xlpm.x, M1307,
         _xlpm.cellAddress, "【 选CPU!" &amp; ADDRESS(ROW(选CPU[[#This Row],[X自检]]),COLUMN(选CPU[[#This Row],[X自检]])) &amp; "】",
         _xlfn.IFS(ISBLANK(_xlpm.x),   "error:右侧选项不足:" &amp;  _xlpm.cellAddress,
               ISERROR(_xlpm.x),   "error:右侧选项执行失败:" &amp; _xlpm.cellAddress,
               TRUE,             "ok")
)</f>
        <v>ok</v>
      </c>
      <c r="M1307" cm="1">
        <f t="array" ref="M1307:N1307">IFERROR(_xlfn._xlws.SORT(
    _xlfn.UNIQUE(
        TRANSPOSE(
            _xlfn.FILTERXML("&lt;select&gt;&lt;x&gt;"&amp;SUBSTITUTE(选CPU[[#This Row],[选项表]],",","&lt;/x&gt;&lt;x&gt;") &amp;"&lt;/x&gt;&lt;/select&gt;","//x")
        )
    )
),"无合适选项，请联系作者更新数据")</f>
        <v>64</v>
      </c>
      <c r="N1307">
        <v>128</v>
      </c>
    </row>
    <row r="1308" spans="1:14" x14ac:dyDescent="0.4">
      <c r="A1308" s="4" t="s">
        <v>2082</v>
      </c>
      <c r="B1308" s="4" t="s">
        <v>1869</v>
      </c>
      <c r="C1308" s="4" t="s">
        <v>1964</v>
      </c>
      <c r="D1308" s="4" t="s">
        <v>2084</v>
      </c>
      <c r="E1308">
        <v>160</v>
      </c>
      <c r="F1308" s="4" t="str">
        <f t="shared" si="20"/>
        <v>选CPU!$M$1308#</v>
      </c>
      <c r="G1308" s="4" t="str" cm="1">
        <f t="array" ref="G1308">_xlfn.LET(_xlpm.x, M1308,
         _xlpm.cellAddress, "【 选CPU!" &amp; ADDRESS(ROW(选CPU[[#This Row],[X自检]]),COLUMN(选CPU[[#This Row],[X自检]])) &amp; "】",
         _xlfn.IFS(ISBLANK(_xlpm.x),   "error:右侧选项不足:" &amp;  _xlpm.cellAddress,
               ISERROR(_xlpm.x),   "error:右侧选项执行失败:" &amp; _xlpm.cellAddress,
               TRUE,             "ok")
)</f>
        <v>ok</v>
      </c>
      <c r="M1308" cm="1">
        <f t="array" ref="M1308">IFERROR(_xlfn._xlws.SORT(
    _xlfn.UNIQUE(
        TRANSPOSE(
            _xlfn.FILTERXML("&lt;select&gt;&lt;x&gt;"&amp;SUBSTITUTE(选CPU[[#This Row],[选项表]],",","&lt;/x&gt;&lt;x&gt;") &amp;"&lt;/x&gt;&lt;/select&gt;","//x")
        )
    )
),"无合适选项，请联系作者更新数据")</f>
        <v>80</v>
      </c>
    </row>
    <row r="1309" spans="1:14" x14ac:dyDescent="0.4">
      <c r="A1309" s="4" t="s">
        <v>2082</v>
      </c>
      <c r="B1309" s="4" t="s">
        <v>11</v>
      </c>
      <c r="C1309" s="4" t="s">
        <v>1964</v>
      </c>
      <c r="D1309" s="4" t="s">
        <v>2084</v>
      </c>
      <c r="E1309">
        <v>160</v>
      </c>
      <c r="F1309" s="4" t="str">
        <f t="shared" si="20"/>
        <v>选CPU!$M$1309#</v>
      </c>
      <c r="G1309" s="4" t="str" cm="1">
        <f t="array" ref="G1309">_xlfn.LET(_xlpm.x, M1309,
         _xlpm.cellAddress, "【 选CPU!" &amp; ADDRESS(ROW(选CPU[[#This Row],[X自检]]),COLUMN(选CPU[[#This Row],[X自检]])) &amp; "】",
         _xlfn.IFS(ISBLANK(_xlpm.x),   "error:右侧选项不足:" &amp;  _xlpm.cellAddress,
               ISERROR(_xlpm.x),   "error:右侧选项执行失败:" &amp; _xlpm.cellAddress,
               TRUE,             "ok")
)</f>
        <v>ok</v>
      </c>
      <c r="M1309" cm="1">
        <f t="array" ref="M1309">IFERROR(_xlfn._xlws.SORT(
    _xlfn.UNIQUE(
        TRANSPOSE(
            _xlfn.FILTERXML("&lt;select&gt;&lt;x&gt;"&amp;SUBSTITUTE(选CPU[[#This Row],[选项表]],",","&lt;/x&gt;&lt;x&gt;") &amp;"&lt;/x&gt;&lt;/select&gt;","//x")
        )
    )
),"无合适选项，请联系作者更新数据")</f>
        <v>80</v>
      </c>
    </row>
    <row r="1310" spans="1:14" x14ac:dyDescent="0.4">
      <c r="A1310" s="4" t="s">
        <v>2082</v>
      </c>
      <c r="B1310" s="4" t="s">
        <v>1868</v>
      </c>
      <c r="C1310" s="4" t="s">
        <v>1964</v>
      </c>
      <c r="D1310" s="4" t="s">
        <v>2084</v>
      </c>
      <c r="E1310">
        <v>160</v>
      </c>
      <c r="F1310" s="4" t="str">
        <f t="shared" si="20"/>
        <v>选CPU!$M$1310#</v>
      </c>
      <c r="G1310" s="4" t="str" cm="1">
        <f t="array" ref="G1310">_xlfn.LET(_xlpm.x, M1310,
         _xlpm.cellAddress, "【 选CPU!" &amp; ADDRESS(ROW(选CPU[[#This Row],[X自检]]),COLUMN(选CPU[[#This Row],[X自检]])) &amp; "】",
         _xlfn.IFS(ISBLANK(_xlpm.x),   "error:右侧选项不足:" &amp;  _xlpm.cellAddress,
               ISERROR(_xlpm.x),   "error:右侧选项执行失败:" &amp; _xlpm.cellAddress,
               TRUE,             "ok")
)</f>
        <v>ok</v>
      </c>
      <c r="M1310" cm="1">
        <f t="array" ref="M1310">IFERROR(_xlfn._xlws.SORT(
    _xlfn.UNIQUE(
        TRANSPOSE(
            _xlfn.FILTERXML("&lt;select&gt;&lt;x&gt;"&amp;SUBSTITUTE(选CPU[[#This Row],[选项表]],",","&lt;/x&gt;&lt;x&gt;") &amp;"&lt;/x&gt;&lt;/select&gt;","//x")
        )
    )
),"无合适选项，请联系作者更新数据")</f>
        <v>80</v>
      </c>
    </row>
    <row r="1311" spans="1:14" x14ac:dyDescent="0.4">
      <c r="A1311" s="4" t="s">
        <v>2082</v>
      </c>
      <c r="B1311" s="4" t="s">
        <v>1869</v>
      </c>
      <c r="C1311" s="4" t="s">
        <v>2070</v>
      </c>
      <c r="D1311" s="4" t="s">
        <v>2084</v>
      </c>
      <c r="E1311">
        <v>320</v>
      </c>
      <c r="F1311" s="4" t="str">
        <f t="shared" si="20"/>
        <v>选CPU!$M$1311#</v>
      </c>
      <c r="G1311" s="4" t="str" cm="1">
        <f t="array" ref="G1311">_xlfn.LET(_xlpm.x, M1311,
         _xlpm.cellAddress, "【 选CPU!" &amp; ADDRESS(ROW(选CPU[[#This Row],[X自检]]),COLUMN(选CPU[[#This Row],[X自检]])) &amp; "】",
         _xlfn.IFS(ISBLANK(_xlpm.x),   "error:右侧选项不足:" &amp;  _xlpm.cellAddress,
               ISERROR(_xlpm.x),   "error:右侧选项执行失败:" &amp; _xlpm.cellAddress,
               TRUE,             "ok")
)</f>
        <v>ok</v>
      </c>
      <c r="M1311" cm="1">
        <f t="array" ref="M1311:N1311">IFERROR(_xlfn._xlws.SORT(
    _xlfn.UNIQUE(
        TRANSPOSE(
            _xlfn.FILTERXML("&lt;select&gt;&lt;x&gt;"&amp;SUBSTITUTE(选CPU[[#This Row],[选项表]],",","&lt;/x&gt;&lt;x&gt;") &amp;"&lt;/x&gt;&lt;/select&gt;","//x")
        )
    )
),"无合适选项，请联系作者更新数据")</f>
        <v>80</v>
      </c>
      <c r="N1311">
        <v>160</v>
      </c>
    </row>
    <row r="1312" spans="1:14" x14ac:dyDescent="0.4">
      <c r="A1312" s="4" t="s">
        <v>2082</v>
      </c>
      <c r="B1312" s="4" t="s">
        <v>11</v>
      </c>
      <c r="C1312" s="4" t="s">
        <v>2070</v>
      </c>
      <c r="D1312" s="4" t="s">
        <v>2084</v>
      </c>
      <c r="E1312">
        <v>320</v>
      </c>
      <c r="F1312" s="4" t="str">
        <f t="shared" si="20"/>
        <v>选CPU!$M$1312#</v>
      </c>
      <c r="G1312" s="4" t="str" cm="1">
        <f t="array" ref="G1312">_xlfn.LET(_xlpm.x, M1312,
         _xlpm.cellAddress, "【 选CPU!" &amp; ADDRESS(ROW(选CPU[[#This Row],[X自检]]),COLUMN(选CPU[[#This Row],[X自检]])) &amp; "】",
         _xlfn.IFS(ISBLANK(_xlpm.x),   "error:右侧选项不足:" &amp;  _xlpm.cellAddress,
               ISERROR(_xlpm.x),   "error:右侧选项执行失败:" &amp; _xlpm.cellAddress,
               TRUE,             "ok")
)</f>
        <v>ok</v>
      </c>
      <c r="M1312" cm="1">
        <f t="array" ref="M1312:N1312">IFERROR(_xlfn._xlws.SORT(
    _xlfn.UNIQUE(
        TRANSPOSE(
            _xlfn.FILTERXML("&lt;select&gt;&lt;x&gt;"&amp;SUBSTITUTE(选CPU[[#This Row],[选项表]],",","&lt;/x&gt;&lt;x&gt;") &amp;"&lt;/x&gt;&lt;/select&gt;","//x")
        )
    )
),"无合适选项，请联系作者更新数据")</f>
        <v>80</v>
      </c>
      <c r="N1312">
        <v>160</v>
      </c>
    </row>
    <row r="1313" spans="1:14" x14ac:dyDescent="0.4">
      <c r="A1313" s="4" t="s">
        <v>2082</v>
      </c>
      <c r="B1313" s="4" t="s">
        <v>1868</v>
      </c>
      <c r="C1313" s="4" t="s">
        <v>2070</v>
      </c>
      <c r="D1313" s="4" t="s">
        <v>2084</v>
      </c>
      <c r="E1313">
        <v>320</v>
      </c>
      <c r="F1313" s="4" t="str">
        <f t="shared" si="20"/>
        <v>选CPU!$M$1313#</v>
      </c>
      <c r="G1313" s="4" t="str" cm="1">
        <f t="array" ref="G1313">_xlfn.LET(_xlpm.x, M1313,
         _xlpm.cellAddress, "【 选CPU!" &amp; ADDRESS(ROW(选CPU[[#This Row],[X自检]]),COLUMN(选CPU[[#This Row],[X自检]])) &amp; "】",
         _xlfn.IFS(ISBLANK(_xlpm.x),   "error:右侧选项不足:" &amp;  _xlpm.cellAddress,
               ISERROR(_xlpm.x),   "error:右侧选项执行失败:" &amp; _xlpm.cellAddress,
               TRUE,             "ok")
)</f>
        <v>ok</v>
      </c>
      <c r="M1313" cm="1">
        <f t="array" ref="M1313:N1313">IFERROR(_xlfn._xlws.SORT(
    _xlfn.UNIQUE(
        TRANSPOSE(
            _xlfn.FILTERXML("&lt;select&gt;&lt;x&gt;"&amp;SUBSTITUTE(选CPU[[#This Row],[选项表]],",","&lt;/x&gt;&lt;x&gt;") &amp;"&lt;/x&gt;&lt;/select&gt;","//x")
        )
    )
),"无合适选项，请联系作者更新数据")</f>
        <v>80</v>
      </c>
      <c r="N1313">
        <v>160</v>
      </c>
    </row>
    <row r="1314" spans="1:14" x14ac:dyDescent="0.4">
      <c r="A1314" s="4" t="s">
        <v>2082</v>
      </c>
      <c r="B1314" s="4" t="s">
        <v>1869</v>
      </c>
      <c r="C1314" s="4" t="s">
        <v>1963</v>
      </c>
      <c r="D1314" s="4" t="s">
        <v>2084</v>
      </c>
      <c r="E1314">
        <v>384</v>
      </c>
      <c r="F1314" s="4" t="str">
        <f t="shared" si="20"/>
        <v>选CPU!$M$1314#</v>
      </c>
      <c r="G1314" s="4" t="str" cm="1">
        <f t="array" ref="G1314">_xlfn.LET(_xlpm.x, M1314,
         _xlpm.cellAddress, "【 选CPU!" &amp; ADDRESS(ROW(选CPU[[#This Row],[X自检]]),COLUMN(选CPU[[#This Row],[X自检]])) &amp; "】",
         _xlfn.IFS(ISBLANK(_xlpm.x),   "error:右侧选项不足:" &amp;  _xlpm.cellAddress,
               ISERROR(_xlpm.x),   "error:右侧选项执行失败:" &amp; _xlpm.cellAddress,
               TRUE,             "ok")
)</f>
        <v>ok</v>
      </c>
      <c r="M1314" cm="1">
        <f t="array" ref="M1314">IFERROR(_xlfn._xlws.SORT(
    _xlfn.UNIQUE(
        TRANSPOSE(
            _xlfn.FILTERXML("&lt;select&gt;&lt;x&gt;"&amp;SUBSTITUTE(选CPU[[#This Row],[选项表]],",","&lt;/x&gt;&lt;x&gt;") &amp;"&lt;/x&gt;&lt;/select&gt;","//x")
        )
    )
),"无合适选项，请联系作者更新数据")</f>
        <v>96</v>
      </c>
    </row>
    <row r="1315" spans="1:14" x14ac:dyDescent="0.4">
      <c r="A1315" s="4" t="s">
        <v>2082</v>
      </c>
      <c r="B1315" s="4" t="s">
        <v>11</v>
      </c>
      <c r="C1315" s="4" t="s">
        <v>1963</v>
      </c>
      <c r="D1315" s="4" t="s">
        <v>2084</v>
      </c>
      <c r="E1315">
        <v>384</v>
      </c>
      <c r="F1315" s="4" t="str">
        <f t="shared" si="20"/>
        <v>选CPU!$M$1315#</v>
      </c>
      <c r="G1315" s="4" t="str" cm="1">
        <f t="array" ref="G1315">_xlfn.LET(_xlpm.x, M1315,
         _xlpm.cellAddress, "【 选CPU!" &amp; ADDRESS(ROW(选CPU[[#This Row],[X自检]]),COLUMN(选CPU[[#This Row],[X自检]])) &amp; "】",
         _xlfn.IFS(ISBLANK(_xlpm.x),   "error:右侧选项不足:" &amp;  _xlpm.cellAddress,
               ISERROR(_xlpm.x),   "error:右侧选项执行失败:" &amp; _xlpm.cellAddress,
               TRUE,             "ok")
)</f>
        <v>ok</v>
      </c>
      <c r="M1315" cm="1">
        <f t="array" ref="M1315">IFERROR(_xlfn._xlws.SORT(
    _xlfn.UNIQUE(
        TRANSPOSE(
            _xlfn.FILTERXML("&lt;select&gt;&lt;x&gt;"&amp;SUBSTITUTE(选CPU[[#This Row],[选项表]],",","&lt;/x&gt;&lt;x&gt;") &amp;"&lt;/x&gt;&lt;/select&gt;","//x")
        )
    )
),"无合适选项，请联系作者更新数据")</f>
        <v>96</v>
      </c>
    </row>
    <row r="1316" spans="1:14" x14ac:dyDescent="0.4">
      <c r="A1316" s="4" t="s">
        <v>2082</v>
      </c>
      <c r="B1316" s="4" t="s">
        <v>1868</v>
      </c>
      <c r="C1316" s="4" t="s">
        <v>1963</v>
      </c>
      <c r="D1316" s="4" t="s">
        <v>2084</v>
      </c>
      <c r="E1316">
        <v>384</v>
      </c>
      <c r="F1316" s="4" t="str">
        <f t="shared" si="20"/>
        <v>选CPU!$M$1316#</v>
      </c>
      <c r="G1316" s="4" t="str" cm="1">
        <f t="array" ref="G1316">_xlfn.LET(_xlpm.x, M1316,
         _xlpm.cellAddress, "【 选CPU!" &amp; ADDRESS(ROW(选CPU[[#This Row],[X自检]]),COLUMN(选CPU[[#This Row],[X自检]])) &amp; "】",
         _xlfn.IFS(ISBLANK(_xlpm.x),   "error:右侧选项不足:" &amp;  _xlpm.cellAddress,
               ISERROR(_xlpm.x),   "error:右侧选项执行失败:" &amp; _xlpm.cellAddress,
               TRUE,             "ok")
)</f>
        <v>ok</v>
      </c>
      <c r="M1316" cm="1">
        <f t="array" ref="M1316">IFERROR(_xlfn._xlws.SORT(
    _xlfn.UNIQUE(
        TRANSPOSE(
            _xlfn.FILTERXML("&lt;select&gt;&lt;x&gt;"&amp;SUBSTITUTE(选CPU[[#This Row],[选项表]],",","&lt;/x&gt;&lt;x&gt;") &amp;"&lt;/x&gt;&lt;/select&gt;","//x")
        )
    )
),"无合适选项，请联系作者更新数据")</f>
        <v>96</v>
      </c>
    </row>
    <row r="1317" spans="1:14" x14ac:dyDescent="0.4">
      <c r="A1317" s="4" t="s">
        <v>2082</v>
      </c>
      <c r="B1317" s="4" t="s">
        <v>1869</v>
      </c>
      <c r="C1317" s="4" t="s">
        <v>1984</v>
      </c>
      <c r="D1317" s="4" t="s">
        <v>2084</v>
      </c>
      <c r="E1317">
        <v>216</v>
      </c>
      <c r="F1317" s="4" t="str">
        <f t="shared" si="20"/>
        <v>选CPU!$M$1317#</v>
      </c>
      <c r="G1317" s="4" t="str" cm="1">
        <f t="array" ref="G1317">_xlfn.LET(_xlpm.x, M1317,
         _xlpm.cellAddress, "【 选CPU!" &amp; ADDRESS(ROW(选CPU[[#This Row],[X自检]]),COLUMN(选CPU[[#This Row],[X自检]])) &amp; "】",
         _xlfn.IFS(ISBLANK(_xlpm.x),   "error:右侧选项不足:" &amp;  _xlpm.cellAddress,
               ISERROR(_xlpm.x),   "error:右侧选项执行失败:" &amp; _xlpm.cellAddress,
               TRUE,             "ok")
)</f>
        <v>ok</v>
      </c>
      <c r="M1317" cm="1">
        <f t="array" ref="M1317">IFERROR(_xlfn._xlws.SORT(
    _xlfn.UNIQUE(
        TRANSPOSE(
            _xlfn.FILTERXML("&lt;select&gt;&lt;x&gt;"&amp;SUBSTITUTE(选CPU[[#This Row],[选项表]],",","&lt;/x&gt;&lt;x&gt;") &amp;"&lt;/x&gt;&lt;/select&gt;","//x")
        )
    )
),"无合适选项，请联系作者更新数据")</f>
        <v>116</v>
      </c>
    </row>
    <row r="1318" spans="1:14" x14ac:dyDescent="0.4">
      <c r="A1318" s="4" t="s">
        <v>2082</v>
      </c>
      <c r="B1318" s="4" t="s">
        <v>11</v>
      </c>
      <c r="C1318" s="4" t="s">
        <v>1984</v>
      </c>
      <c r="D1318" s="4" t="s">
        <v>2084</v>
      </c>
      <c r="E1318">
        <v>216</v>
      </c>
      <c r="F1318" s="4" t="str">
        <f t="shared" si="20"/>
        <v>选CPU!$M$1318#</v>
      </c>
      <c r="G1318" s="4" t="str" cm="1">
        <f t="array" ref="G1318">_xlfn.LET(_xlpm.x, M1318,
         _xlpm.cellAddress, "【 选CPU!" &amp; ADDRESS(ROW(选CPU[[#This Row],[X自检]]),COLUMN(选CPU[[#This Row],[X自检]])) &amp; "】",
         _xlfn.IFS(ISBLANK(_xlpm.x),   "error:右侧选项不足:" &amp;  _xlpm.cellAddress,
               ISERROR(_xlpm.x),   "error:右侧选项执行失败:" &amp; _xlpm.cellAddress,
               TRUE,             "ok")
)</f>
        <v>ok</v>
      </c>
      <c r="M1318" cm="1">
        <f t="array" ref="M1318">IFERROR(_xlfn._xlws.SORT(
    _xlfn.UNIQUE(
        TRANSPOSE(
            _xlfn.FILTERXML("&lt;select&gt;&lt;x&gt;"&amp;SUBSTITUTE(选CPU[[#This Row],[选项表]],",","&lt;/x&gt;&lt;x&gt;") &amp;"&lt;/x&gt;&lt;/select&gt;","//x")
        )
    )
),"无合适选项，请联系作者更新数据")</f>
        <v>116</v>
      </c>
    </row>
    <row r="1319" spans="1:14" x14ac:dyDescent="0.4">
      <c r="A1319" s="4" t="s">
        <v>2082</v>
      </c>
      <c r="B1319" s="4" t="s">
        <v>1868</v>
      </c>
      <c r="C1319" s="4" t="s">
        <v>1984</v>
      </c>
      <c r="D1319" s="4" t="s">
        <v>2084</v>
      </c>
      <c r="E1319">
        <v>216</v>
      </c>
      <c r="F1319" s="4" t="str">
        <f t="shared" si="20"/>
        <v>选CPU!$M$1319#</v>
      </c>
      <c r="G1319" s="4" t="str" cm="1">
        <f t="array" ref="G1319">_xlfn.LET(_xlpm.x, M1319,
         _xlpm.cellAddress, "【 选CPU!" &amp; ADDRESS(ROW(选CPU[[#This Row],[X自检]]),COLUMN(选CPU[[#This Row],[X自检]])) &amp; "】",
         _xlfn.IFS(ISBLANK(_xlpm.x),   "error:右侧选项不足:" &amp;  _xlpm.cellAddress,
               ISERROR(_xlpm.x),   "error:右侧选项执行失败:" &amp; _xlpm.cellAddress,
               TRUE,             "ok")
)</f>
        <v>ok</v>
      </c>
      <c r="M1319" cm="1">
        <f t="array" ref="M1319">IFERROR(_xlfn._xlws.SORT(
    _xlfn.UNIQUE(
        TRANSPOSE(
            _xlfn.FILTERXML("&lt;select&gt;&lt;x&gt;"&amp;SUBSTITUTE(选CPU[[#This Row],[选项表]],",","&lt;/x&gt;&lt;x&gt;") &amp;"&lt;/x&gt;&lt;/select&gt;","//x")
        )
    )
),"无合适选项，请联系作者更新数据")</f>
        <v>116</v>
      </c>
    </row>
    <row r="1320" spans="1:14" x14ac:dyDescent="0.4">
      <c r="A1320" s="4" t="s">
        <v>2082</v>
      </c>
      <c r="B1320" s="4" t="s">
        <v>1869</v>
      </c>
      <c r="C1320" s="4" t="s">
        <v>1984</v>
      </c>
      <c r="D1320" s="4" t="s">
        <v>2084</v>
      </c>
      <c r="E1320">
        <v>470</v>
      </c>
      <c r="F1320" s="4" t="str">
        <f t="shared" si="20"/>
        <v>选CPU!$M$1320#</v>
      </c>
      <c r="G1320" s="4" t="str" cm="1">
        <f t="array" ref="G1320">_xlfn.LET(_xlpm.x, M1320,
         _xlpm.cellAddress, "【 选CPU!" &amp; ADDRESS(ROW(选CPU[[#This Row],[X自检]]),COLUMN(选CPU[[#This Row],[X自检]])) &amp; "】",
         _xlfn.IFS(ISBLANK(_xlpm.x),   "error:右侧选项不足:" &amp;  _xlpm.cellAddress,
               ISERROR(_xlpm.x),   "error:右侧选项执行失败:" &amp; _xlpm.cellAddress,
               TRUE,             "ok")
)</f>
        <v>ok</v>
      </c>
      <c r="M1320" cm="1">
        <f t="array" ref="M1320">IFERROR(_xlfn._xlws.SORT(
    _xlfn.UNIQUE(
        TRANSPOSE(
            _xlfn.FILTERXML("&lt;select&gt;&lt;x&gt;"&amp;SUBSTITUTE(选CPU[[#This Row],[选项表]],",","&lt;/x&gt;&lt;x&gt;") &amp;"&lt;/x&gt;&lt;/select&gt;","//x")
        )
    )
),"无合适选项，请联系作者更新数据")</f>
        <v>116</v>
      </c>
    </row>
    <row r="1321" spans="1:14" x14ac:dyDescent="0.4">
      <c r="A1321" s="4" t="s">
        <v>2082</v>
      </c>
      <c r="B1321" s="4" t="s">
        <v>11</v>
      </c>
      <c r="C1321" s="4" t="s">
        <v>1984</v>
      </c>
      <c r="D1321" s="4" t="s">
        <v>2084</v>
      </c>
      <c r="E1321">
        <v>470</v>
      </c>
      <c r="F1321" s="4" t="str">
        <f t="shared" si="20"/>
        <v>选CPU!$M$1321#</v>
      </c>
      <c r="G1321" s="4" t="str" cm="1">
        <f t="array" ref="G1321">_xlfn.LET(_xlpm.x, M1321,
         _xlpm.cellAddress, "【 选CPU!" &amp; ADDRESS(ROW(选CPU[[#This Row],[X自检]]),COLUMN(选CPU[[#This Row],[X自检]])) &amp; "】",
         _xlfn.IFS(ISBLANK(_xlpm.x),   "error:右侧选项不足:" &amp;  _xlpm.cellAddress,
               ISERROR(_xlpm.x),   "error:右侧选项执行失败:" &amp; _xlpm.cellAddress,
               TRUE,             "ok")
)</f>
        <v>ok</v>
      </c>
      <c r="M1321" cm="1">
        <f t="array" ref="M1321">IFERROR(_xlfn._xlws.SORT(
    _xlfn.UNIQUE(
        TRANSPOSE(
            _xlfn.FILTERXML("&lt;select&gt;&lt;x&gt;"&amp;SUBSTITUTE(选CPU[[#This Row],[选项表]],",","&lt;/x&gt;&lt;x&gt;") &amp;"&lt;/x&gt;&lt;/select&gt;","//x")
        )
    )
),"无合适选项，请联系作者更新数据")</f>
        <v>116</v>
      </c>
    </row>
    <row r="1322" spans="1:14" x14ac:dyDescent="0.4">
      <c r="A1322" s="4" t="s">
        <v>2082</v>
      </c>
      <c r="B1322" s="4" t="s">
        <v>1868</v>
      </c>
      <c r="C1322" s="4" t="s">
        <v>1984</v>
      </c>
      <c r="D1322" s="4" t="s">
        <v>2084</v>
      </c>
      <c r="E1322">
        <v>470</v>
      </c>
      <c r="F1322" s="4" t="str">
        <f t="shared" si="20"/>
        <v>选CPU!$M$1322#</v>
      </c>
      <c r="G1322" s="4" t="str" cm="1">
        <f t="array" ref="G1322">_xlfn.LET(_xlpm.x, M1322,
         _xlpm.cellAddress, "【 选CPU!" &amp; ADDRESS(ROW(选CPU[[#This Row],[X自检]]),COLUMN(选CPU[[#This Row],[X自检]])) &amp; "】",
         _xlfn.IFS(ISBLANK(_xlpm.x),   "error:右侧选项不足:" &amp;  _xlpm.cellAddress,
               ISERROR(_xlpm.x),   "error:右侧选项执行失败:" &amp; _xlpm.cellAddress,
               TRUE,             "ok")
)</f>
        <v>ok</v>
      </c>
      <c r="M1322" cm="1">
        <f t="array" ref="M1322">IFERROR(_xlfn._xlws.SORT(
    _xlfn.UNIQUE(
        TRANSPOSE(
            _xlfn.FILTERXML("&lt;select&gt;&lt;x&gt;"&amp;SUBSTITUTE(选CPU[[#This Row],[选项表]],",","&lt;/x&gt;&lt;x&gt;") &amp;"&lt;/x&gt;&lt;/select&gt;","//x")
        )
    )
),"无合适选项，请联系作者更新数据")</f>
        <v>116</v>
      </c>
    </row>
    <row r="1323" spans="1:14" x14ac:dyDescent="0.4">
      <c r="A1323" s="4" t="s">
        <v>2082</v>
      </c>
      <c r="B1323" s="4" t="s">
        <v>1869</v>
      </c>
      <c r="C1323" s="4" t="s">
        <v>1985</v>
      </c>
      <c r="D1323" s="4" t="s">
        <v>2084</v>
      </c>
      <c r="E1323">
        <v>512</v>
      </c>
      <c r="F1323" s="4" t="str">
        <f t="shared" si="20"/>
        <v>选CPU!$M$1323#</v>
      </c>
      <c r="G1323" s="4" t="str" cm="1">
        <f t="array" ref="G1323">_xlfn.LET(_xlpm.x, M1323,
         _xlpm.cellAddress, "【 选CPU!" &amp; ADDRESS(ROW(选CPU[[#This Row],[X自检]]),COLUMN(选CPU[[#This Row],[X自检]])) &amp; "】",
         _xlfn.IFS(ISBLANK(_xlpm.x),   "error:右侧选项不足:" &amp;  _xlpm.cellAddress,
               ISERROR(_xlpm.x),   "error:右侧选项执行失败:" &amp; _xlpm.cellAddress,
               TRUE,             "ok")
)</f>
        <v>ok</v>
      </c>
      <c r="M1323" cm="1">
        <f t="array" ref="M1323">IFERROR(_xlfn._xlws.SORT(
    _xlfn.UNIQUE(
        TRANSPOSE(
            _xlfn.FILTERXML("&lt;select&gt;&lt;x&gt;"&amp;SUBSTITUTE(选CPU[[#This Row],[选项表]],",","&lt;/x&gt;&lt;x&gt;") &amp;"&lt;/x&gt;&lt;/select&gt;","//x")
        )
    )
),"无合适选项，请联系作者更新数据")</f>
        <v>128</v>
      </c>
    </row>
    <row r="1324" spans="1:14" x14ac:dyDescent="0.4">
      <c r="A1324" s="4" t="s">
        <v>2082</v>
      </c>
      <c r="B1324" s="4" t="s">
        <v>11</v>
      </c>
      <c r="C1324" s="4" t="s">
        <v>1985</v>
      </c>
      <c r="D1324" s="4" t="s">
        <v>2084</v>
      </c>
      <c r="E1324">
        <v>512</v>
      </c>
      <c r="F1324" s="4" t="str">
        <f t="shared" si="20"/>
        <v>选CPU!$M$1324#</v>
      </c>
      <c r="G1324" s="4" t="str" cm="1">
        <f t="array" ref="G1324">_xlfn.LET(_xlpm.x, M1324,
         _xlpm.cellAddress, "【 选CPU!" &amp; ADDRESS(ROW(选CPU[[#This Row],[X自检]]),COLUMN(选CPU[[#This Row],[X自检]])) &amp; "】",
         _xlfn.IFS(ISBLANK(_xlpm.x),   "error:右侧选项不足:" &amp;  _xlpm.cellAddress,
               ISERROR(_xlpm.x),   "error:右侧选项执行失败:" &amp; _xlpm.cellAddress,
               TRUE,             "ok")
)</f>
        <v>ok</v>
      </c>
      <c r="M1324" cm="1">
        <f t="array" ref="M1324">IFERROR(_xlfn._xlws.SORT(
    _xlfn.UNIQUE(
        TRANSPOSE(
            _xlfn.FILTERXML("&lt;select&gt;&lt;x&gt;"&amp;SUBSTITUTE(选CPU[[#This Row],[选项表]],",","&lt;/x&gt;&lt;x&gt;") &amp;"&lt;/x&gt;&lt;/select&gt;","//x")
        )
    )
),"无合适选项，请联系作者更新数据")</f>
        <v>128</v>
      </c>
    </row>
    <row r="1325" spans="1:14" x14ac:dyDescent="0.4">
      <c r="A1325" s="4" t="s">
        <v>2082</v>
      </c>
      <c r="B1325" s="4" t="s">
        <v>1868</v>
      </c>
      <c r="C1325" s="4" t="s">
        <v>1985</v>
      </c>
      <c r="D1325" s="4" t="s">
        <v>2084</v>
      </c>
      <c r="E1325">
        <v>512</v>
      </c>
      <c r="F1325" s="4" t="str">
        <f t="shared" si="20"/>
        <v>选CPU!$M$1325#</v>
      </c>
      <c r="G1325" s="4" t="str" cm="1">
        <f t="array" ref="G1325">_xlfn.LET(_xlpm.x, M1325,
         _xlpm.cellAddress, "【 选CPU!" &amp; ADDRESS(ROW(选CPU[[#This Row],[X自检]]),COLUMN(选CPU[[#This Row],[X自检]])) &amp; "】",
         _xlfn.IFS(ISBLANK(_xlpm.x),   "error:右侧选项不足:" &amp;  _xlpm.cellAddress,
               ISERROR(_xlpm.x),   "error:右侧选项执行失败:" &amp; _xlpm.cellAddress,
               TRUE,             "ok")
)</f>
        <v>ok</v>
      </c>
      <c r="M1325" cm="1">
        <f t="array" ref="M1325">IFERROR(_xlfn._xlws.SORT(
    _xlfn.UNIQUE(
        TRANSPOSE(
            _xlfn.FILTERXML("&lt;select&gt;&lt;x&gt;"&amp;SUBSTITUTE(选CPU[[#This Row],[选项表]],",","&lt;/x&gt;&lt;x&gt;") &amp;"&lt;/x&gt;&lt;/select&gt;","//x")
        )
    )
),"无合适选项，请联系作者更新数据")</f>
        <v>128</v>
      </c>
    </row>
    <row r="1326" spans="1:14" x14ac:dyDescent="0.4">
      <c r="A1326" s="4" t="s">
        <v>2082</v>
      </c>
      <c r="B1326" s="4" t="s">
        <v>1869</v>
      </c>
      <c r="C1326" s="4" t="s">
        <v>1986</v>
      </c>
      <c r="D1326" s="4" t="s">
        <v>2084</v>
      </c>
      <c r="E1326">
        <v>640</v>
      </c>
      <c r="F1326" s="4" t="str">
        <f t="shared" si="20"/>
        <v>选CPU!$M$1326#</v>
      </c>
      <c r="G1326" s="4" t="str" cm="1">
        <f t="array" ref="G1326">_xlfn.LET(_xlpm.x, M1326,
         _xlpm.cellAddress, "【 选CPU!" &amp; ADDRESS(ROW(选CPU[[#This Row],[X自检]]),COLUMN(选CPU[[#This Row],[X自检]])) &amp; "】",
         _xlfn.IFS(ISBLANK(_xlpm.x),   "error:右侧选项不足:" &amp;  _xlpm.cellAddress,
               ISERROR(_xlpm.x),   "error:右侧选项执行失败:" &amp; _xlpm.cellAddress,
               TRUE,             "ok")
)</f>
        <v>ok</v>
      </c>
      <c r="M1326" cm="1">
        <f t="array" ref="M1326">IFERROR(_xlfn._xlws.SORT(
    _xlfn.UNIQUE(
        TRANSPOSE(
            _xlfn.FILTERXML("&lt;select&gt;&lt;x&gt;"&amp;SUBSTITUTE(选CPU[[#This Row],[选项表]],",","&lt;/x&gt;&lt;x&gt;") &amp;"&lt;/x&gt;&lt;/select&gt;","//x")
        )
    )
),"无合适选项，请联系作者更新数据")</f>
        <v>160</v>
      </c>
    </row>
    <row r="1327" spans="1:14" x14ac:dyDescent="0.4">
      <c r="A1327" s="4" t="s">
        <v>2082</v>
      </c>
      <c r="B1327" s="4" t="s">
        <v>11</v>
      </c>
      <c r="C1327" s="4" t="s">
        <v>1986</v>
      </c>
      <c r="D1327" s="4" t="s">
        <v>2084</v>
      </c>
      <c r="E1327">
        <v>640</v>
      </c>
      <c r="F1327" s="4" t="str">
        <f t="shared" si="20"/>
        <v>选CPU!$M$1327#</v>
      </c>
      <c r="G1327" s="4" t="str" cm="1">
        <f t="array" ref="G1327">_xlfn.LET(_xlpm.x, M1327,
         _xlpm.cellAddress, "【 选CPU!" &amp; ADDRESS(ROW(选CPU[[#This Row],[X自检]]),COLUMN(选CPU[[#This Row],[X自检]])) &amp; "】",
         _xlfn.IFS(ISBLANK(_xlpm.x),   "error:右侧选项不足:" &amp;  _xlpm.cellAddress,
               ISERROR(_xlpm.x),   "error:右侧选项执行失败:" &amp; _xlpm.cellAddress,
               TRUE,             "ok")
)</f>
        <v>ok</v>
      </c>
      <c r="M1327" cm="1">
        <f t="array" ref="M1327">IFERROR(_xlfn._xlws.SORT(
    _xlfn.UNIQUE(
        TRANSPOSE(
            _xlfn.FILTERXML("&lt;select&gt;&lt;x&gt;"&amp;SUBSTITUTE(选CPU[[#This Row],[选项表]],",","&lt;/x&gt;&lt;x&gt;") &amp;"&lt;/x&gt;&lt;/select&gt;","//x")
        )
    )
),"无合适选项，请联系作者更新数据")</f>
        <v>160</v>
      </c>
    </row>
    <row r="1328" spans="1:14" x14ac:dyDescent="0.4">
      <c r="A1328" s="4" t="s">
        <v>2082</v>
      </c>
      <c r="B1328" s="4" t="s">
        <v>1868</v>
      </c>
      <c r="C1328" s="4" t="s">
        <v>1986</v>
      </c>
      <c r="D1328" s="4" t="s">
        <v>2084</v>
      </c>
      <c r="E1328">
        <v>640</v>
      </c>
      <c r="F1328" s="4" t="str">
        <f t="shared" si="20"/>
        <v>选CPU!$M$1328#</v>
      </c>
      <c r="G1328" s="4" t="str" cm="1">
        <f t="array" ref="G1328">_xlfn.LET(_xlpm.x, M1328,
         _xlpm.cellAddress, "【 选CPU!" &amp; ADDRESS(ROW(选CPU[[#This Row],[X自检]]),COLUMN(选CPU[[#This Row],[X自检]])) &amp; "】",
         _xlfn.IFS(ISBLANK(_xlpm.x),   "error:右侧选项不足:" &amp;  _xlpm.cellAddress,
               ISERROR(_xlpm.x),   "error:右侧选项执行失败:" &amp; _xlpm.cellAddress,
               TRUE,             "ok")
)</f>
        <v>ok</v>
      </c>
      <c r="M1328" cm="1">
        <f t="array" ref="M1328">IFERROR(_xlfn._xlws.SORT(
    _xlfn.UNIQUE(
        TRANSPOSE(
            _xlfn.FILTERXML("&lt;select&gt;&lt;x&gt;"&amp;SUBSTITUTE(选CPU[[#This Row],[选项表]],",","&lt;/x&gt;&lt;x&gt;") &amp;"&lt;/x&gt;&lt;/select&gt;","//x")
        )
    )
),"无合适选项，请联系作者更新数据")</f>
        <v>160</v>
      </c>
    </row>
    <row r="1329" spans="1:14" x14ac:dyDescent="0.4">
      <c r="A1329" s="4" t="s">
        <v>2082</v>
      </c>
      <c r="B1329" s="4" t="s">
        <v>1869</v>
      </c>
      <c r="C1329" s="4" t="s">
        <v>1987</v>
      </c>
      <c r="D1329" s="4" t="s">
        <v>2084</v>
      </c>
      <c r="E1329">
        <v>432</v>
      </c>
      <c r="F1329" s="4" t="str">
        <f t="shared" si="20"/>
        <v>选CPU!$M$1329#</v>
      </c>
      <c r="G1329" s="4" t="str" cm="1">
        <f t="array" ref="G1329">_xlfn.LET(_xlpm.x, M1329,
         _xlpm.cellAddress, "【 选CPU!" &amp; ADDRESS(ROW(选CPU[[#This Row],[X自检]]),COLUMN(选CPU[[#This Row],[X自检]])) &amp; "】",
         _xlfn.IFS(ISBLANK(_xlpm.x),   "error:右侧选项不足:" &amp;  _xlpm.cellAddress,
               ISERROR(_xlpm.x),   "error:右侧选项执行失败:" &amp; _xlpm.cellAddress,
               TRUE,             "ok")
)</f>
        <v>ok</v>
      </c>
      <c r="M1329" cm="1">
        <f t="array" ref="M1329">IFERROR(_xlfn._xlws.SORT(
    _xlfn.UNIQUE(
        TRANSPOSE(
            _xlfn.FILTERXML("&lt;select&gt;&lt;x&gt;"&amp;SUBSTITUTE(选CPU[[#This Row],[选项表]],",","&lt;/x&gt;&lt;x&gt;") &amp;"&lt;/x&gt;&lt;/select&gt;","//x")
        )
    )
),"无合适选项，请联系作者更新数据")</f>
        <v>232</v>
      </c>
    </row>
    <row r="1330" spans="1:14" x14ac:dyDescent="0.4">
      <c r="A1330" s="4" t="s">
        <v>2082</v>
      </c>
      <c r="B1330" s="4" t="s">
        <v>11</v>
      </c>
      <c r="C1330" s="4" t="s">
        <v>1987</v>
      </c>
      <c r="D1330" s="4" t="s">
        <v>2084</v>
      </c>
      <c r="E1330">
        <v>432</v>
      </c>
      <c r="F1330" s="4" t="str">
        <f t="shared" si="20"/>
        <v>选CPU!$M$1330#</v>
      </c>
      <c r="G1330" s="4" t="str" cm="1">
        <f t="array" ref="G1330">_xlfn.LET(_xlpm.x, M1330,
         _xlpm.cellAddress, "【 选CPU!" &amp; ADDRESS(ROW(选CPU[[#This Row],[X自检]]),COLUMN(选CPU[[#This Row],[X自检]])) &amp; "】",
         _xlfn.IFS(ISBLANK(_xlpm.x),   "error:右侧选项不足:" &amp;  _xlpm.cellAddress,
               ISERROR(_xlpm.x),   "error:右侧选项执行失败:" &amp; _xlpm.cellAddress,
               TRUE,             "ok")
)</f>
        <v>ok</v>
      </c>
      <c r="M1330" cm="1">
        <f t="array" ref="M1330">IFERROR(_xlfn._xlws.SORT(
    _xlfn.UNIQUE(
        TRANSPOSE(
            _xlfn.FILTERXML("&lt;select&gt;&lt;x&gt;"&amp;SUBSTITUTE(选CPU[[#This Row],[选项表]],",","&lt;/x&gt;&lt;x&gt;") &amp;"&lt;/x&gt;&lt;/select&gt;","//x")
        )
    )
),"无合适选项，请联系作者更新数据")</f>
        <v>232</v>
      </c>
    </row>
    <row r="1331" spans="1:14" x14ac:dyDescent="0.4">
      <c r="A1331" s="4" t="s">
        <v>2082</v>
      </c>
      <c r="B1331" s="4" t="s">
        <v>1868</v>
      </c>
      <c r="C1331" s="4" t="s">
        <v>1987</v>
      </c>
      <c r="D1331" s="4" t="s">
        <v>2084</v>
      </c>
      <c r="E1331">
        <v>432</v>
      </c>
      <c r="F1331" s="4" t="str">
        <f t="shared" si="20"/>
        <v>选CPU!$M$1331#</v>
      </c>
      <c r="G1331" s="4" t="str" cm="1">
        <f t="array" ref="G1331">_xlfn.LET(_xlpm.x, M1331,
         _xlpm.cellAddress, "【 选CPU!" &amp; ADDRESS(ROW(选CPU[[#This Row],[X自检]]),COLUMN(选CPU[[#This Row],[X自检]])) &amp; "】",
         _xlfn.IFS(ISBLANK(_xlpm.x),   "error:右侧选项不足:" &amp;  _xlpm.cellAddress,
               ISERROR(_xlpm.x),   "error:右侧选项执行失败:" &amp; _xlpm.cellAddress,
               TRUE,             "ok")
)</f>
        <v>ok</v>
      </c>
      <c r="M1331" cm="1">
        <f t="array" ref="M1331">IFERROR(_xlfn._xlws.SORT(
    _xlfn.UNIQUE(
        TRANSPOSE(
            _xlfn.FILTERXML("&lt;select&gt;&lt;x&gt;"&amp;SUBSTITUTE(选CPU[[#This Row],[选项表]],",","&lt;/x&gt;&lt;x&gt;") &amp;"&lt;/x&gt;&lt;/select&gt;","//x")
        )
    )
),"无合适选项，请联系作者更新数据")</f>
        <v>232</v>
      </c>
    </row>
    <row r="1332" spans="1:14" x14ac:dyDescent="0.4">
      <c r="A1332" s="4" t="s">
        <v>2082</v>
      </c>
      <c r="B1332" s="4" t="s">
        <v>1869</v>
      </c>
      <c r="C1332" s="4" t="s">
        <v>1987</v>
      </c>
      <c r="D1332" s="4" t="s">
        <v>2084</v>
      </c>
      <c r="E1332">
        <v>940</v>
      </c>
      <c r="F1332" s="4" t="str">
        <f t="shared" si="20"/>
        <v>选CPU!$M$1332#</v>
      </c>
      <c r="G1332" s="4" t="str" cm="1">
        <f t="array" ref="G1332">_xlfn.LET(_xlpm.x, M1332,
         _xlpm.cellAddress, "【 选CPU!" &amp; ADDRESS(ROW(选CPU[[#This Row],[X自检]]),COLUMN(选CPU[[#This Row],[X自检]])) &amp; "】",
         _xlfn.IFS(ISBLANK(_xlpm.x),   "error:右侧选项不足:" &amp;  _xlpm.cellAddress,
               ISERROR(_xlpm.x),   "error:右侧选项执行失败:" &amp; _xlpm.cellAddress,
               TRUE,             "ok")
)</f>
        <v>ok</v>
      </c>
      <c r="M1332" cm="1">
        <f t="array" ref="M1332">IFERROR(_xlfn._xlws.SORT(
    _xlfn.UNIQUE(
        TRANSPOSE(
            _xlfn.FILTERXML("&lt;select&gt;&lt;x&gt;"&amp;SUBSTITUTE(选CPU[[#This Row],[选项表]],",","&lt;/x&gt;&lt;x&gt;") &amp;"&lt;/x&gt;&lt;/select&gt;","//x")
        )
    )
),"无合适选项，请联系作者更新数据")</f>
        <v>232</v>
      </c>
    </row>
    <row r="1333" spans="1:14" x14ac:dyDescent="0.4">
      <c r="A1333" s="4" t="s">
        <v>2082</v>
      </c>
      <c r="B1333" s="4" t="s">
        <v>11</v>
      </c>
      <c r="C1333" s="4" t="s">
        <v>1987</v>
      </c>
      <c r="D1333" s="4" t="s">
        <v>2084</v>
      </c>
      <c r="E1333">
        <v>940</v>
      </c>
      <c r="F1333" s="4" t="str">
        <f t="shared" si="20"/>
        <v>选CPU!$M$1333#</v>
      </c>
      <c r="G1333" s="4" t="str" cm="1">
        <f t="array" ref="G1333">_xlfn.LET(_xlpm.x, M1333,
         _xlpm.cellAddress, "【 选CPU!" &amp; ADDRESS(ROW(选CPU[[#This Row],[X自检]]),COLUMN(选CPU[[#This Row],[X自检]])) &amp; "】",
         _xlfn.IFS(ISBLANK(_xlpm.x),   "error:右侧选项不足:" &amp;  _xlpm.cellAddress,
               ISERROR(_xlpm.x),   "error:右侧选项执行失败:" &amp; _xlpm.cellAddress,
               TRUE,             "ok")
)</f>
        <v>ok</v>
      </c>
      <c r="M1333" cm="1">
        <f t="array" ref="M1333">IFERROR(_xlfn._xlws.SORT(
    _xlfn.UNIQUE(
        TRANSPOSE(
            _xlfn.FILTERXML("&lt;select&gt;&lt;x&gt;"&amp;SUBSTITUTE(选CPU[[#This Row],[选项表]],",","&lt;/x&gt;&lt;x&gt;") &amp;"&lt;/x&gt;&lt;/select&gt;","//x")
        )
    )
),"无合适选项，请联系作者更新数据")</f>
        <v>232</v>
      </c>
    </row>
    <row r="1334" spans="1:14" x14ac:dyDescent="0.4">
      <c r="A1334" s="4" t="s">
        <v>2082</v>
      </c>
      <c r="B1334" s="4" t="s">
        <v>1868</v>
      </c>
      <c r="C1334" s="4" t="s">
        <v>1987</v>
      </c>
      <c r="D1334" s="4" t="s">
        <v>2084</v>
      </c>
      <c r="E1334">
        <v>940</v>
      </c>
      <c r="F1334" s="4" t="str">
        <f t="shared" si="20"/>
        <v>选CPU!$M$1334#</v>
      </c>
      <c r="G1334" s="4" t="str" cm="1">
        <f t="array" ref="G1334">_xlfn.LET(_xlpm.x, M1334,
         _xlpm.cellAddress, "【 选CPU!" &amp; ADDRESS(ROW(选CPU[[#This Row],[X自检]]),COLUMN(选CPU[[#This Row],[X自检]])) &amp; "】",
         _xlfn.IFS(ISBLANK(_xlpm.x),   "error:右侧选项不足:" &amp;  _xlpm.cellAddress,
               ISERROR(_xlpm.x),   "error:右侧选项执行失败:" &amp; _xlpm.cellAddress,
               TRUE,             "ok")
)</f>
        <v>ok</v>
      </c>
      <c r="M1334" cm="1">
        <f t="array" ref="M1334">IFERROR(_xlfn._xlws.SORT(
    _xlfn.UNIQUE(
        TRANSPOSE(
            _xlfn.FILTERXML("&lt;select&gt;&lt;x&gt;"&amp;SUBSTITUTE(选CPU[[#This Row],[选项表]],",","&lt;/x&gt;&lt;x&gt;") &amp;"&lt;/x&gt;&lt;/select&gt;","//x")
        )
    )
),"无合适选项，请联系作者更新数据")</f>
        <v>232</v>
      </c>
    </row>
    <row r="1335" spans="1:14" x14ac:dyDescent="0.4">
      <c r="A1335" s="4" t="s">
        <v>2082</v>
      </c>
      <c r="B1335" s="4" t="s">
        <v>1869</v>
      </c>
      <c r="C1335" s="4" t="s">
        <v>2065</v>
      </c>
      <c r="D1335" s="4" t="s">
        <v>2085</v>
      </c>
      <c r="E1335">
        <v>4</v>
      </c>
      <c r="F1335" s="4" t="str">
        <f t="shared" si="20"/>
        <v>选CPU!$M$1335#</v>
      </c>
      <c r="G1335" s="4" t="str" cm="1">
        <f t="array" ref="G1335">_xlfn.LET(_xlpm.x, M1335,
         _xlpm.cellAddress, "【 选CPU!" &amp; ADDRESS(ROW(选CPU[[#This Row],[X自检]]),COLUMN(选CPU[[#This Row],[X自检]])) &amp; "】",
         _xlfn.IFS(ISBLANK(_xlpm.x),   "error:右侧选项不足:" &amp;  _xlpm.cellAddress,
               ISERROR(_xlpm.x),   "error:右侧选项执行失败:" &amp; _xlpm.cellAddress,
               TRUE,             "ok")
)</f>
        <v>ok</v>
      </c>
      <c r="M1335" cm="1">
        <f t="array" ref="M1335:N1335">IFERROR(_xlfn._xlws.SORT(
    _xlfn.UNIQUE(
        TRANSPOSE(
            _xlfn.FILTERXML("&lt;select&gt;&lt;x&gt;"&amp;SUBSTITUTE(选CPU[[#This Row],[选项表]],",","&lt;/x&gt;&lt;x&gt;") &amp;"&lt;/x&gt;&lt;/select&gt;","//x")
        )
    )
),"无合适选项，请联系作者更新数据")</f>
        <v>2</v>
      </c>
      <c r="N1335">
        <v>4</v>
      </c>
    </row>
    <row r="1336" spans="1:14" x14ac:dyDescent="0.4">
      <c r="A1336" s="4" t="s">
        <v>2082</v>
      </c>
      <c r="B1336" s="4" t="s">
        <v>11</v>
      </c>
      <c r="C1336" s="4" t="s">
        <v>2065</v>
      </c>
      <c r="D1336" s="4" t="s">
        <v>2085</v>
      </c>
      <c r="E1336">
        <v>4</v>
      </c>
      <c r="F1336" s="4" t="str">
        <f t="shared" si="20"/>
        <v>选CPU!$M$1336#</v>
      </c>
      <c r="G1336" s="4" t="str" cm="1">
        <f t="array" ref="G1336">_xlfn.LET(_xlpm.x, M1336,
         _xlpm.cellAddress, "【 选CPU!" &amp; ADDRESS(ROW(选CPU[[#This Row],[X自检]]),COLUMN(选CPU[[#This Row],[X自检]])) &amp; "】",
         _xlfn.IFS(ISBLANK(_xlpm.x),   "error:右侧选项不足:" &amp;  _xlpm.cellAddress,
               ISERROR(_xlpm.x),   "error:右侧选项执行失败:" &amp; _xlpm.cellAddress,
               TRUE,             "ok")
)</f>
        <v>ok</v>
      </c>
      <c r="M1336" cm="1">
        <f t="array" ref="M1336:N1336">IFERROR(_xlfn._xlws.SORT(
    _xlfn.UNIQUE(
        TRANSPOSE(
            _xlfn.FILTERXML("&lt;select&gt;&lt;x&gt;"&amp;SUBSTITUTE(选CPU[[#This Row],[选项表]],",","&lt;/x&gt;&lt;x&gt;") &amp;"&lt;/x&gt;&lt;/select&gt;","//x")
        )
    )
),"无合适选项，请联系作者更新数据")</f>
        <v>2</v>
      </c>
      <c r="N1336">
        <v>4</v>
      </c>
    </row>
    <row r="1337" spans="1:14" x14ac:dyDescent="0.4">
      <c r="A1337" s="4" t="s">
        <v>2082</v>
      </c>
      <c r="B1337" s="4" t="s">
        <v>1868</v>
      </c>
      <c r="C1337" s="4" t="s">
        <v>2065</v>
      </c>
      <c r="D1337" s="4" t="s">
        <v>2085</v>
      </c>
      <c r="E1337">
        <v>4</v>
      </c>
      <c r="F1337" s="4" t="str">
        <f t="shared" si="20"/>
        <v>选CPU!$M$1337#</v>
      </c>
      <c r="G1337" s="4" t="str" cm="1">
        <f t="array" ref="G1337">_xlfn.LET(_xlpm.x, M1337,
         _xlpm.cellAddress, "【 选CPU!" &amp; ADDRESS(ROW(选CPU[[#This Row],[X自检]]),COLUMN(选CPU[[#This Row],[X自检]])) &amp; "】",
         _xlfn.IFS(ISBLANK(_xlpm.x),   "error:右侧选项不足:" &amp;  _xlpm.cellAddress,
               ISERROR(_xlpm.x),   "error:右侧选项执行失败:" &amp; _xlpm.cellAddress,
               TRUE,             "ok")
)</f>
        <v>ok</v>
      </c>
      <c r="M1337" cm="1">
        <f t="array" ref="M1337:N1337">IFERROR(_xlfn._xlws.SORT(
    _xlfn.UNIQUE(
        TRANSPOSE(
            _xlfn.FILTERXML("&lt;select&gt;&lt;x&gt;"&amp;SUBSTITUTE(选CPU[[#This Row],[选项表]],",","&lt;/x&gt;&lt;x&gt;") &amp;"&lt;/x&gt;&lt;/select&gt;","//x")
        )
    )
),"无合适选项，请联系作者更新数据")</f>
        <v>2</v>
      </c>
      <c r="N1337">
        <v>4</v>
      </c>
    </row>
    <row r="1338" spans="1:14" x14ac:dyDescent="0.4">
      <c r="A1338" s="4" t="s">
        <v>2082</v>
      </c>
      <c r="B1338" s="4" t="s">
        <v>1869</v>
      </c>
      <c r="C1338" s="4" t="s">
        <v>1965</v>
      </c>
      <c r="D1338" s="4" t="s">
        <v>2085</v>
      </c>
      <c r="E1338">
        <v>8</v>
      </c>
      <c r="F1338" s="4" t="str">
        <f t="shared" si="20"/>
        <v>选CPU!$M$1338#</v>
      </c>
      <c r="G1338" s="4" t="str" cm="1">
        <f t="array" ref="G1338">_xlfn.LET(_xlpm.x, M1338,
         _xlpm.cellAddress, "【 选CPU!" &amp; ADDRESS(ROW(选CPU[[#This Row],[X自检]]),COLUMN(选CPU[[#This Row],[X自检]])) &amp; "】",
         _xlfn.IFS(ISBLANK(_xlpm.x),   "error:右侧选项不足:" &amp;  _xlpm.cellAddress,
               ISERROR(_xlpm.x),   "error:右侧选项执行失败:" &amp; _xlpm.cellAddress,
               TRUE,             "ok")
)</f>
        <v>ok</v>
      </c>
      <c r="M1338" cm="1">
        <f t="array" ref="M1338:N1338">IFERROR(_xlfn._xlws.SORT(
    _xlfn.UNIQUE(
        TRANSPOSE(
            _xlfn.FILTERXML("&lt;select&gt;&lt;x&gt;"&amp;SUBSTITUTE(选CPU[[#This Row],[选项表]],",","&lt;/x&gt;&lt;x&gt;") &amp;"&lt;/x&gt;&lt;/select&gt;","//x")
        )
    )
),"无合适选项，请联系作者更新数据")</f>
        <v>4</v>
      </c>
      <c r="N1338">
        <v>8</v>
      </c>
    </row>
    <row r="1339" spans="1:14" x14ac:dyDescent="0.4">
      <c r="A1339" s="4" t="s">
        <v>2082</v>
      </c>
      <c r="B1339" s="4" t="s">
        <v>11</v>
      </c>
      <c r="C1339" s="4" t="s">
        <v>1965</v>
      </c>
      <c r="D1339" s="4" t="s">
        <v>2085</v>
      </c>
      <c r="E1339">
        <v>8</v>
      </c>
      <c r="F1339" s="4" t="str">
        <f t="shared" si="20"/>
        <v>选CPU!$M$1339#</v>
      </c>
      <c r="G1339" s="4" t="str" cm="1">
        <f t="array" ref="G1339">_xlfn.LET(_xlpm.x, M1339,
         _xlpm.cellAddress, "【 选CPU!" &amp; ADDRESS(ROW(选CPU[[#This Row],[X自检]]),COLUMN(选CPU[[#This Row],[X自检]])) &amp; "】",
         _xlfn.IFS(ISBLANK(_xlpm.x),   "error:右侧选项不足:" &amp;  _xlpm.cellAddress,
               ISERROR(_xlpm.x),   "error:右侧选项执行失败:" &amp; _xlpm.cellAddress,
               TRUE,             "ok")
)</f>
        <v>ok</v>
      </c>
      <c r="M1339" cm="1">
        <f t="array" ref="M1339:N1339">IFERROR(_xlfn._xlws.SORT(
    _xlfn.UNIQUE(
        TRANSPOSE(
            _xlfn.FILTERXML("&lt;select&gt;&lt;x&gt;"&amp;SUBSTITUTE(选CPU[[#This Row],[选项表]],",","&lt;/x&gt;&lt;x&gt;") &amp;"&lt;/x&gt;&lt;/select&gt;","//x")
        )
    )
),"无合适选项，请联系作者更新数据")</f>
        <v>4</v>
      </c>
      <c r="N1339">
        <v>8</v>
      </c>
    </row>
    <row r="1340" spans="1:14" x14ac:dyDescent="0.4">
      <c r="A1340" s="4" t="s">
        <v>2082</v>
      </c>
      <c r="B1340" s="4" t="s">
        <v>1868</v>
      </c>
      <c r="C1340" s="4" t="s">
        <v>1965</v>
      </c>
      <c r="D1340" s="4" t="s">
        <v>2085</v>
      </c>
      <c r="E1340">
        <v>8</v>
      </c>
      <c r="F1340" s="4" t="str">
        <f t="shared" si="20"/>
        <v>选CPU!$M$1340#</v>
      </c>
      <c r="G1340" s="4" t="str" cm="1">
        <f t="array" ref="G1340">_xlfn.LET(_xlpm.x, M1340,
         _xlpm.cellAddress, "【 选CPU!" &amp; ADDRESS(ROW(选CPU[[#This Row],[X自检]]),COLUMN(选CPU[[#This Row],[X自检]])) &amp; "】",
         _xlfn.IFS(ISBLANK(_xlpm.x),   "error:右侧选项不足:" &amp;  _xlpm.cellAddress,
               ISERROR(_xlpm.x),   "error:右侧选项执行失败:" &amp; _xlpm.cellAddress,
               TRUE,             "ok")
)</f>
        <v>ok</v>
      </c>
      <c r="M1340" cm="1">
        <f t="array" ref="M1340:N1340">IFERROR(_xlfn._xlws.SORT(
    _xlfn.UNIQUE(
        TRANSPOSE(
            _xlfn.FILTERXML("&lt;select&gt;&lt;x&gt;"&amp;SUBSTITUTE(选CPU[[#This Row],[选项表]],",","&lt;/x&gt;&lt;x&gt;") &amp;"&lt;/x&gt;&lt;/select&gt;","//x")
        )
    )
),"无合适选项，请联系作者更新数据")</f>
        <v>4</v>
      </c>
      <c r="N1340">
        <v>8</v>
      </c>
    </row>
    <row r="1341" spans="1:14" x14ac:dyDescent="0.4">
      <c r="A1341" s="4" t="s">
        <v>2082</v>
      </c>
      <c r="B1341" s="4" t="s">
        <v>1869</v>
      </c>
      <c r="C1341" s="4" t="s">
        <v>1973</v>
      </c>
      <c r="D1341" s="4" t="s">
        <v>2085</v>
      </c>
      <c r="E1341">
        <v>16</v>
      </c>
      <c r="F1341" s="4" t="str">
        <f t="shared" si="20"/>
        <v>选CPU!$M$1341#</v>
      </c>
      <c r="G1341" s="4" t="str" cm="1">
        <f t="array" ref="G1341">_xlfn.LET(_xlpm.x, M1341,
         _xlpm.cellAddress, "【 选CPU!" &amp; ADDRESS(ROW(选CPU[[#This Row],[X自检]]),COLUMN(选CPU[[#This Row],[X自检]])) &amp; "】",
         _xlfn.IFS(ISBLANK(_xlpm.x),   "error:右侧选项不足:" &amp;  _xlpm.cellAddress,
               ISERROR(_xlpm.x),   "error:右侧选项执行失败:" &amp; _xlpm.cellAddress,
               TRUE,             "ok")
)</f>
        <v>ok</v>
      </c>
      <c r="M1341" cm="1">
        <f t="array" ref="M1341">IFERROR(_xlfn._xlws.SORT(
    _xlfn.UNIQUE(
        TRANSPOSE(
            _xlfn.FILTERXML("&lt;select&gt;&lt;x&gt;"&amp;SUBSTITUTE(选CPU[[#This Row],[选项表]],",","&lt;/x&gt;&lt;x&gt;") &amp;"&lt;/x&gt;&lt;/select&gt;","//x")
        )
    )
),"无合适选项，请联系作者更新数据")</f>
        <v>8</v>
      </c>
    </row>
    <row r="1342" spans="1:14" x14ac:dyDescent="0.4">
      <c r="A1342" s="4" t="s">
        <v>2082</v>
      </c>
      <c r="B1342" s="4" t="s">
        <v>11</v>
      </c>
      <c r="C1342" s="4" t="s">
        <v>1973</v>
      </c>
      <c r="D1342" s="4" t="s">
        <v>2085</v>
      </c>
      <c r="E1342">
        <v>16</v>
      </c>
      <c r="F1342" s="4" t="str">
        <f t="shared" si="20"/>
        <v>选CPU!$M$1342#</v>
      </c>
      <c r="G1342" s="4" t="str" cm="1">
        <f t="array" ref="G1342">_xlfn.LET(_xlpm.x, M1342,
         _xlpm.cellAddress, "【 选CPU!" &amp; ADDRESS(ROW(选CPU[[#This Row],[X自检]]),COLUMN(选CPU[[#This Row],[X自检]])) &amp; "】",
         _xlfn.IFS(ISBLANK(_xlpm.x),   "error:右侧选项不足:" &amp;  _xlpm.cellAddress,
               ISERROR(_xlpm.x),   "error:右侧选项执行失败:" &amp; _xlpm.cellAddress,
               TRUE,             "ok")
)</f>
        <v>ok</v>
      </c>
      <c r="M1342" cm="1">
        <f t="array" ref="M1342">IFERROR(_xlfn._xlws.SORT(
    _xlfn.UNIQUE(
        TRANSPOSE(
            _xlfn.FILTERXML("&lt;select&gt;&lt;x&gt;"&amp;SUBSTITUTE(选CPU[[#This Row],[选项表]],",","&lt;/x&gt;&lt;x&gt;") &amp;"&lt;/x&gt;&lt;/select&gt;","//x")
        )
    )
),"无合适选项，请联系作者更新数据")</f>
        <v>8</v>
      </c>
    </row>
    <row r="1343" spans="1:14" x14ac:dyDescent="0.4">
      <c r="A1343" s="4" t="s">
        <v>2082</v>
      </c>
      <c r="B1343" s="4" t="s">
        <v>1868</v>
      </c>
      <c r="C1343" s="4" t="s">
        <v>1973</v>
      </c>
      <c r="D1343" s="4" t="s">
        <v>2085</v>
      </c>
      <c r="E1343">
        <v>16</v>
      </c>
      <c r="F1343" s="4" t="str">
        <f t="shared" si="20"/>
        <v>选CPU!$M$1343#</v>
      </c>
      <c r="G1343" s="4" t="str" cm="1">
        <f t="array" ref="G1343">_xlfn.LET(_xlpm.x, M1343,
         _xlpm.cellAddress, "【 选CPU!" &amp; ADDRESS(ROW(选CPU[[#This Row],[X自检]]),COLUMN(选CPU[[#This Row],[X自检]])) &amp; "】",
         _xlfn.IFS(ISBLANK(_xlpm.x),   "error:右侧选项不足:" &amp;  _xlpm.cellAddress,
               ISERROR(_xlpm.x),   "error:右侧选项执行失败:" &amp; _xlpm.cellAddress,
               TRUE,             "ok")
)</f>
        <v>ok</v>
      </c>
      <c r="M1343" cm="1">
        <f t="array" ref="M1343">IFERROR(_xlfn._xlws.SORT(
    _xlfn.UNIQUE(
        TRANSPOSE(
            _xlfn.FILTERXML("&lt;select&gt;&lt;x&gt;"&amp;SUBSTITUTE(选CPU[[#This Row],[选项表]],",","&lt;/x&gt;&lt;x&gt;") &amp;"&lt;/x&gt;&lt;/select&gt;","//x")
        )
    )
),"无合适选项，请联系作者更新数据")</f>
        <v>8</v>
      </c>
    </row>
    <row r="1344" spans="1:14" x14ac:dyDescent="0.4">
      <c r="A1344" s="4" t="s">
        <v>2082</v>
      </c>
      <c r="B1344" s="4" t="s">
        <v>1869</v>
      </c>
      <c r="C1344" s="4" t="s">
        <v>1970</v>
      </c>
      <c r="D1344" s="4" t="s">
        <v>2085</v>
      </c>
      <c r="E1344">
        <v>32</v>
      </c>
      <c r="F1344" s="4" t="str">
        <f t="shared" si="20"/>
        <v>选CPU!$M$1344#</v>
      </c>
      <c r="G1344" s="4" t="str" cm="1">
        <f t="array" ref="G1344">_xlfn.LET(_xlpm.x, M1344,
         _xlpm.cellAddress, "【 选CPU!" &amp; ADDRESS(ROW(选CPU[[#This Row],[X自检]]),COLUMN(选CPU[[#This Row],[X自检]])) &amp; "】",
         _xlfn.IFS(ISBLANK(_xlpm.x),   "error:右侧选项不足:" &amp;  _xlpm.cellAddress,
               ISERROR(_xlpm.x),   "error:右侧选项执行失败:" &amp; _xlpm.cellAddress,
               TRUE,             "ok")
)</f>
        <v>ok</v>
      </c>
      <c r="M1344" cm="1">
        <f t="array" ref="M1344">IFERROR(_xlfn._xlws.SORT(
    _xlfn.UNIQUE(
        TRANSPOSE(
            _xlfn.FILTERXML("&lt;select&gt;&lt;x&gt;"&amp;SUBSTITUTE(选CPU[[#This Row],[选项表]],",","&lt;/x&gt;&lt;x&gt;") &amp;"&lt;/x&gt;&lt;/select&gt;","//x")
        )
    )
),"无合适选项，请联系作者更新数据")</f>
        <v>16</v>
      </c>
    </row>
    <row r="1345" spans="1:14" x14ac:dyDescent="0.4">
      <c r="A1345" s="4" t="s">
        <v>2082</v>
      </c>
      <c r="B1345" s="4" t="s">
        <v>11</v>
      </c>
      <c r="C1345" s="4" t="s">
        <v>1970</v>
      </c>
      <c r="D1345" s="4" t="s">
        <v>2085</v>
      </c>
      <c r="E1345">
        <v>32</v>
      </c>
      <c r="F1345" s="4" t="str">
        <f t="shared" si="20"/>
        <v>选CPU!$M$1345#</v>
      </c>
      <c r="G1345" s="4" t="str" cm="1">
        <f t="array" ref="G1345">_xlfn.LET(_xlpm.x, M1345,
         _xlpm.cellAddress, "【 选CPU!" &amp; ADDRESS(ROW(选CPU[[#This Row],[X自检]]),COLUMN(选CPU[[#This Row],[X自检]])) &amp; "】",
         _xlfn.IFS(ISBLANK(_xlpm.x),   "error:右侧选项不足:" &amp;  _xlpm.cellAddress,
               ISERROR(_xlpm.x),   "error:右侧选项执行失败:" &amp; _xlpm.cellAddress,
               TRUE,             "ok")
)</f>
        <v>ok</v>
      </c>
      <c r="M1345" cm="1">
        <f t="array" ref="M1345">IFERROR(_xlfn._xlws.SORT(
    _xlfn.UNIQUE(
        TRANSPOSE(
            _xlfn.FILTERXML("&lt;select&gt;&lt;x&gt;"&amp;SUBSTITUTE(选CPU[[#This Row],[选项表]],",","&lt;/x&gt;&lt;x&gt;") &amp;"&lt;/x&gt;&lt;/select&gt;","//x")
        )
    )
),"无合适选项，请联系作者更新数据")</f>
        <v>16</v>
      </c>
    </row>
    <row r="1346" spans="1:14" x14ac:dyDescent="0.4">
      <c r="A1346" s="4" t="s">
        <v>2082</v>
      </c>
      <c r="B1346" s="4" t="s">
        <v>1868</v>
      </c>
      <c r="C1346" s="4" t="s">
        <v>1970</v>
      </c>
      <c r="D1346" s="4" t="s">
        <v>2085</v>
      </c>
      <c r="E1346">
        <v>32</v>
      </c>
      <c r="F1346" s="4" t="str">
        <f t="shared" ref="F1346:F1403" si="21">"选CPU!" &amp; ADDRESS(ROW(M1346),COLUMN(M1346)) &amp; "#"</f>
        <v>选CPU!$M$1346#</v>
      </c>
      <c r="G1346" s="4" t="str" cm="1">
        <f t="array" ref="G1346">_xlfn.LET(_xlpm.x, M1346,
         _xlpm.cellAddress, "【 选CPU!" &amp; ADDRESS(ROW(选CPU[[#This Row],[X自检]]),COLUMN(选CPU[[#This Row],[X自检]])) &amp; "】",
         _xlfn.IFS(ISBLANK(_xlpm.x),   "error:右侧选项不足:" &amp;  _xlpm.cellAddress,
               ISERROR(_xlpm.x),   "error:右侧选项执行失败:" &amp; _xlpm.cellAddress,
               TRUE,             "ok")
)</f>
        <v>ok</v>
      </c>
      <c r="M1346" cm="1">
        <f t="array" ref="M1346">IFERROR(_xlfn._xlws.SORT(
    _xlfn.UNIQUE(
        TRANSPOSE(
            _xlfn.FILTERXML("&lt;select&gt;&lt;x&gt;"&amp;SUBSTITUTE(选CPU[[#This Row],[选项表]],",","&lt;/x&gt;&lt;x&gt;") &amp;"&lt;/x&gt;&lt;/select&gt;","//x")
        )
    )
),"无合适选项，请联系作者更新数据")</f>
        <v>16</v>
      </c>
    </row>
    <row r="1347" spans="1:14" x14ac:dyDescent="0.4">
      <c r="A1347" s="4" t="s">
        <v>2082</v>
      </c>
      <c r="B1347" s="4" t="s">
        <v>1869</v>
      </c>
      <c r="C1347" s="4" t="s">
        <v>2062</v>
      </c>
      <c r="D1347" s="4" t="s">
        <v>2085</v>
      </c>
      <c r="E1347">
        <v>64</v>
      </c>
      <c r="F1347" s="4" t="str">
        <f t="shared" si="21"/>
        <v>选CPU!$M$1347#</v>
      </c>
      <c r="G1347" s="4" t="str" cm="1">
        <f t="array" ref="G1347">_xlfn.LET(_xlpm.x, M1347,
         _xlpm.cellAddress, "【 选CPU!" &amp; ADDRESS(ROW(选CPU[[#This Row],[X自检]]),COLUMN(选CPU[[#This Row],[X自检]])) &amp; "】",
         _xlfn.IFS(ISBLANK(_xlpm.x),   "error:右侧选项不足:" &amp;  _xlpm.cellAddress,
               ISERROR(_xlpm.x),   "error:右侧选项执行失败:" &amp; _xlpm.cellAddress,
               TRUE,             "ok")
)</f>
        <v>ok</v>
      </c>
      <c r="M1347" cm="1">
        <f t="array" ref="M1347:N1347">IFERROR(_xlfn._xlws.SORT(
    _xlfn.UNIQUE(
        TRANSPOSE(
            _xlfn.FILTERXML("&lt;select&gt;&lt;x&gt;"&amp;SUBSTITUTE(选CPU[[#This Row],[选项表]],",","&lt;/x&gt;&lt;x&gt;") &amp;"&lt;/x&gt;&lt;/select&gt;","//x")
        )
    )
),"无合适选项，请联系作者更新数据")</f>
        <v>16</v>
      </c>
      <c r="N1347">
        <v>32</v>
      </c>
    </row>
    <row r="1348" spans="1:14" x14ac:dyDescent="0.4">
      <c r="A1348" s="4" t="s">
        <v>2082</v>
      </c>
      <c r="B1348" s="4" t="s">
        <v>11</v>
      </c>
      <c r="C1348" s="4" t="s">
        <v>2062</v>
      </c>
      <c r="D1348" s="4" t="s">
        <v>2085</v>
      </c>
      <c r="E1348">
        <v>64</v>
      </c>
      <c r="F1348" s="4" t="str">
        <f t="shared" si="21"/>
        <v>选CPU!$M$1348#</v>
      </c>
      <c r="G1348" s="4" t="str" cm="1">
        <f t="array" ref="G1348">_xlfn.LET(_xlpm.x, M1348,
         _xlpm.cellAddress, "【 选CPU!" &amp; ADDRESS(ROW(选CPU[[#This Row],[X自检]]),COLUMN(选CPU[[#This Row],[X自检]])) &amp; "】",
         _xlfn.IFS(ISBLANK(_xlpm.x),   "error:右侧选项不足:" &amp;  _xlpm.cellAddress,
               ISERROR(_xlpm.x),   "error:右侧选项执行失败:" &amp; _xlpm.cellAddress,
               TRUE,             "ok")
)</f>
        <v>ok</v>
      </c>
      <c r="M1348" cm="1">
        <f t="array" ref="M1348:N1348">IFERROR(_xlfn._xlws.SORT(
    _xlfn.UNIQUE(
        TRANSPOSE(
            _xlfn.FILTERXML("&lt;select&gt;&lt;x&gt;"&amp;SUBSTITUTE(选CPU[[#This Row],[选项表]],",","&lt;/x&gt;&lt;x&gt;") &amp;"&lt;/x&gt;&lt;/select&gt;","//x")
        )
    )
),"无合适选项，请联系作者更新数据")</f>
        <v>16</v>
      </c>
      <c r="N1348">
        <v>32</v>
      </c>
    </row>
    <row r="1349" spans="1:14" x14ac:dyDescent="0.4">
      <c r="A1349" s="4" t="s">
        <v>2082</v>
      </c>
      <c r="B1349" s="4" t="s">
        <v>1868</v>
      </c>
      <c r="C1349" s="4" t="s">
        <v>2062</v>
      </c>
      <c r="D1349" s="4" t="s">
        <v>2085</v>
      </c>
      <c r="E1349">
        <v>64</v>
      </c>
      <c r="F1349" s="4" t="str">
        <f t="shared" si="21"/>
        <v>选CPU!$M$1349#</v>
      </c>
      <c r="G1349" s="4" t="str" cm="1">
        <f t="array" ref="G1349">_xlfn.LET(_xlpm.x, M1349,
         _xlpm.cellAddress, "【 选CPU!" &amp; ADDRESS(ROW(选CPU[[#This Row],[X自检]]),COLUMN(选CPU[[#This Row],[X自检]])) &amp; "】",
         _xlfn.IFS(ISBLANK(_xlpm.x),   "error:右侧选项不足:" &amp;  _xlpm.cellAddress,
               ISERROR(_xlpm.x),   "error:右侧选项执行失败:" &amp; _xlpm.cellAddress,
               TRUE,             "ok")
)</f>
        <v>ok</v>
      </c>
      <c r="M1349" cm="1">
        <f t="array" ref="M1349:N1349">IFERROR(_xlfn._xlws.SORT(
    _xlfn.UNIQUE(
        TRANSPOSE(
            _xlfn.FILTERXML("&lt;select&gt;&lt;x&gt;"&amp;SUBSTITUTE(选CPU[[#This Row],[选项表]],",","&lt;/x&gt;&lt;x&gt;") &amp;"&lt;/x&gt;&lt;/select&gt;","//x")
        )
    )
),"无合适选项，请联系作者更新数据")</f>
        <v>16</v>
      </c>
      <c r="N1349">
        <v>32</v>
      </c>
    </row>
    <row r="1350" spans="1:14" x14ac:dyDescent="0.4">
      <c r="A1350" s="4" t="s">
        <v>2082</v>
      </c>
      <c r="B1350" s="4" t="s">
        <v>1869</v>
      </c>
      <c r="C1350" s="4" t="s">
        <v>1967</v>
      </c>
      <c r="D1350" s="4" t="s">
        <v>2085</v>
      </c>
      <c r="E1350">
        <v>128</v>
      </c>
      <c r="F1350" s="4" t="str">
        <f t="shared" si="21"/>
        <v>选CPU!$M$1350#</v>
      </c>
      <c r="G1350" s="4" t="str" cm="1">
        <f t="array" ref="G1350">_xlfn.LET(_xlpm.x, M1350,
         _xlpm.cellAddress, "【 选CPU!" &amp; ADDRESS(ROW(选CPU[[#This Row],[X自检]]),COLUMN(选CPU[[#This Row],[X自检]])) &amp; "】",
         _xlfn.IFS(ISBLANK(_xlpm.x),   "error:右侧选项不足:" &amp;  _xlpm.cellAddress,
               ISERROR(_xlpm.x),   "error:右侧选项执行失败:" &amp; _xlpm.cellAddress,
               TRUE,             "ok")
)</f>
        <v>ok</v>
      </c>
      <c r="M1350" cm="1">
        <f t="array" ref="M1350">IFERROR(_xlfn._xlws.SORT(
    _xlfn.UNIQUE(
        TRANSPOSE(
            _xlfn.FILTERXML("&lt;select&gt;&lt;x&gt;"&amp;SUBSTITUTE(选CPU[[#This Row],[选项表]],",","&lt;/x&gt;&lt;x&gt;") &amp;"&lt;/x&gt;&lt;/select&gt;","//x")
        )
    )
),"无合适选项，请联系作者更新数据")</f>
        <v>64</v>
      </c>
    </row>
    <row r="1351" spans="1:14" x14ac:dyDescent="0.4">
      <c r="A1351" s="4" t="s">
        <v>2082</v>
      </c>
      <c r="B1351" s="4" t="s">
        <v>11</v>
      </c>
      <c r="C1351" s="4" t="s">
        <v>1967</v>
      </c>
      <c r="D1351" s="4" t="s">
        <v>2085</v>
      </c>
      <c r="E1351">
        <v>128</v>
      </c>
      <c r="F1351" s="4" t="str">
        <f t="shared" si="21"/>
        <v>选CPU!$M$1351#</v>
      </c>
      <c r="G1351" s="4" t="str" cm="1">
        <f t="array" ref="G1351">_xlfn.LET(_xlpm.x, M1351,
         _xlpm.cellAddress, "【 选CPU!" &amp; ADDRESS(ROW(选CPU[[#This Row],[X自检]]),COLUMN(选CPU[[#This Row],[X自检]])) &amp; "】",
         _xlfn.IFS(ISBLANK(_xlpm.x),   "error:右侧选项不足:" &amp;  _xlpm.cellAddress,
               ISERROR(_xlpm.x),   "error:右侧选项执行失败:" &amp; _xlpm.cellAddress,
               TRUE,             "ok")
)</f>
        <v>ok</v>
      </c>
      <c r="M1351" cm="1">
        <f t="array" ref="M1351">IFERROR(_xlfn._xlws.SORT(
    _xlfn.UNIQUE(
        TRANSPOSE(
            _xlfn.FILTERXML("&lt;select&gt;&lt;x&gt;"&amp;SUBSTITUTE(选CPU[[#This Row],[选项表]],",","&lt;/x&gt;&lt;x&gt;") &amp;"&lt;/x&gt;&lt;/select&gt;","//x")
        )
    )
),"无合适选项，请联系作者更新数据")</f>
        <v>64</v>
      </c>
    </row>
    <row r="1352" spans="1:14" x14ac:dyDescent="0.4">
      <c r="A1352" s="4" t="s">
        <v>2082</v>
      </c>
      <c r="B1352" s="4" t="s">
        <v>1868</v>
      </c>
      <c r="C1352" s="4" t="s">
        <v>1967</v>
      </c>
      <c r="D1352" s="4" t="s">
        <v>2085</v>
      </c>
      <c r="E1352">
        <v>128</v>
      </c>
      <c r="F1352" s="4" t="str">
        <f t="shared" si="21"/>
        <v>选CPU!$M$1352#</v>
      </c>
      <c r="G1352" s="4" t="str" cm="1">
        <f t="array" ref="G1352">_xlfn.LET(_xlpm.x, M1352,
         _xlpm.cellAddress, "【 选CPU!" &amp; ADDRESS(ROW(选CPU[[#This Row],[X自检]]),COLUMN(选CPU[[#This Row],[X自检]])) &amp; "】",
         _xlfn.IFS(ISBLANK(_xlpm.x),   "error:右侧选项不足:" &amp;  _xlpm.cellAddress,
               ISERROR(_xlpm.x),   "error:右侧选项执行失败:" &amp; _xlpm.cellAddress,
               TRUE,             "ok")
)</f>
        <v>ok</v>
      </c>
      <c r="M1352" cm="1">
        <f t="array" ref="M1352">IFERROR(_xlfn._xlws.SORT(
    _xlfn.UNIQUE(
        TRANSPOSE(
            _xlfn.FILTERXML("&lt;select&gt;&lt;x&gt;"&amp;SUBSTITUTE(选CPU[[#This Row],[选项表]],",","&lt;/x&gt;&lt;x&gt;") &amp;"&lt;/x&gt;&lt;/select&gt;","//x")
        )
    )
),"无合适选项，请联系作者更新数据")</f>
        <v>64</v>
      </c>
    </row>
    <row r="1353" spans="1:14" x14ac:dyDescent="0.4">
      <c r="A1353" s="4" t="s">
        <v>2082</v>
      </c>
      <c r="B1353" s="4" t="s">
        <v>1869</v>
      </c>
      <c r="C1353" s="4" t="s">
        <v>1967</v>
      </c>
      <c r="D1353" s="4" t="s">
        <v>2085</v>
      </c>
      <c r="E1353">
        <v>192</v>
      </c>
      <c r="F1353" s="4" t="str">
        <f t="shared" si="21"/>
        <v>选CPU!$M$1353#</v>
      </c>
      <c r="G1353" s="4" t="str" cm="1">
        <f t="array" ref="G1353">_xlfn.LET(_xlpm.x, M1353,
         _xlpm.cellAddress, "【 选CPU!" &amp; ADDRESS(ROW(选CPU[[#This Row],[X自检]]),COLUMN(选CPU[[#This Row],[X自检]])) &amp; "】",
         _xlfn.IFS(ISBLANK(_xlpm.x),   "error:右侧选项不足:" &amp;  _xlpm.cellAddress,
               ISERROR(_xlpm.x),   "error:右侧选项执行失败:" &amp; _xlpm.cellAddress,
               TRUE,             "ok")
)</f>
        <v>ok</v>
      </c>
      <c r="M1353" cm="1">
        <f t="array" ref="M1353">IFERROR(_xlfn._xlws.SORT(
    _xlfn.UNIQUE(
        TRANSPOSE(
            _xlfn.FILTERXML("&lt;select&gt;&lt;x&gt;"&amp;SUBSTITUTE(选CPU[[#This Row],[选项表]],",","&lt;/x&gt;&lt;x&gt;") &amp;"&lt;/x&gt;&lt;/select&gt;","//x")
        )
    )
),"无合适选项，请联系作者更新数据")</f>
        <v>64</v>
      </c>
    </row>
    <row r="1354" spans="1:14" x14ac:dyDescent="0.4">
      <c r="A1354" s="4" t="s">
        <v>2082</v>
      </c>
      <c r="B1354" s="4" t="s">
        <v>11</v>
      </c>
      <c r="C1354" s="4" t="s">
        <v>1967</v>
      </c>
      <c r="D1354" s="4" t="s">
        <v>2085</v>
      </c>
      <c r="E1354">
        <v>192</v>
      </c>
      <c r="F1354" s="4" t="str">
        <f t="shared" si="21"/>
        <v>选CPU!$M$1354#</v>
      </c>
      <c r="G1354" s="4" t="str" cm="1">
        <f t="array" ref="G1354">_xlfn.LET(_xlpm.x, M1354,
         _xlpm.cellAddress, "【 选CPU!" &amp; ADDRESS(ROW(选CPU[[#This Row],[X自检]]),COLUMN(选CPU[[#This Row],[X自检]])) &amp; "】",
         _xlfn.IFS(ISBLANK(_xlpm.x),   "error:右侧选项不足:" &amp;  _xlpm.cellAddress,
               ISERROR(_xlpm.x),   "error:右侧选项执行失败:" &amp; _xlpm.cellAddress,
               TRUE,             "ok")
)</f>
        <v>ok</v>
      </c>
      <c r="M1354" cm="1">
        <f t="array" ref="M1354">IFERROR(_xlfn._xlws.SORT(
    _xlfn.UNIQUE(
        TRANSPOSE(
            _xlfn.FILTERXML("&lt;select&gt;&lt;x&gt;"&amp;SUBSTITUTE(选CPU[[#This Row],[选项表]],",","&lt;/x&gt;&lt;x&gt;") &amp;"&lt;/x&gt;&lt;/select&gt;","//x")
        )
    )
),"无合适选项，请联系作者更新数据")</f>
        <v>64</v>
      </c>
    </row>
    <row r="1355" spans="1:14" x14ac:dyDescent="0.4">
      <c r="A1355" s="4" t="s">
        <v>2082</v>
      </c>
      <c r="B1355" s="4" t="s">
        <v>1868</v>
      </c>
      <c r="C1355" s="4" t="s">
        <v>1967</v>
      </c>
      <c r="D1355" s="4" t="s">
        <v>2085</v>
      </c>
      <c r="E1355">
        <v>192</v>
      </c>
      <c r="F1355" s="4" t="str">
        <f t="shared" si="21"/>
        <v>选CPU!$M$1355#</v>
      </c>
      <c r="G1355" s="4" t="str" cm="1">
        <f t="array" ref="G1355">_xlfn.LET(_xlpm.x, M1355,
         _xlpm.cellAddress, "【 选CPU!" &amp; ADDRESS(ROW(选CPU[[#This Row],[X自检]]),COLUMN(选CPU[[#This Row],[X自检]])) &amp; "】",
         _xlfn.IFS(ISBLANK(_xlpm.x),   "error:右侧选项不足:" &amp;  _xlpm.cellAddress,
               ISERROR(_xlpm.x),   "error:右侧选项执行失败:" &amp; _xlpm.cellAddress,
               TRUE,             "ok")
)</f>
        <v>ok</v>
      </c>
      <c r="M1355" cm="1">
        <f t="array" ref="M1355">IFERROR(_xlfn._xlws.SORT(
    _xlfn.UNIQUE(
        TRANSPOSE(
            _xlfn.FILTERXML("&lt;select&gt;&lt;x&gt;"&amp;SUBSTITUTE(选CPU[[#This Row],[选项表]],",","&lt;/x&gt;&lt;x&gt;") &amp;"&lt;/x&gt;&lt;/select&gt;","//x")
        )
    )
),"无合适选项，请联系作者更新数据")</f>
        <v>64</v>
      </c>
    </row>
    <row r="1356" spans="1:14" x14ac:dyDescent="0.4">
      <c r="A1356" s="4" t="s">
        <v>2082</v>
      </c>
      <c r="B1356" s="4" t="s">
        <v>1869</v>
      </c>
      <c r="C1356" s="4" t="s">
        <v>1964</v>
      </c>
      <c r="D1356" s="4" t="s">
        <v>2085</v>
      </c>
      <c r="E1356">
        <v>160</v>
      </c>
      <c r="F1356" s="4" t="str">
        <f t="shared" si="21"/>
        <v>选CPU!$M$1356#</v>
      </c>
      <c r="G1356" s="4" t="str" cm="1">
        <f t="array" ref="G1356">_xlfn.LET(_xlpm.x, M1356,
         _xlpm.cellAddress, "【 选CPU!" &amp; ADDRESS(ROW(选CPU[[#This Row],[X自检]]),COLUMN(选CPU[[#This Row],[X自检]])) &amp; "】",
         _xlfn.IFS(ISBLANK(_xlpm.x),   "error:右侧选项不足:" &amp;  _xlpm.cellAddress,
               ISERROR(_xlpm.x),   "error:右侧选项执行失败:" &amp; _xlpm.cellAddress,
               TRUE,             "ok")
)</f>
        <v>ok</v>
      </c>
      <c r="M1356" cm="1">
        <f t="array" ref="M1356">IFERROR(_xlfn._xlws.SORT(
    _xlfn.UNIQUE(
        TRANSPOSE(
            _xlfn.FILTERXML("&lt;select&gt;&lt;x&gt;"&amp;SUBSTITUTE(选CPU[[#This Row],[选项表]],",","&lt;/x&gt;&lt;x&gt;") &amp;"&lt;/x&gt;&lt;/select&gt;","//x")
        )
    )
),"无合适选项，请联系作者更新数据")</f>
        <v>80</v>
      </c>
    </row>
    <row r="1357" spans="1:14" x14ac:dyDescent="0.4">
      <c r="A1357" s="4" t="s">
        <v>2082</v>
      </c>
      <c r="B1357" s="4" t="s">
        <v>11</v>
      </c>
      <c r="C1357" s="4" t="s">
        <v>1964</v>
      </c>
      <c r="D1357" s="4" t="s">
        <v>2085</v>
      </c>
      <c r="E1357">
        <v>160</v>
      </c>
      <c r="F1357" s="4" t="str">
        <f t="shared" si="21"/>
        <v>选CPU!$M$1357#</v>
      </c>
      <c r="G1357" s="4" t="str" cm="1">
        <f t="array" ref="G1357">_xlfn.LET(_xlpm.x, M1357,
         _xlpm.cellAddress, "【 选CPU!" &amp; ADDRESS(ROW(选CPU[[#This Row],[X自检]]),COLUMN(选CPU[[#This Row],[X自检]])) &amp; "】",
         _xlfn.IFS(ISBLANK(_xlpm.x),   "error:右侧选项不足:" &amp;  _xlpm.cellAddress,
               ISERROR(_xlpm.x),   "error:右侧选项执行失败:" &amp; _xlpm.cellAddress,
               TRUE,             "ok")
)</f>
        <v>ok</v>
      </c>
      <c r="M1357" cm="1">
        <f t="array" ref="M1357">IFERROR(_xlfn._xlws.SORT(
    _xlfn.UNIQUE(
        TRANSPOSE(
            _xlfn.FILTERXML("&lt;select&gt;&lt;x&gt;"&amp;SUBSTITUTE(选CPU[[#This Row],[选项表]],",","&lt;/x&gt;&lt;x&gt;") &amp;"&lt;/x&gt;&lt;/select&gt;","//x")
        )
    )
),"无合适选项，请联系作者更新数据")</f>
        <v>80</v>
      </c>
    </row>
    <row r="1358" spans="1:14" x14ac:dyDescent="0.4">
      <c r="A1358" s="4" t="s">
        <v>2082</v>
      </c>
      <c r="B1358" s="4" t="s">
        <v>1868</v>
      </c>
      <c r="C1358" s="4" t="s">
        <v>1964</v>
      </c>
      <c r="D1358" s="4" t="s">
        <v>2085</v>
      </c>
      <c r="E1358">
        <v>160</v>
      </c>
      <c r="F1358" s="4" t="str">
        <f t="shared" si="21"/>
        <v>选CPU!$M$1358#</v>
      </c>
      <c r="G1358" s="4" t="str" cm="1">
        <f t="array" ref="G1358">_xlfn.LET(_xlpm.x, M1358,
         _xlpm.cellAddress, "【 选CPU!" &amp; ADDRESS(ROW(选CPU[[#This Row],[X自检]]),COLUMN(选CPU[[#This Row],[X自检]])) &amp; "】",
         _xlfn.IFS(ISBLANK(_xlpm.x),   "error:右侧选项不足:" &amp;  _xlpm.cellAddress,
               ISERROR(_xlpm.x),   "error:右侧选项执行失败:" &amp; _xlpm.cellAddress,
               TRUE,             "ok")
)</f>
        <v>ok</v>
      </c>
      <c r="M1358" cm="1">
        <f t="array" ref="M1358">IFERROR(_xlfn._xlws.SORT(
    _xlfn.UNIQUE(
        TRANSPOSE(
            _xlfn.FILTERXML("&lt;select&gt;&lt;x&gt;"&amp;SUBSTITUTE(选CPU[[#This Row],[选项表]],",","&lt;/x&gt;&lt;x&gt;") &amp;"&lt;/x&gt;&lt;/select&gt;","//x")
        )
    )
),"无合适选项，请联系作者更新数据")</f>
        <v>80</v>
      </c>
    </row>
    <row r="1359" spans="1:14" x14ac:dyDescent="0.4">
      <c r="A1359" s="4" t="s">
        <v>2082</v>
      </c>
      <c r="B1359" s="4" t="s">
        <v>1869</v>
      </c>
      <c r="C1359" s="4" t="s">
        <v>1985</v>
      </c>
      <c r="D1359" s="4" t="s">
        <v>2085</v>
      </c>
      <c r="E1359">
        <v>256</v>
      </c>
      <c r="F1359" s="4" t="str">
        <f t="shared" si="21"/>
        <v>选CPU!$M$1359#</v>
      </c>
      <c r="G1359" s="4" t="str" cm="1">
        <f t="array" ref="G1359">_xlfn.LET(_xlpm.x, M1359,
         _xlpm.cellAddress, "【 选CPU!" &amp; ADDRESS(ROW(选CPU[[#This Row],[X自检]]),COLUMN(选CPU[[#This Row],[X自检]])) &amp; "】",
         _xlfn.IFS(ISBLANK(_xlpm.x),   "error:右侧选项不足:" &amp;  _xlpm.cellAddress,
               ISERROR(_xlpm.x),   "error:右侧选项执行失败:" &amp; _xlpm.cellAddress,
               TRUE,             "ok")
)</f>
        <v>ok</v>
      </c>
      <c r="M1359" cm="1">
        <f t="array" ref="M1359">IFERROR(_xlfn._xlws.SORT(
    _xlfn.UNIQUE(
        TRANSPOSE(
            _xlfn.FILTERXML("&lt;select&gt;&lt;x&gt;"&amp;SUBSTITUTE(选CPU[[#This Row],[选项表]],",","&lt;/x&gt;&lt;x&gt;") &amp;"&lt;/x&gt;&lt;/select&gt;","//x")
        )
    )
),"无合适选项，请联系作者更新数据")</f>
        <v>128</v>
      </c>
    </row>
    <row r="1360" spans="1:14" x14ac:dyDescent="0.4">
      <c r="A1360" s="4" t="s">
        <v>2082</v>
      </c>
      <c r="B1360" s="4" t="s">
        <v>11</v>
      </c>
      <c r="C1360" s="4" t="s">
        <v>1985</v>
      </c>
      <c r="D1360" s="4" t="s">
        <v>2085</v>
      </c>
      <c r="E1360">
        <v>256</v>
      </c>
      <c r="F1360" s="4" t="str">
        <f t="shared" si="21"/>
        <v>选CPU!$M$1360#</v>
      </c>
      <c r="G1360" s="4" t="str" cm="1">
        <f t="array" ref="G1360">_xlfn.LET(_xlpm.x, M1360,
         _xlpm.cellAddress, "【 选CPU!" &amp; ADDRESS(ROW(选CPU[[#This Row],[X自检]]),COLUMN(选CPU[[#This Row],[X自检]])) &amp; "】",
         _xlfn.IFS(ISBLANK(_xlpm.x),   "error:右侧选项不足:" &amp;  _xlpm.cellAddress,
               ISERROR(_xlpm.x),   "error:右侧选项执行失败:" &amp; _xlpm.cellAddress,
               TRUE,             "ok")
)</f>
        <v>ok</v>
      </c>
      <c r="M1360" cm="1">
        <f t="array" ref="M1360">IFERROR(_xlfn._xlws.SORT(
    _xlfn.UNIQUE(
        TRANSPOSE(
            _xlfn.FILTERXML("&lt;select&gt;&lt;x&gt;"&amp;SUBSTITUTE(选CPU[[#This Row],[选项表]],",","&lt;/x&gt;&lt;x&gt;") &amp;"&lt;/x&gt;&lt;/select&gt;","//x")
        )
    )
),"无合适选项，请联系作者更新数据")</f>
        <v>128</v>
      </c>
    </row>
    <row r="1361" spans="1:13" x14ac:dyDescent="0.4">
      <c r="A1361" s="4" t="s">
        <v>2082</v>
      </c>
      <c r="B1361" s="4" t="s">
        <v>1868</v>
      </c>
      <c r="C1361" s="4" t="s">
        <v>1985</v>
      </c>
      <c r="D1361" s="4" t="s">
        <v>2085</v>
      </c>
      <c r="E1361">
        <v>256</v>
      </c>
      <c r="F1361" s="4" t="str">
        <f t="shared" si="21"/>
        <v>选CPU!$M$1361#</v>
      </c>
      <c r="G1361" s="4" t="str" cm="1">
        <f t="array" ref="G1361">_xlfn.LET(_xlpm.x, M1361,
         _xlpm.cellAddress, "【 选CPU!" &amp; ADDRESS(ROW(选CPU[[#This Row],[X自检]]),COLUMN(选CPU[[#This Row],[X自检]])) &amp; "】",
         _xlfn.IFS(ISBLANK(_xlpm.x),   "error:右侧选项不足:" &amp;  _xlpm.cellAddress,
               ISERROR(_xlpm.x),   "error:右侧选项执行失败:" &amp; _xlpm.cellAddress,
               TRUE,             "ok")
)</f>
        <v>ok</v>
      </c>
      <c r="M1361" cm="1">
        <f t="array" ref="M1361">IFERROR(_xlfn._xlws.SORT(
    _xlfn.UNIQUE(
        TRANSPOSE(
            _xlfn.FILTERXML("&lt;select&gt;&lt;x&gt;"&amp;SUBSTITUTE(选CPU[[#This Row],[选项表]],",","&lt;/x&gt;&lt;x&gt;") &amp;"&lt;/x&gt;&lt;/select&gt;","//x")
        )
    )
),"无合适选项，请联系作者更新数据")</f>
        <v>128</v>
      </c>
    </row>
    <row r="1362" spans="1:13" x14ac:dyDescent="0.4">
      <c r="A1362" s="4" t="s">
        <v>2082</v>
      </c>
      <c r="B1362" s="4" t="s">
        <v>1869</v>
      </c>
      <c r="C1362" s="4" t="s">
        <v>1986</v>
      </c>
      <c r="D1362" s="4" t="s">
        <v>2085</v>
      </c>
      <c r="E1362">
        <v>320</v>
      </c>
      <c r="F1362" s="4" t="str">
        <f t="shared" si="21"/>
        <v>选CPU!$M$1362#</v>
      </c>
      <c r="G1362" s="4" t="str" cm="1">
        <f t="array" ref="G1362">_xlfn.LET(_xlpm.x, M1362,
         _xlpm.cellAddress, "【 选CPU!" &amp; ADDRESS(ROW(选CPU[[#This Row],[X自检]]),COLUMN(选CPU[[#This Row],[X自检]])) &amp; "】",
         _xlfn.IFS(ISBLANK(_xlpm.x),   "error:右侧选项不足:" &amp;  _xlpm.cellAddress,
               ISERROR(_xlpm.x),   "error:右侧选项执行失败:" &amp; _xlpm.cellAddress,
               TRUE,             "ok")
)</f>
        <v>ok</v>
      </c>
      <c r="M1362" cm="1">
        <f t="array" ref="M1362">IFERROR(_xlfn._xlws.SORT(
    _xlfn.UNIQUE(
        TRANSPOSE(
            _xlfn.FILTERXML("&lt;select&gt;&lt;x&gt;"&amp;SUBSTITUTE(选CPU[[#This Row],[选项表]],",","&lt;/x&gt;&lt;x&gt;") &amp;"&lt;/x&gt;&lt;/select&gt;","//x")
        )
    )
),"无合适选项，请联系作者更新数据")</f>
        <v>160</v>
      </c>
    </row>
    <row r="1363" spans="1:13" x14ac:dyDescent="0.4">
      <c r="A1363" s="4" t="s">
        <v>2082</v>
      </c>
      <c r="B1363" s="4" t="s">
        <v>11</v>
      </c>
      <c r="C1363" s="4" t="s">
        <v>1986</v>
      </c>
      <c r="D1363" s="4" t="s">
        <v>2085</v>
      </c>
      <c r="E1363">
        <v>320</v>
      </c>
      <c r="F1363" s="4" t="str">
        <f t="shared" si="21"/>
        <v>选CPU!$M$1363#</v>
      </c>
      <c r="G1363" s="4" t="str" cm="1">
        <f t="array" ref="G1363">_xlfn.LET(_xlpm.x, M1363,
         _xlpm.cellAddress, "【 选CPU!" &amp; ADDRESS(ROW(选CPU[[#This Row],[X自检]]),COLUMN(选CPU[[#This Row],[X自检]])) &amp; "】",
         _xlfn.IFS(ISBLANK(_xlpm.x),   "error:右侧选项不足:" &amp;  _xlpm.cellAddress,
               ISERROR(_xlpm.x),   "error:右侧选项执行失败:" &amp; _xlpm.cellAddress,
               TRUE,             "ok")
)</f>
        <v>ok</v>
      </c>
      <c r="M1363" cm="1">
        <f t="array" ref="M1363">IFERROR(_xlfn._xlws.SORT(
    _xlfn.UNIQUE(
        TRANSPOSE(
            _xlfn.FILTERXML("&lt;select&gt;&lt;x&gt;"&amp;SUBSTITUTE(选CPU[[#This Row],[选项表]],",","&lt;/x&gt;&lt;x&gt;") &amp;"&lt;/x&gt;&lt;/select&gt;","//x")
        )
    )
),"无合适选项，请联系作者更新数据")</f>
        <v>160</v>
      </c>
    </row>
    <row r="1364" spans="1:13" x14ac:dyDescent="0.4">
      <c r="A1364" s="4" t="s">
        <v>2082</v>
      </c>
      <c r="B1364" s="4" t="s">
        <v>1868</v>
      </c>
      <c r="C1364" s="4" t="s">
        <v>1986</v>
      </c>
      <c r="D1364" s="4" t="s">
        <v>2085</v>
      </c>
      <c r="E1364">
        <v>320</v>
      </c>
      <c r="F1364" s="4" t="str">
        <f t="shared" si="21"/>
        <v>选CPU!$M$1364#</v>
      </c>
      <c r="G1364" s="4" t="str" cm="1">
        <f t="array" ref="G1364">_xlfn.LET(_xlpm.x, M1364,
         _xlpm.cellAddress, "【 选CPU!" &amp; ADDRESS(ROW(选CPU[[#This Row],[X自检]]),COLUMN(选CPU[[#This Row],[X自检]])) &amp; "】",
         _xlfn.IFS(ISBLANK(_xlpm.x),   "error:右侧选项不足:" &amp;  _xlpm.cellAddress,
               ISERROR(_xlpm.x),   "error:右侧选项执行失败:" &amp; _xlpm.cellAddress,
               TRUE,             "ok")
)</f>
        <v>ok</v>
      </c>
      <c r="M1364" cm="1">
        <f t="array" ref="M1364">IFERROR(_xlfn._xlws.SORT(
    _xlfn.UNIQUE(
        TRANSPOSE(
            _xlfn.FILTERXML("&lt;select&gt;&lt;x&gt;"&amp;SUBSTITUTE(选CPU[[#This Row],[选项表]],",","&lt;/x&gt;&lt;x&gt;") &amp;"&lt;/x&gt;&lt;/select&gt;","//x")
        )
    )
),"无合适选项，请联系作者更新数据")</f>
        <v>160</v>
      </c>
    </row>
    <row r="1365" spans="1:13" x14ac:dyDescent="0.4">
      <c r="A1365" s="4" t="s">
        <v>2082</v>
      </c>
      <c r="B1365" s="4" t="s">
        <v>1869</v>
      </c>
      <c r="C1365" s="4" t="s">
        <v>1970</v>
      </c>
      <c r="D1365" s="4" t="s">
        <v>2086</v>
      </c>
      <c r="E1365">
        <v>64</v>
      </c>
      <c r="F1365" s="4" t="str">
        <f t="shared" si="21"/>
        <v>选CPU!$M$1365#</v>
      </c>
      <c r="G1365" s="4" t="str" cm="1">
        <f t="array" ref="G1365">_xlfn.LET(_xlpm.x, M1365,
         _xlpm.cellAddress, "【 选CPU!" &amp; ADDRESS(ROW(选CPU[[#This Row],[X自检]]),COLUMN(选CPU[[#This Row],[X自检]])) &amp; "】",
         _xlfn.IFS(ISBLANK(_xlpm.x),   "error:右侧选项不足:" &amp;  _xlpm.cellAddress,
               ISERROR(_xlpm.x),   "error:右侧选项执行失败:" &amp; _xlpm.cellAddress,
               TRUE,             "ok")
)</f>
        <v>ok</v>
      </c>
      <c r="M1365" cm="1">
        <f t="array" ref="M1365">IFERROR(_xlfn._xlws.SORT(
    _xlfn.UNIQUE(
        TRANSPOSE(
            _xlfn.FILTERXML("&lt;select&gt;&lt;x&gt;"&amp;SUBSTITUTE(选CPU[[#This Row],[选项表]],",","&lt;/x&gt;&lt;x&gt;") &amp;"&lt;/x&gt;&lt;/select&gt;","//x")
        )
    )
),"无合适选项，请联系作者更新数据")</f>
        <v>16</v>
      </c>
    </row>
    <row r="1366" spans="1:13" x14ac:dyDescent="0.4">
      <c r="A1366" s="4" t="s">
        <v>2082</v>
      </c>
      <c r="B1366" s="4" t="s">
        <v>11</v>
      </c>
      <c r="C1366" s="4" t="s">
        <v>1970</v>
      </c>
      <c r="D1366" s="4" t="s">
        <v>2086</v>
      </c>
      <c r="E1366">
        <v>64</v>
      </c>
      <c r="F1366" s="4" t="str">
        <f t="shared" si="21"/>
        <v>选CPU!$M$1366#</v>
      </c>
      <c r="G1366" s="4" t="str" cm="1">
        <f t="array" ref="G1366">_xlfn.LET(_xlpm.x, M1366,
         _xlpm.cellAddress, "【 选CPU!" &amp; ADDRESS(ROW(选CPU[[#This Row],[X自检]]),COLUMN(选CPU[[#This Row],[X自检]])) &amp; "】",
         _xlfn.IFS(ISBLANK(_xlpm.x),   "error:右侧选项不足:" &amp;  _xlpm.cellAddress,
               ISERROR(_xlpm.x),   "error:右侧选项执行失败:" &amp; _xlpm.cellAddress,
               TRUE,             "ok")
)</f>
        <v>ok</v>
      </c>
      <c r="M1366" cm="1">
        <f t="array" ref="M1366">IFERROR(_xlfn._xlws.SORT(
    _xlfn.UNIQUE(
        TRANSPOSE(
            _xlfn.FILTERXML("&lt;select&gt;&lt;x&gt;"&amp;SUBSTITUTE(选CPU[[#This Row],[选项表]],",","&lt;/x&gt;&lt;x&gt;") &amp;"&lt;/x&gt;&lt;/select&gt;","//x")
        )
    )
),"无合适选项，请联系作者更新数据")</f>
        <v>16</v>
      </c>
    </row>
    <row r="1367" spans="1:13" x14ac:dyDescent="0.4">
      <c r="A1367" s="4" t="s">
        <v>2082</v>
      </c>
      <c r="B1367" s="4" t="s">
        <v>1868</v>
      </c>
      <c r="C1367" s="4" t="s">
        <v>1970</v>
      </c>
      <c r="D1367" s="4" t="s">
        <v>2086</v>
      </c>
      <c r="E1367">
        <v>64</v>
      </c>
      <c r="F1367" s="4" t="str">
        <f t="shared" si="21"/>
        <v>选CPU!$M$1367#</v>
      </c>
      <c r="G1367" s="4" t="str" cm="1">
        <f t="array" ref="G1367">_xlfn.LET(_xlpm.x, M1367,
         _xlpm.cellAddress, "【 选CPU!" &amp; ADDRESS(ROW(选CPU[[#This Row],[X自检]]),COLUMN(选CPU[[#This Row],[X自检]])) &amp; "】",
         _xlfn.IFS(ISBLANK(_xlpm.x),   "error:右侧选项不足:" &amp;  _xlpm.cellAddress,
               ISERROR(_xlpm.x),   "error:右侧选项执行失败:" &amp; _xlpm.cellAddress,
               TRUE,             "ok")
)</f>
        <v>ok</v>
      </c>
      <c r="M1367" cm="1">
        <f t="array" ref="M1367">IFERROR(_xlfn._xlws.SORT(
    _xlfn.UNIQUE(
        TRANSPOSE(
            _xlfn.FILTERXML("&lt;select&gt;&lt;x&gt;"&amp;SUBSTITUTE(选CPU[[#This Row],[选项表]],",","&lt;/x&gt;&lt;x&gt;") &amp;"&lt;/x&gt;&lt;/select&gt;","//x")
        )
    )
),"无合适选项，请联系作者更新数据")</f>
        <v>16</v>
      </c>
    </row>
    <row r="1368" spans="1:13" x14ac:dyDescent="0.4">
      <c r="A1368" s="4" t="s">
        <v>2082</v>
      </c>
      <c r="B1368" s="4" t="s">
        <v>1869</v>
      </c>
      <c r="C1368" s="4" t="s">
        <v>1966</v>
      </c>
      <c r="D1368" s="4" t="s">
        <v>2086</v>
      </c>
      <c r="E1368">
        <v>128</v>
      </c>
      <c r="F1368" s="4" t="str">
        <f t="shared" si="21"/>
        <v>选CPU!$M$1368#</v>
      </c>
      <c r="G1368" s="4" t="str" cm="1">
        <f t="array" ref="G1368">_xlfn.LET(_xlpm.x, M1368,
         _xlpm.cellAddress, "【 选CPU!" &amp; ADDRESS(ROW(选CPU[[#This Row],[X自检]]),COLUMN(选CPU[[#This Row],[X自检]])) &amp; "】",
         _xlfn.IFS(ISBLANK(_xlpm.x),   "error:右侧选项不足:" &amp;  _xlpm.cellAddress,
               ISERROR(_xlpm.x),   "error:右侧选项执行失败:" &amp; _xlpm.cellAddress,
               TRUE,             "ok")
)</f>
        <v>ok</v>
      </c>
      <c r="M1368" cm="1">
        <f t="array" ref="M1368">IFERROR(_xlfn._xlws.SORT(
    _xlfn.UNIQUE(
        TRANSPOSE(
            _xlfn.FILTERXML("&lt;select&gt;&lt;x&gt;"&amp;SUBSTITUTE(选CPU[[#This Row],[选项表]],",","&lt;/x&gt;&lt;x&gt;") &amp;"&lt;/x&gt;&lt;/select&gt;","//x")
        )
    )
),"无合适选项，请联系作者更新数据")</f>
        <v>32</v>
      </c>
    </row>
    <row r="1369" spans="1:13" x14ac:dyDescent="0.4">
      <c r="A1369" s="4" t="s">
        <v>2082</v>
      </c>
      <c r="B1369" s="4" t="s">
        <v>11</v>
      </c>
      <c r="C1369" s="4" t="s">
        <v>1966</v>
      </c>
      <c r="D1369" s="4" t="s">
        <v>2086</v>
      </c>
      <c r="E1369">
        <v>128</v>
      </c>
      <c r="F1369" s="4" t="str">
        <f t="shared" si="21"/>
        <v>选CPU!$M$1369#</v>
      </c>
      <c r="G1369" s="4" t="str" cm="1">
        <f t="array" ref="G1369">_xlfn.LET(_xlpm.x, M1369,
         _xlpm.cellAddress, "【 选CPU!" &amp; ADDRESS(ROW(选CPU[[#This Row],[X自检]]),COLUMN(选CPU[[#This Row],[X自检]])) &amp; "】",
         _xlfn.IFS(ISBLANK(_xlpm.x),   "error:右侧选项不足:" &amp;  _xlpm.cellAddress,
               ISERROR(_xlpm.x),   "error:右侧选项执行失败:" &amp; _xlpm.cellAddress,
               TRUE,             "ok")
)</f>
        <v>ok</v>
      </c>
      <c r="M1369" cm="1">
        <f t="array" ref="M1369">IFERROR(_xlfn._xlws.SORT(
    _xlfn.UNIQUE(
        TRANSPOSE(
            _xlfn.FILTERXML("&lt;select&gt;&lt;x&gt;"&amp;SUBSTITUTE(选CPU[[#This Row],[选项表]],",","&lt;/x&gt;&lt;x&gt;") &amp;"&lt;/x&gt;&lt;/select&gt;","//x")
        )
    )
),"无合适选项，请联系作者更新数据")</f>
        <v>32</v>
      </c>
    </row>
    <row r="1370" spans="1:13" x14ac:dyDescent="0.4">
      <c r="A1370" s="4" t="s">
        <v>2082</v>
      </c>
      <c r="B1370" s="4" t="s">
        <v>1868</v>
      </c>
      <c r="C1370" s="4" t="s">
        <v>1966</v>
      </c>
      <c r="D1370" s="4" t="s">
        <v>2086</v>
      </c>
      <c r="E1370">
        <v>128</v>
      </c>
      <c r="F1370" s="4" t="str">
        <f t="shared" si="21"/>
        <v>选CPU!$M$1370#</v>
      </c>
      <c r="G1370" s="4" t="str" cm="1">
        <f t="array" ref="G1370">_xlfn.LET(_xlpm.x, M1370,
         _xlpm.cellAddress, "【 选CPU!" &amp; ADDRESS(ROW(选CPU[[#This Row],[X自检]]),COLUMN(选CPU[[#This Row],[X自检]])) &amp; "】",
         _xlfn.IFS(ISBLANK(_xlpm.x),   "error:右侧选项不足:" &amp;  _xlpm.cellAddress,
               ISERROR(_xlpm.x),   "error:右侧选项执行失败:" &amp; _xlpm.cellAddress,
               TRUE,             "ok")
)</f>
        <v>ok</v>
      </c>
      <c r="M1370" cm="1">
        <f t="array" ref="M1370">IFERROR(_xlfn._xlws.SORT(
    _xlfn.UNIQUE(
        TRANSPOSE(
            _xlfn.FILTERXML("&lt;select&gt;&lt;x&gt;"&amp;SUBSTITUTE(选CPU[[#This Row],[选项表]],",","&lt;/x&gt;&lt;x&gt;") &amp;"&lt;/x&gt;&lt;/select&gt;","//x")
        )
    )
),"无合适选项，请联系作者更新数据")</f>
        <v>32</v>
      </c>
    </row>
    <row r="1371" spans="1:13" x14ac:dyDescent="0.4">
      <c r="A1371" s="4" t="s">
        <v>2082</v>
      </c>
      <c r="B1371" s="4" t="s">
        <v>1869</v>
      </c>
      <c r="C1371" s="4" t="s">
        <v>1967</v>
      </c>
      <c r="D1371" s="4" t="s">
        <v>2086</v>
      </c>
      <c r="E1371">
        <v>256</v>
      </c>
      <c r="F1371" s="4" t="str">
        <f t="shared" si="21"/>
        <v>选CPU!$M$1371#</v>
      </c>
      <c r="G1371" s="4" t="str" cm="1">
        <f t="array" ref="G1371">_xlfn.LET(_xlpm.x, M1371,
         _xlpm.cellAddress, "【 选CPU!" &amp; ADDRESS(ROW(选CPU[[#This Row],[X自检]]),COLUMN(选CPU[[#This Row],[X自检]])) &amp; "】",
         _xlfn.IFS(ISBLANK(_xlpm.x),   "error:右侧选项不足:" &amp;  _xlpm.cellAddress,
               ISERROR(_xlpm.x),   "error:右侧选项执行失败:" &amp; _xlpm.cellAddress,
               TRUE,             "ok")
)</f>
        <v>ok</v>
      </c>
      <c r="M1371" cm="1">
        <f t="array" ref="M1371">IFERROR(_xlfn._xlws.SORT(
    _xlfn.UNIQUE(
        TRANSPOSE(
            _xlfn.FILTERXML("&lt;select&gt;&lt;x&gt;"&amp;SUBSTITUTE(选CPU[[#This Row],[选项表]],",","&lt;/x&gt;&lt;x&gt;") &amp;"&lt;/x&gt;&lt;/select&gt;","//x")
        )
    )
),"无合适选项，请联系作者更新数据")</f>
        <v>64</v>
      </c>
    </row>
    <row r="1372" spans="1:13" x14ac:dyDescent="0.4">
      <c r="A1372" s="4" t="s">
        <v>2082</v>
      </c>
      <c r="B1372" s="4" t="s">
        <v>11</v>
      </c>
      <c r="C1372" s="4" t="s">
        <v>1967</v>
      </c>
      <c r="D1372" s="4" t="s">
        <v>2086</v>
      </c>
      <c r="E1372">
        <v>256</v>
      </c>
      <c r="F1372" s="4" t="str">
        <f t="shared" si="21"/>
        <v>选CPU!$M$1372#</v>
      </c>
      <c r="G1372" s="4" t="str" cm="1">
        <f t="array" ref="G1372">_xlfn.LET(_xlpm.x, M1372,
         _xlpm.cellAddress, "【 选CPU!" &amp; ADDRESS(ROW(选CPU[[#This Row],[X自检]]),COLUMN(选CPU[[#This Row],[X自检]])) &amp; "】",
         _xlfn.IFS(ISBLANK(_xlpm.x),   "error:右侧选项不足:" &amp;  _xlpm.cellAddress,
               ISERROR(_xlpm.x),   "error:右侧选项执行失败:" &amp; _xlpm.cellAddress,
               TRUE,             "ok")
)</f>
        <v>ok</v>
      </c>
      <c r="M1372" cm="1">
        <f t="array" ref="M1372">IFERROR(_xlfn._xlws.SORT(
    _xlfn.UNIQUE(
        TRANSPOSE(
            _xlfn.FILTERXML("&lt;select&gt;&lt;x&gt;"&amp;SUBSTITUTE(选CPU[[#This Row],[选项表]],",","&lt;/x&gt;&lt;x&gt;") &amp;"&lt;/x&gt;&lt;/select&gt;","//x")
        )
    )
),"无合适选项，请联系作者更新数据")</f>
        <v>64</v>
      </c>
    </row>
    <row r="1373" spans="1:13" x14ac:dyDescent="0.4">
      <c r="A1373" s="4" t="s">
        <v>2082</v>
      </c>
      <c r="B1373" s="4" t="s">
        <v>1868</v>
      </c>
      <c r="C1373" s="4" t="s">
        <v>1967</v>
      </c>
      <c r="D1373" s="4" t="s">
        <v>2086</v>
      </c>
      <c r="E1373">
        <v>256</v>
      </c>
      <c r="F1373" s="4" t="str">
        <f t="shared" si="21"/>
        <v>选CPU!$M$1373#</v>
      </c>
      <c r="G1373" s="4" t="str" cm="1">
        <f t="array" ref="G1373">_xlfn.LET(_xlpm.x, M1373,
         _xlpm.cellAddress, "【 选CPU!" &amp; ADDRESS(ROW(选CPU[[#This Row],[X自检]]),COLUMN(选CPU[[#This Row],[X自检]])) &amp; "】",
         _xlfn.IFS(ISBLANK(_xlpm.x),   "error:右侧选项不足:" &amp;  _xlpm.cellAddress,
               ISERROR(_xlpm.x),   "error:右侧选项执行失败:" &amp; _xlpm.cellAddress,
               TRUE,             "ok")
)</f>
        <v>ok</v>
      </c>
      <c r="M1373" cm="1">
        <f t="array" ref="M1373">IFERROR(_xlfn._xlws.SORT(
    _xlfn.UNIQUE(
        TRANSPOSE(
            _xlfn.FILTERXML("&lt;select&gt;&lt;x&gt;"&amp;SUBSTITUTE(选CPU[[#This Row],[选项表]],",","&lt;/x&gt;&lt;x&gt;") &amp;"&lt;/x&gt;&lt;/select&gt;","//x")
        )
    )
),"无合适选项，请联系作者更新数据")</f>
        <v>64</v>
      </c>
    </row>
    <row r="1374" spans="1:13" x14ac:dyDescent="0.4">
      <c r="A1374" s="4" t="s">
        <v>2082</v>
      </c>
      <c r="B1374" s="4" t="s">
        <v>1869</v>
      </c>
      <c r="C1374" s="4" t="s">
        <v>1975</v>
      </c>
      <c r="D1374" s="4" t="s">
        <v>2087</v>
      </c>
      <c r="E1374">
        <v>32</v>
      </c>
      <c r="F1374" s="4" t="str">
        <f t="shared" si="21"/>
        <v>选CPU!$M$1374#</v>
      </c>
      <c r="G1374" s="4" t="str" cm="1">
        <f t="array" ref="G1374">_xlfn.LET(_xlpm.x, M1374,
         _xlpm.cellAddress, "【 选CPU!" &amp; ADDRESS(ROW(选CPU[[#This Row],[X自检]]),COLUMN(选CPU[[#This Row],[X自检]])) &amp; "】",
         _xlfn.IFS(ISBLANK(_xlpm.x),   "error:右侧选项不足:" &amp;  _xlpm.cellAddress,
               ISERROR(_xlpm.x),   "error:右侧选项执行失败:" &amp; _xlpm.cellAddress,
               TRUE,             "ok")
)</f>
        <v>ok</v>
      </c>
      <c r="M1374" cm="1">
        <f t="array" ref="M1374">IFERROR(_xlfn._xlws.SORT(
    _xlfn.UNIQUE(
        TRANSPOSE(
            _xlfn.FILTERXML("&lt;select&gt;&lt;x&gt;"&amp;SUBSTITUTE(选CPU[[#This Row],[选项表]],",","&lt;/x&gt;&lt;x&gt;") &amp;"&lt;/x&gt;&lt;/select&gt;","//x")
        )
    )
),"无合适选项，请联系作者更新数据")</f>
        <v>4</v>
      </c>
    </row>
    <row r="1375" spans="1:13" x14ac:dyDescent="0.4">
      <c r="A1375" s="4" t="s">
        <v>2082</v>
      </c>
      <c r="B1375" s="4" t="s">
        <v>11</v>
      </c>
      <c r="C1375" s="4" t="s">
        <v>1975</v>
      </c>
      <c r="D1375" s="4" t="s">
        <v>2087</v>
      </c>
      <c r="E1375">
        <v>32</v>
      </c>
      <c r="F1375" s="4" t="str">
        <f t="shared" si="21"/>
        <v>选CPU!$M$1375#</v>
      </c>
      <c r="G1375" s="4" t="str" cm="1">
        <f t="array" ref="G1375">_xlfn.LET(_xlpm.x, M1375,
         _xlpm.cellAddress, "【 选CPU!" &amp; ADDRESS(ROW(选CPU[[#This Row],[X自检]]),COLUMN(选CPU[[#This Row],[X自检]])) &amp; "】",
         _xlfn.IFS(ISBLANK(_xlpm.x),   "error:右侧选项不足:" &amp;  _xlpm.cellAddress,
               ISERROR(_xlpm.x),   "error:右侧选项执行失败:" &amp; _xlpm.cellAddress,
               TRUE,             "ok")
)</f>
        <v>ok</v>
      </c>
      <c r="M1375" cm="1">
        <f t="array" ref="M1375">IFERROR(_xlfn._xlws.SORT(
    _xlfn.UNIQUE(
        TRANSPOSE(
            _xlfn.FILTERXML("&lt;select&gt;&lt;x&gt;"&amp;SUBSTITUTE(选CPU[[#This Row],[选项表]],",","&lt;/x&gt;&lt;x&gt;") &amp;"&lt;/x&gt;&lt;/select&gt;","//x")
        )
    )
),"无合适选项，请联系作者更新数据")</f>
        <v>4</v>
      </c>
    </row>
    <row r="1376" spans="1:13" x14ac:dyDescent="0.4">
      <c r="A1376" s="4" t="s">
        <v>2082</v>
      </c>
      <c r="B1376" s="4" t="s">
        <v>1868</v>
      </c>
      <c r="C1376" s="4" t="s">
        <v>1975</v>
      </c>
      <c r="D1376" s="4" t="s">
        <v>2087</v>
      </c>
      <c r="E1376">
        <v>32</v>
      </c>
      <c r="F1376" s="4" t="str">
        <f t="shared" si="21"/>
        <v>选CPU!$M$1376#</v>
      </c>
      <c r="G1376" s="4" t="str" cm="1">
        <f t="array" ref="G1376">_xlfn.LET(_xlpm.x, M1376,
         _xlpm.cellAddress, "【 选CPU!" &amp; ADDRESS(ROW(选CPU[[#This Row],[X自检]]),COLUMN(选CPU[[#This Row],[X自检]])) &amp; "】",
         _xlfn.IFS(ISBLANK(_xlpm.x),   "error:右侧选项不足:" &amp;  _xlpm.cellAddress,
               ISERROR(_xlpm.x),   "error:右侧选项执行失败:" &amp; _xlpm.cellAddress,
               TRUE,             "ok")
)</f>
        <v>ok</v>
      </c>
      <c r="M1376" cm="1">
        <f t="array" ref="M1376">IFERROR(_xlfn._xlws.SORT(
    _xlfn.UNIQUE(
        TRANSPOSE(
            _xlfn.FILTERXML("&lt;select&gt;&lt;x&gt;"&amp;SUBSTITUTE(选CPU[[#This Row],[选项表]],",","&lt;/x&gt;&lt;x&gt;") &amp;"&lt;/x&gt;&lt;/select&gt;","//x")
        )
    )
),"无合适选项，请联系作者更新数据")</f>
        <v>4</v>
      </c>
    </row>
    <row r="1377" spans="1:13" x14ac:dyDescent="0.4">
      <c r="A1377" s="4" t="s">
        <v>2082</v>
      </c>
      <c r="B1377" s="4" t="s">
        <v>1869</v>
      </c>
      <c r="C1377" s="4" t="s">
        <v>1973</v>
      </c>
      <c r="D1377" s="4" t="s">
        <v>2087</v>
      </c>
      <c r="E1377">
        <v>64</v>
      </c>
      <c r="F1377" s="4" t="str">
        <f t="shared" si="21"/>
        <v>选CPU!$M$1377#</v>
      </c>
      <c r="G1377" s="4" t="str" cm="1">
        <f t="array" ref="G1377">_xlfn.LET(_xlpm.x, M1377,
         _xlpm.cellAddress, "【 选CPU!" &amp; ADDRESS(ROW(选CPU[[#This Row],[X自检]]),COLUMN(选CPU[[#This Row],[X自检]])) &amp; "】",
         _xlfn.IFS(ISBLANK(_xlpm.x),   "error:右侧选项不足:" &amp;  _xlpm.cellAddress,
               ISERROR(_xlpm.x),   "error:右侧选项执行失败:" &amp; _xlpm.cellAddress,
               TRUE,             "ok")
)</f>
        <v>ok</v>
      </c>
      <c r="M1377" cm="1">
        <f t="array" ref="M1377">IFERROR(_xlfn._xlws.SORT(
    _xlfn.UNIQUE(
        TRANSPOSE(
            _xlfn.FILTERXML("&lt;select&gt;&lt;x&gt;"&amp;SUBSTITUTE(选CPU[[#This Row],[选项表]],",","&lt;/x&gt;&lt;x&gt;") &amp;"&lt;/x&gt;&lt;/select&gt;","//x")
        )
    )
),"无合适选项，请联系作者更新数据")</f>
        <v>8</v>
      </c>
    </row>
    <row r="1378" spans="1:13" x14ac:dyDescent="0.4">
      <c r="A1378" s="4" t="s">
        <v>2082</v>
      </c>
      <c r="B1378" s="4" t="s">
        <v>11</v>
      </c>
      <c r="C1378" s="4" t="s">
        <v>1973</v>
      </c>
      <c r="D1378" s="4" t="s">
        <v>2087</v>
      </c>
      <c r="E1378">
        <v>64</v>
      </c>
      <c r="F1378" s="4" t="str">
        <f t="shared" si="21"/>
        <v>选CPU!$M$1378#</v>
      </c>
      <c r="G1378" s="4" t="str" cm="1">
        <f t="array" ref="G1378">_xlfn.LET(_xlpm.x, M1378,
         _xlpm.cellAddress, "【 选CPU!" &amp; ADDRESS(ROW(选CPU[[#This Row],[X自检]]),COLUMN(选CPU[[#This Row],[X自检]])) &amp; "】",
         _xlfn.IFS(ISBLANK(_xlpm.x),   "error:右侧选项不足:" &amp;  _xlpm.cellAddress,
               ISERROR(_xlpm.x),   "error:右侧选项执行失败:" &amp; _xlpm.cellAddress,
               TRUE,             "ok")
)</f>
        <v>ok</v>
      </c>
      <c r="M1378" cm="1">
        <f t="array" ref="M1378">IFERROR(_xlfn._xlws.SORT(
    _xlfn.UNIQUE(
        TRANSPOSE(
            _xlfn.FILTERXML("&lt;select&gt;&lt;x&gt;"&amp;SUBSTITUTE(选CPU[[#This Row],[选项表]],",","&lt;/x&gt;&lt;x&gt;") &amp;"&lt;/x&gt;&lt;/select&gt;","//x")
        )
    )
),"无合适选项，请联系作者更新数据")</f>
        <v>8</v>
      </c>
    </row>
    <row r="1379" spans="1:13" x14ac:dyDescent="0.4">
      <c r="A1379" s="4" t="s">
        <v>2082</v>
      </c>
      <c r="B1379" s="4" t="s">
        <v>1868</v>
      </c>
      <c r="C1379" s="4" t="s">
        <v>1973</v>
      </c>
      <c r="D1379" s="4" t="s">
        <v>2087</v>
      </c>
      <c r="E1379">
        <v>64</v>
      </c>
      <c r="F1379" s="4" t="str">
        <f t="shared" si="21"/>
        <v>选CPU!$M$1379#</v>
      </c>
      <c r="G1379" s="4" t="str" cm="1">
        <f t="array" ref="G1379">_xlfn.LET(_xlpm.x, M1379,
         _xlpm.cellAddress, "【 选CPU!" &amp; ADDRESS(ROW(选CPU[[#This Row],[X自检]]),COLUMN(选CPU[[#This Row],[X自检]])) &amp; "】",
         _xlfn.IFS(ISBLANK(_xlpm.x),   "error:右侧选项不足:" &amp;  _xlpm.cellAddress,
               ISERROR(_xlpm.x),   "error:右侧选项执行失败:" &amp; _xlpm.cellAddress,
               TRUE,             "ok")
)</f>
        <v>ok</v>
      </c>
      <c r="M1379" cm="1">
        <f t="array" ref="M1379">IFERROR(_xlfn._xlws.SORT(
    _xlfn.UNIQUE(
        TRANSPOSE(
            _xlfn.FILTERXML("&lt;select&gt;&lt;x&gt;"&amp;SUBSTITUTE(选CPU[[#This Row],[选项表]],",","&lt;/x&gt;&lt;x&gt;") &amp;"&lt;/x&gt;&lt;/select&gt;","//x")
        )
    )
),"无合适选项，请联系作者更新数据")</f>
        <v>8</v>
      </c>
    </row>
    <row r="1380" spans="1:13" x14ac:dyDescent="0.4">
      <c r="A1380" s="4" t="s">
        <v>2082</v>
      </c>
      <c r="B1380" s="4" t="s">
        <v>1869</v>
      </c>
      <c r="C1380" s="4" t="s">
        <v>1970</v>
      </c>
      <c r="D1380" s="4" t="s">
        <v>2087</v>
      </c>
      <c r="E1380">
        <v>128</v>
      </c>
      <c r="F1380" s="4" t="str">
        <f t="shared" si="21"/>
        <v>选CPU!$M$1380#</v>
      </c>
      <c r="G1380" s="4" t="str" cm="1">
        <f t="array" ref="G1380">_xlfn.LET(_xlpm.x, M1380,
         _xlpm.cellAddress, "【 选CPU!" &amp; ADDRESS(ROW(选CPU[[#This Row],[X自检]]),COLUMN(选CPU[[#This Row],[X自检]])) &amp; "】",
         _xlfn.IFS(ISBLANK(_xlpm.x),   "error:右侧选项不足:" &amp;  _xlpm.cellAddress,
               ISERROR(_xlpm.x),   "error:右侧选项执行失败:" &amp; _xlpm.cellAddress,
               TRUE,             "ok")
)</f>
        <v>ok</v>
      </c>
      <c r="M1380" cm="1">
        <f t="array" ref="M1380">IFERROR(_xlfn._xlws.SORT(
    _xlfn.UNIQUE(
        TRANSPOSE(
            _xlfn.FILTERXML("&lt;select&gt;&lt;x&gt;"&amp;SUBSTITUTE(选CPU[[#This Row],[选项表]],",","&lt;/x&gt;&lt;x&gt;") &amp;"&lt;/x&gt;&lt;/select&gt;","//x")
        )
    )
),"无合适选项，请联系作者更新数据")</f>
        <v>16</v>
      </c>
    </row>
    <row r="1381" spans="1:13" x14ac:dyDescent="0.4">
      <c r="A1381" s="4" t="s">
        <v>2082</v>
      </c>
      <c r="B1381" s="4" t="s">
        <v>11</v>
      </c>
      <c r="C1381" s="4" t="s">
        <v>1970</v>
      </c>
      <c r="D1381" s="4" t="s">
        <v>2087</v>
      </c>
      <c r="E1381">
        <v>128</v>
      </c>
      <c r="F1381" s="4" t="str">
        <f t="shared" si="21"/>
        <v>选CPU!$M$1381#</v>
      </c>
      <c r="G1381" s="4" t="str" cm="1">
        <f t="array" ref="G1381">_xlfn.LET(_xlpm.x, M1381,
         _xlpm.cellAddress, "【 选CPU!" &amp; ADDRESS(ROW(选CPU[[#This Row],[X自检]]),COLUMN(选CPU[[#This Row],[X自检]])) &amp; "】",
         _xlfn.IFS(ISBLANK(_xlpm.x),   "error:右侧选项不足:" &amp;  _xlpm.cellAddress,
               ISERROR(_xlpm.x),   "error:右侧选项执行失败:" &amp; _xlpm.cellAddress,
               TRUE,             "ok")
)</f>
        <v>ok</v>
      </c>
      <c r="M1381" cm="1">
        <f t="array" ref="M1381">IFERROR(_xlfn._xlws.SORT(
    _xlfn.UNIQUE(
        TRANSPOSE(
            _xlfn.FILTERXML("&lt;select&gt;&lt;x&gt;"&amp;SUBSTITUTE(选CPU[[#This Row],[选项表]],",","&lt;/x&gt;&lt;x&gt;") &amp;"&lt;/x&gt;&lt;/select&gt;","//x")
        )
    )
),"无合适选项，请联系作者更新数据")</f>
        <v>16</v>
      </c>
    </row>
    <row r="1382" spans="1:13" x14ac:dyDescent="0.4">
      <c r="A1382" s="4" t="s">
        <v>2082</v>
      </c>
      <c r="B1382" s="4" t="s">
        <v>1868</v>
      </c>
      <c r="C1382" s="4" t="s">
        <v>1970</v>
      </c>
      <c r="D1382" s="4" t="s">
        <v>2087</v>
      </c>
      <c r="E1382">
        <v>128</v>
      </c>
      <c r="F1382" s="4" t="str">
        <f t="shared" si="21"/>
        <v>选CPU!$M$1382#</v>
      </c>
      <c r="G1382" s="4" t="str" cm="1">
        <f t="array" ref="G1382">_xlfn.LET(_xlpm.x, M1382,
         _xlpm.cellAddress, "【 选CPU!" &amp; ADDRESS(ROW(选CPU[[#This Row],[X自检]]),COLUMN(选CPU[[#This Row],[X自检]])) &amp; "】",
         _xlfn.IFS(ISBLANK(_xlpm.x),   "error:右侧选项不足:" &amp;  _xlpm.cellAddress,
               ISERROR(_xlpm.x),   "error:右侧选项执行失败:" &amp; _xlpm.cellAddress,
               TRUE,             "ok")
)</f>
        <v>ok</v>
      </c>
      <c r="M1382" cm="1">
        <f t="array" ref="M1382">IFERROR(_xlfn._xlws.SORT(
    _xlfn.UNIQUE(
        TRANSPOSE(
            _xlfn.FILTERXML("&lt;select&gt;&lt;x&gt;"&amp;SUBSTITUTE(选CPU[[#This Row],[选项表]],",","&lt;/x&gt;&lt;x&gt;") &amp;"&lt;/x&gt;&lt;/select&gt;","//x")
        )
    )
),"无合适选项，请联系作者更新数据")</f>
        <v>16</v>
      </c>
    </row>
    <row r="1383" spans="1:13" x14ac:dyDescent="0.4">
      <c r="A1383" s="4" t="s">
        <v>2082</v>
      </c>
      <c r="B1383" s="4" t="s">
        <v>1869</v>
      </c>
      <c r="C1383" s="4" t="s">
        <v>1966</v>
      </c>
      <c r="D1383" s="4" t="s">
        <v>2087</v>
      </c>
      <c r="E1383">
        <v>256</v>
      </c>
      <c r="F1383" s="4" t="str">
        <f t="shared" si="21"/>
        <v>选CPU!$M$1383#</v>
      </c>
      <c r="G1383" s="4" t="str" cm="1">
        <f t="array" ref="G1383">_xlfn.LET(_xlpm.x, M1383,
         _xlpm.cellAddress, "【 选CPU!" &amp; ADDRESS(ROW(选CPU[[#This Row],[X自检]]),COLUMN(选CPU[[#This Row],[X自检]])) &amp; "】",
         _xlfn.IFS(ISBLANK(_xlpm.x),   "error:右侧选项不足:" &amp;  _xlpm.cellAddress,
               ISERROR(_xlpm.x),   "error:右侧选项执行失败:" &amp; _xlpm.cellAddress,
               TRUE,             "ok")
)</f>
        <v>ok</v>
      </c>
      <c r="M1383" cm="1">
        <f t="array" ref="M1383">IFERROR(_xlfn._xlws.SORT(
    _xlfn.UNIQUE(
        TRANSPOSE(
            _xlfn.FILTERXML("&lt;select&gt;&lt;x&gt;"&amp;SUBSTITUTE(选CPU[[#This Row],[选项表]],",","&lt;/x&gt;&lt;x&gt;") &amp;"&lt;/x&gt;&lt;/select&gt;","//x")
        )
    )
),"无合适选项，请联系作者更新数据")</f>
        <v>32</v>
      </c>
    </row>
    <row r="1384" spans="1:13" x14ac:dyDescent="0.4">
      <c r="A1384" s="4" t="s">
        <v>2082</v>
      </c>
      <c r="B1384" s="4" t="s">
        <v>11</v>
      </c>
      <c r="C1384" s="4" t="s">
        <v>1966</v>
      </c>
      <c r="D1384" s="4" t="s">
        <v>2087</v>
      </c>
      <c r="E1384">
        <v>256</v>
      </c>
      <c r="F1384" s="4" t="str">
        <f t="shared" si="21"/>
        <v>选CPU!$M$1384#</v>
      </c>
      <c r="G1384" s="4" t="str" cm="1">
        <f t="array" ref="G1384">_xlfn.LET(_xlpm.x, M1384,
         _xlpm.cellAddress, "【 选CPU!" &amp; ADDRESS(ROW(选CPU[[#This Row],[X自检]]),COLUMN(选CPU[[#This Row],[X自检]])) &amp; "】",
         _xlfn.IFS(ISBLANK(_xlpm.x),   "error:右侧选项不足:" &amp;  _xlpm.cellAddress,
               ISERROR(_xlpm.x),   "error:右侧选项执行失败:" &amp; _xlpm.cellAddress,
               TRUE,             "ok")
)</f>
        <v>ok</v>
      </c>
      <c r="M1384" cm="1">
        <f t="array" ref="M1384">IFERROR(_xlfn._xlws.SORT(
    _xlfn.UNIQUE(
        TRANSPOSE(
            _xlfn.FILTERXML("&lt;select&gt;&lt;x&gt;"&amp;SUBSTITUTE(选CPU[[#This Row],[选项表]],",","&lt;/x&gt;&lt;x&gt;") &amp;"&lt;/x&gt;&lt;/select&gt;","//x")
        )
    )
),"无合适选项，请联系作者更新数据")</f>
        <v>32</v>
      </c>
    </row>
    <row r="1385" spans="1:13" x14ac:dyDescent="0.4">
      <c r="A1385" s="4" t="s">
        <v>2082</v>
      </c>
      <c r="B1385" s="4" t="s">
        <v>1868</v>
      </c>
      <c r="C1385" s="4" t="s">
        <v>1966</v>
      </c>
      <c r="D1385" s="4" t="s">
        <v>2087</v>
      </c>
      <c r="E1385">
        <v>256</v>
      </c>
      <c r="F1385" s="4" t="str">
        <f t="shared" si="21"/>
        <v>选CPU!$M$1385#</v>
      </c>
      <c r="G1385" s="4" t="str" cm="1">
        <f t="array" ref="G1385">_xlfn.LET(_xlpm.x, M1385,
         _xlpm.cellAddress, "【 选CPU!" &amp; ADDRESS(ROW(选CPU[[#This Row],[X自检]]),COLUMN(选CPU[[#This Row],[X自检]])) &amp; "】",
         _xlfn.IFS(ISBLANK(_xlpm.x),   "error:右侧选项不足:" &amp;  _xlpm.cellAddress,
               ISERROR(_xlpm.x),   "error:右侧选项执行失败:" &amp; _xlpm.cellAddress,
               TRUE,             "ok")
)</f>
        <v>ok</v>
      </c>
      <c r="M1385" cm="1">
        <f t="array" ref="M1385">IFERROR(_xlfn._xlws.SORT(
    _xlfn.UNIQUE(
        TRANSPOSE(
            _xlfn.FILTERXML("&lt;select&gt;&lt;x&gt;"&amp;SUBSTITUTE(选CPU[[#This Row],[选项表]],",","&lt;/x&gt;&lt;x&gt;") &amp;"&lt;/x&gt;&lt;/select&gt;","//x")
        )
    )
),"无合适选项，请联系作者更新数据")</f>
        <v>32</v>
      </c>
    </row>
    <row r="1386" spans="1:13" x14ac:dyDescent="0.4">
      <c r="A1386" s="4" t="s">
        <v>2082</v>
      </c>
      <c r="B1386" s="4" t="s">
        <v>1869</v>
      </c>
      <c r="C1386" s="4" t="s">
        <v>1976</v>
      </c>
      <c r="D1386" s="4" t="s">
        <v>2087</v>
      </c>
      <c r="E1386">
        <v>384</v>
      </c>
      <c r="F1386" s="4" t="str">
        <f t="shared" si="21"/>
        <v>选CPU!$M$1386#</v>
      </c>
      <c r="G1386" s="4" t="str" cm="1">
        <f t="array" ref="G1386">_xlfn.LET(_xlpm.x, M1386,
         _xlpm.cellAddress, "【 选CPU!" &amp; ADDRESS(ROW(选CPU[[#This Row],[X自检]]),COLUMN(选CPU[[#This Row],[X自检]])) &amp; "】",
         _xlfn.IFS(ISBLANK(_xlpm.x),   "error:右侧选项不足:" &amp;  _xlpm.cellAddress,
               ISERROR(_xlpm.x),   "error:右侧选项执行失败:" &amp; _xlpm.cellAddress,
               TRUE,             "ok")
)</f>
        <v>ok</v>
      </c>
      <c r="M1386" cm="1">
        <f t="array" ref="M1386">IFERROR(_xlfn._xlws.SORT(
    _xlfn.UNIQUE(
        TRANSPOSE(
            _xlfn.FILTERXML("&lt;select&gt;&lt;x&gt;"&amp;SUBSTITUTE(选CPU[[#This Row],[选项表]],",","&lt;/x&gt;&lt;x&gt;") &amp;"&lt;/x&gt;&lt;/select&gt;","//x")
        )
    )
),"无合适选项，请联系作者更新数据")</f>
        <v>48</v>
      </c>
    </row>
    <row r="1387" spans="1:13" x14ac:dyDescent="0.4">
      <c r="A1387" s="4" t="s">
        <v>2082</v>
      </c>
      <c r="B1387" s="4" t="s">
        <v>11</v>
      </c>
      <c r="C1387" s="4" t="s">
        <v>1976</v>
      </c>
      <c r="D1387" s="4" t="s">
        <v>2087</v>
      </c>
      <c r="E1387">
        <v>384</v>
      </c>
      <c r="F1387" s="4" t="str">
        <f t="shared" si="21"/>
        <v>选CPU!$M$1387#</v>
      </c>
      <c r="G1387" s="4" t="str" cm="1">
        <f t="array" ref="G1387">_xlfn.LET(_xlpm.x, M1387,
         _xlpm.cellAddress, "【 选CPU!" &amp; ADDRESS(ROW(选CPU[[#This Row],[X自检]]),COLUMN(选CPU[[#This Row],[X自检]])) &amp; "】",
         _xlfn.IFS(ISBLANK(_xlpm.x),   "error:右侧选项不足:" &amp;  _xlpm.cellAddress,
               ISERROR(_xlpm.x),   "error:右侧选项执行失败:" &amp; _xlpm.cellAddress,
               TRUE,             "ok")
)</f>
        <v>ok</v>
      </c>
      <c r="M1387" cm="1">
        <f t="array" ref="M1387">IFERROR(_xlfn._xlws.SORT(
    _xlfn.UNIQUE(
        TRANSPOSE(
            _xlfn.FILTERXML("&lt;select&gt;&lt;x&gt;"&amp;SUBSTITUTE(选CPU[[#This Row],[选项表]],",","&lt;/x&gt;&lt;x&gt;") &amp;"&lt;/x&gt;&lt;/select&gt;","//x")
        )
    )
),"无合适选项，请联系作者更新数据")</f>
        <v>48</v>
      </c>
    </row>
    <row r="1388" spans="1:13" x14ac:dyDescent="0.4">
      <c r="A1388" s="4" t="s">
        <v>2082</v>
      </c>
      <c r="B1388" s="4" t="s">
        <v>1868</v>
      </c>
      <c r="C1388" s="4" t="s">
        <v>1976</v>
      </c>
      <c r="D1388" s="4" t="s">
        <v>2087</v>
      </c>
      <c r="E1388">
        <v>384</v>
      </c>
      <c r="F1388" s="4" t="str">
        <f t="shared" si="21"/>
        <v>选CPU!$M$1388#</v>
      </c>
      <c r="G1388" s="4" t="str" cm="1">
        <f t="array" ref="G1388">_xlfn.LET(_xlpm.x, M1388,
         _xlpm.cellAddress, "【 选CPU!" &amp; ADDRESS(ROW(选CPU[[#This Row],[X自检]]),COLUMN(选CPU[[#This Row],[X自检]])) &amp; "】",
         _xlfn.IFS(ISBLANK(_xlpm.x),   "error:右侧选项不足:" &amp;  _xlpm.cellAddress,
               ISERROR(_xlpm.x),   "error:右侧选项执行失败:" &amp; _xlpm.cellAddress,
               TRUE,             "ok")
)</f>
        <v>ok</v>
      </c>
      <c r="M1388" cm="1">
        <f t="array" ref="M1388">IFERROR(_xlfn._xlws.SORT(
    _xlfn.UNIQUE(
        TRANSPOSE(
            _xlfn.FILTERXML("&lt;select&gt;&lt;x&gt;"&amp;SUBSTITUTE(选CPU[[#This Row],[选项表]],",","&lt;/x&gt;&lt;x&gt;") &amp;"&lt;/x&gt;&lt;/select&gt;","//x")
        )
    )
),"无合适选项，请联系作者更新数据")</f>
        <v>48</v>
      </c>
    </row>
    <row r="1389" spans="1:13" x14ac:dyDescent="0.4">
      <c r="A1389" s="4" t="s">
        <v>2082</v>
      </c>
      <c r="B1389" s="4" t="s">
        <v>1869</v>
      </c>
      <c r="C1389" s="4" t="s">
        <v>1980</v>
      </c>
      <c r="D1389" s="4" t="s">
        <v>2088</v>
      </c>
      <c r="E1389">
        <v>16</v>
      </c>
      <c r="F1389" s="4" t="str">
        <f t="shared" si="21"/>
        <v>选CPU!$M$1389#</v>
      </c>
      <c r="G1389" s="4" t="str" cm="1">
        <f t="array" ref="G1389">_xlfn.LET(_xlpm.x, M1389,
         _xlpm.cellAddress, "【 选CPU!" &amp; ADDRESS(ROW(选CPU[[#This Row],[X自检]]),COLUMN(选CPU[[#This Row],[X自检]])) &amp; "】",
         _xlfn.IFS(ISBLANK(_xlpm.x),   "error:右侧选项不足:" &amp;  _xlpm.cellAddress,
               ISERROR(_xlpm.x),   "error:右侧选项执行失败:" &amp; _xlpm.cellAddress,
               TRUE,             "ok")
)</f>
        <v>ok</v>
      </c>
      <c r="M1389" cm="1">
        <f t="array" ref="M1389">IFERROR(_xlfn._xlws.SORT(
    _xlfn.UNIQUE(
        TRANSPOSE(
            _xlfn.FILTERXML("&lt;select&gt;&lt;x&gt;"&amp;SUBSTITUTE(选CPU[[#This Row],[选项表]],",","&lt;/x&gt;&lt;x&gt;") &amp;"&lt;/x&gt;&lt;/select&gt;","//x")
        )
    )
),"无合适选项，请联系作者更新数据")</f>
        <v>2</v>
      </c>
    </row>
    <row r="1390" spans="1:13" x14ac:dyDescent="0.4">
      <c r="A1390" s="4" t="s">
        <v>2082</v>
      </c>
      <c r="B1390" s="4" t="s">
        <v>11</v>
      </c>
      <c r="C1390" s="4" t="s">
        <v>1980</v>
      </c>
      <c r="D1390" s="4" t="s">
        <v>2088</v>
      </c>
      <c r="E1390">
        <v>16</v>
      </c>
      <c r="F1390" s="4" t="str">
        <f t="shared" si="21"/>
        <v>选CPU!$M$1390#</v>
      </c>
      <c r="G1390" s="4" t="str" cm="1">
        <f t="array" ref="G1390">_xlfn.LET(_xlpm.x, M1390,
         _xlpm.cellAddress, "【 选CPU!" &amp; ADDRESS(ROW(选CPU[[#This Row],[X自检]]),COLUMN(选CPU[[#This Row],[X自检]])) &amp; "】",
         _xlfn.IFS(ISBLANK(_xlpm.x),   "error:右侧选项不足:" &amp;  _xlpm.cellAddress,
               ISERROR(_xlpm.x),   "error:右侧选项执行失败:" &amp; _xlpm.cellAddress,
               TRUE,             "ok")
)</f>
        <v>ok</v>
      </c>
      <c r="M1390" cm="1">
        <f t="array" ref="M1390">IFERROR(_xlfn._xlws.SORT(
    _xlfn.UNIQUE(
        TRANSPOSE(
            _xlfn.FILTERXML("&lt;select&gt;&lt;x&gt;"&amp;SUBSTITUTE(选CPU[[#This Row],[选项表]],",","&lt;/x&gt;&lt;x&gt;") &amp;"&lt;/x&gt;&lt;/select&gt;","//x")
        )
    )
),"无合适选项，请联系作者更新数据")</f>
        <v>2</v>
      </c>
    </row>
    <row r="1391" spans="1:13" x14ac:dyDescent="0.4">
      <c r="A1391" s="4" t="s">
        <v>2082</v>
      </c>
      <c r="B1391" s="4" t="s">
        <v>1868</v>
      </c>
      <c r="C1391" s="4" t="s">
        <v>1980</v>
      </c>
      <c r="D1391" s="4" t="s">
        <v>2088</v>
      </c>
      <c r="E1391">
        <v>16</v>
      </c>
      <c r="F1391" s="4" t="str">
        <f t="shared" si="21"/>
        <v>选CPU!$M$1391#</v>
      </c>
      <c r="G1391" s="4" t="str" cm="1">
        <f t="array" ref="G1391">_xlfn.LET(_xlpm.x, M1391,
         _xlpm.cellAddress, "【 选CPU!" &amp; ADDRESS(ROW(选CPU[[#This Row],[X自检]]),COLUMN(选CPU[[#This Row],[X自检]])) &amp; "】",
         _xlfn.IFS(ISBLANK(_xlpm.x),   "error:右侧选项不足:" &amp;  _xlpm.cellAddress,
               ISERROR(_xlpm.x),   "error:右侧选项执行失败:" &amp; _xlpm.cellAddress,
               TRUE,             "ok")
)</f>
        <v>ok</v>
      </c>
      <c r="M1391" cm="1">
        <f t="array" ref="M1391">IFERROR(_xlfn._xlws.SORT(
    _xlfn.UNIQUE(
        TRANSPOSE(
            _xlfn.FILTERXML("&lt;select&gt;&lt;x&gt;"&amp;SUBSTITUTE(选CPU[[#This Row],[选项表]],",","&lt;/x&gt;&lt;x&gt;") &amp;"&lt;/x&gt;&lt;/select&gt;","//x")
        )
    )
),"无合适选项，请联系作者更新数据")</f>
        <v>2</v>
      </c>
    </row>
    <row r="1392" spans="1:13" x14ac:dyDescent="0.4">
      <c r="A1392" s="4" t="s">
        <v>2082</v>
      </c>
      <c r="B1392" s="4" t="s">
        <v>1869</v>
      </c>
      <c r="C1392" s="4" t="s">
        <v>1975</v>
      </c>
      <c r="D1392" s="4" t="s">
        <v>2088</v>
      </c>
      <c r="E1392">
        <v>32</v>
      </c>
      <c r="F1392" s="4" t="str">
        <f t="shared" si="21"/>
        <v>选CPU!$M$1392#</v>
      </c>
      <c r="G1392" s="4" t="str" cm="1">
        <f t="array" ref="G1392">_xlfn.LET(_xlpm.x, M1392,
         _xlpm.cellAddress, "【 选CPU!" &amp; ADDRESS(ROW(选CPU[[#This Row],[X自检]]),COLUMN(选CPU[[#This Row],[X自检]])) &amp; "】",
         _xlfn.IFS(ISBLANK(_xlpm.x),   "error:右侧选项不足:" &amp;  _xlpm.cellAddress,
               ISERROR(_xlpm.x),   "error:右侧选项执行失败:" &amp; _xlpm.cellAddress,
               TRUE,             "ok")
)</f>
        <v>ok</v>
      </c>
      <c r="M1392" cm="1">
        <f t="array" ref="M1392">IFERROR(_xlfn._xlws.SORT(
    _xlfn.UNIQUE(
        TRANSPOSE(
            _xlfn.FILTERXML("&lt;select&gt;&lt;x&gt;"&amp;SUBSTITUTE(选CPU[[#This Row],[选项表]],",","&lt;/x&gt;&lt;x&gt;") &amp;"&lt;/x&gt;&lt;/select&gt;","//x")
        )
    )
),"无合适选项，请联系作者更新数据")</f>
        <v>4</v>
      </c>
    </row>
    <row r="1393" spans="1:13" x14ac:dyDescent="0.4">
      <c r="A1393" s="4" t="s">
        <v>2082</v>
      </c>
      <c r="B1393" s="4" t="s">
        <v>11</v>
      </c>
      <c r="C1393" s="4" t="s">
        <v>1975</v>
      </c>
      <c r="D1393" s="4" t="s">
        <v>2088</v>
      </c>
      <c r="E1393">
        <v>32</v>
      </c>
      <c r="F1393" s="4" t="str">
        <f t="shared" si="21"/>
        <v>选CPU!$M$1393#</v>
      </c>
      <c r="G1393" s="4" t="str" cm="1">
        <f t="array" ref="G1393">_xlfn.LET(_xlpm.x, M1393,
         _xlpm.cellAddress, "【 选CPU!" &amp; ADDRESS(ROW(选CPU[[#This Row],[X自检]]),COLUMN(选CPU[[#This Row],[X自检]])) &amp; "】",
         _xlfn.IFS(ISBLANK(_xlpm.x),   "error:右侧选项不足:" &amp;  _xlpm.cellAddress,
               ISERROR(_xlpm.x),   "error:右侧选项执行失败:" &amp; _xlpm.cellAddress,
               TRUE,             "ok")
)</f>
        <v>ok</v>
      </c>
      <c r="M1393" cm="1">
        <f t="array" ref="M1393">IFERROR(_xlfn._xlws.SORT(
    _xlfn.UNIQUE(
        TRANSPOSE(
            _xlfn.FILTERXML("&lt;select&gt;&lt;x&gt;"&amp;SUBSTITUTE(选CPU[[#This Row],[选项表]],",","&lt;/x&gt;&lt;x&gt;") &amp;"&lt;/x&gt;&lt;/select&gt;","//x")
        )
    )
),"无合适选项，请联系作者更新数据")</f>
        <v>4</v>
      </c>
    </row>
    <row r="1394" spans="1:13" x14ac:dyDescent="0.4">
      <c r="A1394" s="4" t="s">
        <v>2082</v>
      </c>
      <c r="B1394" s="4" t="s">
        <v>1868</v>
      </c>
      <c r="C1394" s="4" t="s">
        <v>1975</v>
      </c>
      <c r="D1394" s="4" t="s">
        <v>2088</v>
      </c>
      <c r="E1394">
        <v>32</v>
      </c>
      <c r="F1394" s="4" t="str">
        <f t="shared" si="21"/>
        <v>选CPU!$M$1394#</v>
      </c>
      <c r="G1394" s="4" t="str" cm="1">
        <f t="array" ref="G1394">_xlfn.LET(_xlpm.x, M1394,
         _xlpm.cellAddress, "【 选CPU!" &amp; ADDRESS(ROW(选CPU[[#This Row],[X自检]]),COLUMN(选CPU[[#This Row],[X自检]])) &amp; "】",
         _xlfn.IFS(ISBLANK(_xlpm.x),   "error:右侧选项不足:" &amp;  _xlpm.cellAddress,
               ISERROR(_xlpm.x),   "error:右侧选项执行失败:" &amp; _xlpm.cellAddress,
               TRUE,             "ok")
)</f>
        <v>ok</v>
      </c>
      <c r="M1394" cm="1">
        <f t="array" ref="M1394">IFERROR(_xlfn._xlws.SORT(
    _xlfn.UNIQUE(
        TRANSPOSE(
            _xlfn.FILTERXML("&lt;select&gt;&lt;x&gt;"&amp;SUBSTITUTE(选CPU[[#This Row],[选项表]],",","&lt;/x&gt;&lt;x&gt;") &amp;"&lt;/x&gt;&lt;/select&gt;","//x")
        )
    )
),"无合适选项，请联系作者更新数据")</f>
        <v>4</v>
      </c>
    </row>
    <row r="1395" spans="1:13" x14ac:dyDescent="0.4">
      <c r="A1395" s="4" t="s">
        <v>2082</v>
      </c>
      <c r="B1395" s="4" t="s">
        <v>1869</v>
      </c>
      <c r="C1395" s="4" t="s">
        <v>1973</v>
      </c>
      <c r="D1395" s="4" t="s">
        <v>2088</v>
      </c>
      <c r="E1395">
        <v>64</v>
      </c>
      <c r="F1395" s="4" t="str">
        <f t="shared" si="21"/>
        <v>选CPU!$M$1395#</v>
      </c>
      <c r="G1395" s="4" t="str" cm="1">
        <f t="array" ref="G1395">_xlfn.LET(_xlpm.x, M1395,
         _xlpm.cellAddress, "【 选CPU!" &amp; ADDRESS(ROW(选CPU[[#This Row],[X自检]]),COLUMN(选CPU[[#This Row],[X自检]])) &amp; "】",
         _xlfn.IFS(ISBLANK(_xlpm.x),   "error:右侧选项不足:" &amp;  _xlpm.cellAddress,
               ISERROR(_xlpm.x),   "error:右侧选项执行失败:" &amp; _xlpm.cellAddress,
               TRUE,             "ok")
)</f>
        <v>ok</v>
      </c>
      <c r="M1395" cm="1">
        <f t="array" ref="M1395">IFERROR(_xlfn._xlws.SORT(
    _xlfn.UNIQUE(
        TRANSPOSE(
            _xlfn.FILTERXML("&lt;select&gt;&lt;x&gt;"&amp;SUBSTITUTE(选CPU[[#This Row],[选项表]],",","&lt;/x&gt;&lt;x&gt;") &amp;"&lt;/x&gt;&lt;/select&gt;","//x")
        )
    )
),"无合适选项，请联系作者更新数据")</f>
        <v>8</v>
      </c>
    </row>
    <row r="1396" spans="1:13" x14ac:dyDescent="0.4">
      <c r="A1396" s="4" t="s">
        <v>2082</v>
      </c>
      <c r="B1396" s="4" t="s">
        <v>11</v>
      </c>
      <c r="C1396" s="4" t="s">
        <v>1973</v>
      </c>
      <c r="D1396" s="4" t="s">
        <v>2088</v>
      </c>
      <c r="E1396">
        <v>64</v>
      </c>
      <c r="F1396" s="4" t="str">
        <f t="shared" si="21"/>
        <v>选CPU!$M$1396#</v>
      </c>
      <c r="G1396" s="4" t="str" cm="1">
        <f t="array" ref="G1396">_xlfn.LET(_xlpm.x, M1396,
         _xlpm.cellAddress, "【 选CPU!" &amp; ADDRESS(ROW(选CPU[[#This Row],[X自检]]),COLUMN(选CPU[[#This Row],[X自检]])) &amp; "】",
         _xlfn.IFS(ISBLANK(_xlpm.x),   "error:右侧选项不足:" &amp;  _xlpm.cellAddress,
               ISERROR(_xlpm.x),   "error:右侧选项执行失败:" &amp; _xlpm.cellAddress,
               TRUE,             "ok")
)</f>
        <v>ok</v>
      </c>
      <c r="M1396" cm="1">
        <f t="array" ref="M1396">IFERROR(_xlfn._xlws.SORT(
    _xlfn.UNIQUE(
        TRANSPOSE(
            _xlfn.FILTERXML("&lt;select&gt;&lt;x&gt;"&amp;SUBSTITUTE(选CPU[[#This Row],[选项表]],",","&lt;/x&gt;&lt;x&gt;") &amp;"&lt;/x&gt;&lt;/select&gt;","//x")
        )
    )
),"无合适选项，请联系作者更新数据")</f>
        <v>8</v>
      </c>
    </row>
    <row r="1397" spans="1:13" x14ac:dyDescent="0.4">
      <c r="A1397" s="4" t="s">
        <v>2082</v>
      </c>
      <c r="B1397" s="4" t="s">
        <v>1868</v>
      </c>
      <c r="C1397" s="4" t="s">
        <v>1973</v>
      </c>
      <c r="D1397" s="4" t="s">
        <v>2088</v>
      </c>
      <c r="E1397">
        <v>64</v>
      </c>
      <c r="F1397" s="4" t="str">
        <f t="shared" si="21"/>
        <v>选CPU!$M$1397#</v>
      </c>
      <c r="G1397" s="4" t="str" cm="1">
        <f t="array" ref="G1397">_xlfn.LET(_xlpm.x, M1397,
         _xlpm.cellAddress, "【 选CPU!" &amp; ADDRESS(ROW(选CPU[[#This Row],[X自检]]),COLUMN(选CPU[[#This Row],[X自检]])) &amp; "】",
         _xlfn.IFS(ISBLANK(_xlpm.x),   "error:右侧选项不足:" &amp;  _xlpm.cellAddress,
               ISERROR(_xlpm.x),   "error:右侧选项执行失败:" &amp; _xlpm.cellAddress,
               TRUE,             "ok")
)</f>
        <v>ok</v>
      </c>
      <c r="M1397" cm="1">
        <f t="array" ref="M1397">IFERROR(_xlfn._xlws.SORT(
    _xlfn.UNIQUE(
        TRANSPOSE(
            _xlfn.FILTERXML("&lt;select&gt;&lt;x&gt;"&amp;SUBSTITUTE(选CPU[[#This Row],[选项表]],",","&lt;/x&gt;&lt;x&gt;") &amp;"&lt;/x&gt;&lt;/select&gt;","//x")
        )
    )
),"无合适选项，请联系作者更新数据")</f>
        <v>8</v>
      </c>
    </row>
    <row r="1398" spans="1:13" x14ac:dyDescent="0.4">
      <c r="A1398" s="4" t="s">
        <v>2082</v>
      </c>
      <c r="B1398" s="4" t="s">
        <v>1869</v>
      </c>
      <c r="C1398" s="4" t="s">
        <v>1981</v>
      </c>
      <c r="D1398" s="4" t="s">
        <v>2088</v>
      </c>
      <c r="E1398">
        <v>96</v>
      </c>
      <c r="F1398" s="4" t="str">
        <f t="shared" si="21"/>
        <v>选CPU!$M$1398#</v>
      </c>
      <c r="G1398" s="4" t="str" cm="1">
        <f t="array" ref="G1398">_xlfn.LET(_xlpm.x, M1398,
         _xlpm.cellAddress, "【 选CPU!" &amp; ADDRESS(ROW(选CPU[[#This Row],[X自检]]),COLUMN(选CPU[[#This Row],[X自检]])) &amp; "】",
         _xlfn.IFS(ISBLANK(_xlpm.x),   "error:右侧选项不足:" &amp;  _xlpm.cellAddress,
               ISERROR(_xlpm.x),   "error:右侧选项执行失败:" &amp; _xlpm.cellAddress,
               TRUE,             "ok")
)</f>
        <v>ok</v>
      </c>
      <c r="M1398" cm="1">
        <f t="array" ref="M1398">IFERROR(_xlfn._xlws.SORT(
    _xlfn.UNIQUE(
        TRANSPOSE(
            _xlfn.FILTERXML("&lt;select&gt;&lt;x&gt;"&amp;SUBSTITUTE(选CPU[[#This Row],[选项表]],",","&lt;/x&gt;&lt;x&gt;") &amp;"&lt;/x&gt;&lt;/select&gt;","//x")
        )
    )
),"无合适选项，请联系作者更新数据")</f>
        <v>12</v>
      </c>
    </row>
    <row r="1399" spans="1:13" x14ac:dyDescent="0.4">
      <c r="A1399" s="4" t="s">
        <v>2082</v>
      </c>
      <c r="B1399" s="4" t="s">
        <v>11</v>
      </c>
      <c r="C1399" s="4" t="s">
        <v>1981</v>
      </c>
      <c r="D1399" s="4" t="s">
        <v>2088</v>
      </c>
      <c r="E1399">
        <v>96</v>
      </c>
      <c r="F1399" s="4" t="str">
        <f t="shared" si="21"/>
        <v>选CPU!$M$1399#</v>
      </c>
      <c r="G1399" s="4" t="str" cm="1">
        <f t="array" ref="G1399">_xlfn.LET(_xlpm.x, M1399,
         _xlpm.cellAddress, "【 选CPU!" &amp; ADDRESS(ROW(选CPU[[#This Row],[X自检]]),COLUMN(选CPU[[#This Row],[X自检]])) &amp; "】",
         _xlfn.IFS(ISBLANK(_xlpm.x),   "error:右侧选项不足:" &amp;  _xlpm.cellAddress,
               ISERROR(_xlpm.x),   "error:右侧选项执行失败:" &amp; _xlpm.cellAddress,
               TRUE,             "ok")
)</f>
        <v>ok</v>
      </c>
      <c r="M1399" cm="1">
        <f t="array" ref="M1399">IFERROR(_xlfn._xlws.SORT(
    _xlfn.UNIQUE(
        TRANSPOSE(
            _xlfn.FILTERXML("&lt;select&gt;&lt;x&gt;"&amp;SUBSTITUTE(选CPU[[#This Row],[选项表]],",","&lt;/x&gt;&lt;x&gt;") &amp;"&lt;/x&gt;&lt;/select&gt;","//x")
        )
    )
),"无合适选项，请联系作者更新数据")</f>
        <v>12</v>
      </c>
    </row>
    <row r="1400" spans="1:13" x14ac:dyDescent="0.4">
      <c r="A1400" s="4" t="s">
        <v>2082</v>
      </c>
      <c r="B1400" s="4" t="s">
        <v>1868</v>
      </c>
      <c r="C1400" s="4" t="s">
        <v>1981</v>
      </c>
      <c r="D1400" s="4" t="s">
        <v>2088</v>
      </c>
      <c r="E1400">
        <v>96</v>
      </c>
      <c r="F1400" s="4" t="str">
        <f t="shared" si="21"/>
        <v>选CPU!$M$1400#</v>
      </c>
      <c r="G1400" s="4" t="str" cm="1">
        <f t="array" ref="G1400">_xlfn.LET(_xlpm.x, M1400,
         _xlpm.cellAddress, "【 选CPU!" &amp; ADDRESS(ROW(选CPU[[#This Row],[X自检]]),COLUMN(选CPU[[#This Row],[X自检]])) &amp; "】",
         _xlfn.IFS(ISBLANK(_xlpm.x),   "error:右侧选项不足:" &amp;  _xlpm.cellAddress,
               ISERROR(_xlpm.x),   "error:右侧选项执行失败:" &amp; _xlpm.cellAddress,
               TRUE,             "ok")
)</f>
        <v>ok</v>
      </c>
      <c r="M1400" cm="1">
        <f t="array" ref="M1400">IFERROR(_xlfn._xlws.SORT(
    _xlfn.UNIQUE(
        TRANSPOSE(
            _xlfn.FILTERXML("&lt;select&gt;&lt;x&gt;"&amp;SUBSTITUTE(选CPU[[#This Row],[选项表]],",","&lt;/x&gt;&lt;x&gt;") &amp;"&lt;/x&gt;&lt;/select&gt;","//x")
        )
    )
),"无合适选项，请联系作者更新数据")</f>
        <v>12</v>
      </c>
    </row>
    <row r="1401" spans="1:13" x14ac:dyDescent="0.4">
      <c r="A1401" s="4" t="s">
        <v>2082</v>
      </c>
      <c r="B1401" s="4" t="s">
        <v>1869</v>
      </c>
      <c r="C1401" s="4" t="s">
        <v>1966</v>
      </c>
      <c r="D1401" s="4" t="s">
        <v>2088</v>
      </c>
      <c r="E1401">
        <v>256</v>
      </c>
      <c r="F1401" s="4" t="str">
        <f t="shared" si="21"/>
        <v>选CPU!$M$1401#</v>
      </c>
      <c r="G1401" s="4" t="str" cm="1">
        <f t="array" ref="G1401">_xlfn.LET(_xlpm.x, M1401,
         _xlpm.cellAddress, "【 选CPU!" &amp; ADDRESS(ROW(选CPU[[#This Row],[X自检]]),COLUMN(选CPU[[#This Row],[X自检]])) &amp; "】",
         _xlfn.IFS(ISBLANK(_xlpm.x),   "error:右侧选项不足:" &amp;  _xlpm.cellAddress,
               ISERROR(_xlpm.x),   "error:右侧选项执行失败:" &amp; _xlpm.cellAddress,
               TRUE,             "ok")
)</f>
        <v>ok</v>
      </c>
      <c r="M1401" cm="1">
        <f t="array" ref="M1401">IFERROR(_xlfn._xlws.SORT(
    _xlfn.UNIQUE(
        TRANSPOSE(
            _xlfn.FILTERXML("&lt;select&gt;&lt;x&gt;"&amp;SUBSTITUTE(选CPU[[#This Row],[选项表]],",","&lt;/x&gt;&lt;x&gt;") &amp;"&lt;/x&gt;&lt;/select&gt;","//x")
        )
    )
),"无合适选项，请联系作者更新数据")</f>
        <v>32</v>
      </c>
    </row>
    <row r="1402" spans="1:13" x14ac:dyDescent="0.4">
      <c r="A1402" s="4" t="s">
        <v>2082</v>
      </c>
      <c r="B1402" s="4" t="s">
        <v>11</v>
      </c>
      <c r="C1402" s="4" t="s">
        <v>1966</v>
      </c>
      <c r="D1402" s="4" t="s">
        <v>2088</v>
      </c>
      <c r="E1402">
        <v>256</v>
      </c>
      <c r="F1402" s="4" t="str">
        <f t="shared" si="21"/>
        <v>选CPU!$M$1402#</v>
      </c>
      <c r="G1402" s="4" t="str" cm="1">
        <f t="array" ref="G1402">_xlfn.LET(_xlpm.x, M1402,
         _xlpm.cellAddress, "【 选CPU!" &amp; ADDRESS(ROW(选CPU[[#This Row],[X自检]]),COLUMN(选CPU[[#This Row],[X自检]])) &amp; "】",
         _xlfn.IFS(ISBLANK(_xlpm.x),   "error:右侧选项不足:" &amp;  _xlpm.cellAddress,
               ISERROR(_xlpm.x),   "error:右侧选项执行失败:" &amp; _xlpm.cellAddress,
               TRUE,             "ok")
)</f>
        <v>ok</v>
      </c>
      <c r="M1402" cm="1">
        <f t="array" ref="M1402">IFERROR(_xlfn._xlws.SORT(
    _xlfn.UNIQUE(
        TRANSPOSE(
            _xlfn.FILTERXML("&lt;select&gt;&lt;x&gt;"&amp;SUBSTITUTE(选CPU[[#This Row],[选项表]],",","&lt;/x&gt;&lt;x&gt;") &amp;"&lt;/x&gt;&lt;/select&gt;","//x")
        )
    )
),"无合适选项，请联系作者更新数据")</f>
        <v>32</v>
      </c>
    </row>
    <row r="1403" spans="1:13" x14ac:dyDescent="0.4">
      <c r="A1403" s="4" t="s">
        <v>2082</v>
      </c>
      <c r="B1403" s="4" t="s">
        <v>1868</v>
      </c>
      <c r="C1403" s="4" t="s">
        <v>1966</v>
      </c>
      <c r="D1403" s="4" t="s">
        <v>2088</v>
      </c>
      <c r="E1403">
        <v>256</v>
      </c>
      <c r="F1403" s="4" t="str">
        <f t="shared" si="21"/>
        <v>选CPU!$M$1403#</v>
      </c>
      <c r="G1403" s="4" t="str" cm="1">
        <f t="array" ref="G1403">_xlfn.LET(_xlpm.x, M1403,
         _xlpm.cellAddress, "【 选CPU!" &amp; ADDRESS(ROW(选CPU[[#This Row],[X自检]]),COLUMN(选CPU[[#This Row],[X自检]])) &amp; "】",
         _xlfn.IFS(ISBLANK(_xlpm.x),   "error:右侧选项不足:" &amp;  _xlpm.cellAddress,
               ISERROR(_xlpm.x),   "error:右侧选项执行失败:" &amp; _xlpm.cellAddress,
               TRUE,             "ok")
)</f>
        <v>ok</v>
      </c>
      <c r="M1403" cm="1">
        <f t="array" ref="M1403">IFERROR(_xlfn._xlws.SORT(
    _xlfn.UNIQUE(
        TRANSPOSE(
            _xlfn.FILTERXML("&lt;select&gt;&lt;x&gt;"&amp;SUBSTITUTE(选CPU[[#This Row],[选项表]],",","&lt;/x&gt;&lt;x&gt;") &amp;"&lt;/x&gt;&lt;/select&gt;","//x")
        )
    )
),"无合适选项，请联系作者更新数据")</f>
        <v>32</v>
      </c>
    </row>
  </sheetData>
  <phoneticPr fontId="1" type="noConversion"/>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8D303-5E9B-4589-85EC-CB1D60136CFD}">
  <dimension ref="A1:CC1225"/>
  <sheetViews>
    <sheetView topLeftCell="D1" workbookViewId="0">
      <selection activeCell="C7" sqref="C7"/>
    </sheetView>
  </sheetViews>
  <sheetFormatPr defaultRowHeight="13.9" x14ac:dyDescent="0.4"/>
  <cols>
    <col min="1" max="1" width="11" bestFit="1" customWidth="1"/>
    <col min="2" max="2" width="7.1328125" bestFit="1" customWidth="1"/>
    <col min="3" max="3" width="80.53125" bestFit="1" customWidth="1"/>
    <col min="4" max="4" width="29.265625" bestFit="1" customWidth="1"/>
    <col min="5" max="5" width="6.9296875" bestFit="1" customWidth="1"/>
    <col min="6" max="6" width="16.59765625" bestFit="1" customWidth="1"/>
    <col min="7" max="7" width="8.33203125" bestFit="1" customWidth="1"/>
  </cols>
  <sheetData>
    <row r="1" spans="1:81" x14ac:dyDescent="0.4">
      <c r="A1" t="s">
        <v>42</v>
      </c>
      <c r="B1" t="s">
        <v>1867</v>
      </c>
      <c r="C1" t="s">
        <v>2372</v>
      </c>
      <c r="D1" t="s">
        <v>2071</v>
      </c>
      <c r="E1" t="s">
        <v>1870</v>
      </c>
      <c r="F1" t="s">
        <v>2408</v>
      </c>
      <c r="G1" t="s">
        <v>2407</v>
      </c>
      <c r="M1" s="1" t="s">
        <v>2405</v>
      </c>
    </row>
    <row r="2" spans="1:81" x14ac:dyDescent="0.4">
      <c r="A2" s="4" t="s">
        <v>59</v>
      </c>
      <c r="B2" s="4" t="s">
        <v>1868</v>
      </c>
      <c r="C2" s="4" t="s">
        <v>2364</v>
      </c>
      <c r="D2" s="4"/>
      <c r="F2" s="4" t="str">
        <f t="shared" ref="F2:F65" si="0">"选内存!" &amp; ADDRESS(ROW(M2),COLUMN(M2)) &amp; "#"</f>
        <v>选内存!$M$2#</v>
      </c>
      <c r="G2" s="4" t="str" cm="1">
        <f t="array" ref="G2">_xlfn.LET(_xlpm.x, M2,
         _xlpm.cellAddress, "【 选内存!" &amp; ADDRESS(ROW(选内存[[#This Row],[X自检]]),COLUMN(选内存[[#This Row],[X自检]])) &amp; "】",
         _xlfn.IFS(ISBLANK(_xlpm.x),   "error:右侧选项不足:" &amp;  _xlpm.cellAddress,
               ISERROR(_xlpm.x),   "error:右侧选项执行失败:" &amp; _xlpm.cellAddress,
               TRUE,             "ok")
)</f>
        <v>ok</v>
      </c>
      <c r="M2" cm="1">
        <f t="array" ref="M2:BG2">IFERROR(_xlfn._xlws.SORT(
    _xlfn.UNIQUE(
        TRANSPOSE(
            _xlfn.FILTERXML("&lt;select&gt;&lt;x&gt;"&amp;SUBSTITUTE(选内存[[#This Row],[选项表]],",","&lt;/x&gt;&lt;x&gt;") &amp;"&lt;/x&gt;&lt;/select&gt;","//x")
        )
    )
),"无合适选项，请联系作者更新数据")</f>
        <v>1</v>
      </c>
      <c r="N2">
        <v>2</v>
      </c>
      <c r="O2">
        <v>4</v>
      </c>
      <c r="P2">
        <v>8</v>
      </c>
      <c r="Q2">
        <v>16</v>
      </c>
      <c r="R2">
        <v>32</v>
      </c>
      <c r="S2">
        <v>64</v>
      </c>
      <c r="T2">
        <v>128</v>
      </c>
      <c r="U2">
        <v>96</v>
      </c>
      <c r="V2">
        <v>192</v>
      </c>
      <c r="W2">
        <v>216</v>
      </c>
      <c r="X2">
        <v>256</v>
      </c>
      <c r="Y2">
        <v>432</v>
      </c>
      <c r="Z2">
        <v>160</v>
      </c>
      <c r="AA2">
        <v>224</v>
      </c>
      <c r="AB2">
        <v>320</v>
      </c>
      <c r="AC2">
        <v>464</v>
      </c>
      <c r="AD2">
        <v>48</v>
      </c>
      <c r="AE2">
        <v>316</v>
      </c>
      <c r="AF2">
        <v>384</v>
      </c>
      <c r="AG2">
        <v>470</v>
      </c>
      <c r="AH2">
        <v>215</v>
      </c>
      <c r="AI2">
        <v>640</v>
      </c>
      <c r="AJ2">
        <v>940</v>
      </c>
      <c r="AK2">
        <v>288</v>
      </c>
      <c r="AL2">
        <v>24</v>
      </c>
      <c r="AM2">
        <v>448</v>
      </c>
      <c r="AN2">
        <v>12</v>
      </c>
      <c r="AO2">
        <v>512</v>
      </c>
      <c r="AP2">
        <v>144</v>
      </c>
      <c r="AQ2">
        <v>648</v>
      </c>
      <c r="AR2">
        <v>184</v>
      </c>
      <c r="AS2">
        <v>368</v>
      </c>
      <c r="AT2">
        <v>174</v>
      </c>
      <c r="AU2">
        <v>348</v>
      </c>
      <c r="AV2">
        <v>20</v>
      </c>
      <c r="AW2">
        <v>40</v>
      </c>
      <c r="AX2">
        <v>80</v>
      </c>
      <c r="AY2">
        <v>56</v>
      </c>
      <c r="AZ2">
        <v>112</v>
      </c>
      <c r="BA2">
        <v>226</v>
      </c>
      <c r="BB2">
        <v>452</v>
      </c>
      <c r="BC2">
        <v>474</v>
      </c>
      <c r="BD2">
        <v>948</v>
      </c>
      <c r="BE2">
        <v>88</v>
      </c>
      <c r="BF2">
        <v>176</v>
      </c>
      <c r="BG2">
        <v>352</v>
      </c>
    </row>
    <row r="3" spans="1:81" x14ac:dyDescent="0.4">
      <c r="A3" s="4" t="s">
        <v>59</v>
      </c>
      <c r="B3" s="4" t="s">
        <v>11</v>
      </c>
      <c r="C3" s="4" t="s">
        <v>2365</v>
      </c>
      <c r="D3" s="4"/>
      <c r="F3" s="4" t="str">
        <f t="shared" si="0"/>
        <v>选内存!$M$3#</v>
      </c>
      <c r="G3" s="4" t="str" cm="1">
        <f t="array" ref="G3">_xlfn.LET(_xlpm.x, M3,
         _xlpm.cellAddress, "【 选内存!" &amp; ADDRESS(ROW(选内存[[#This Row],[X自检]]),COLUMN(选内存[[#This Row],[X自检]])) &amp; "】",
         _xlfn.IFS(ISBLANK(_xlpm.x),   "error:右侧选项不足:" &amp;  _xlpm.cellAddress,
               ISERROR(_xlpm.x),   "error:右侧选项执行失败:" &amp; _xlpm.cellAddress,
               TRUE,             "ok")
)</f>
        <v>ok</v>
      </c>
      <c r="M3" cm="1">
        <f t="array" ref="M3:BI3">IFERROR(_xlfn._xlws.SORT(
    _xlfn.UNIQUE(
        TRANSPOSE(
            _xlfn.FILTERXML("&lt;select&gt;&lt;x&gt;"&amp;SUBSTITUTE(选内存[[#This Row],[选项表]],",","&lt;/x&gt;&lt;x&gt;") &amp;"&lt;/x&gt;&lt;/select&gt;","//x")
        )
    )
),"无合适选项，请联系作者更新数据")</f>
        <v>1</v>
      </c>
      <c r="N3">
        <v>2</v>
      </c>
      <c r="O3">
        <v>4</v>
      </c>
      <c r="P3">
        <v>8</v>
      </c>
      <c r="Q3">
        <v>16</v>
      </c>
      <c r="R3">
        <v>32</v>
      </c>
      <c r="S3">
        <v>64</v>
      </c>
      <c r="T3">
        <v>128</v>
      </c>
      <c r="U3">
        <v>96</v>
      </c>
      <c r="V3">
        <v>192</v>
      </c>
      <c r="W3">
        <v>216</v>
      </c>
      <c r="X3">
        <v>256</v>
      </c>
      <c r="Y3">
        <v>432</v>
      </c>
      <c r="Z3">
        <v>160</v>
      </c>
      <c r="AA3">
        <v>224</v>
      </c>
      <c r="AB3">
        <v>480</v>
      </c>
      <c r="AC3">
        <v>320</v>
      </c>
      <c r="AD3">
        <v>464</v>
      </c>
      <c r="AE3">
        <v>960</v>
      </c>
      <c r="AF3">
        <v>48</v>
      </c>
      <c r="AG3">
        <v>316</v>
      </c>
      <c r="AH3">
        <v>384</v>
      </c>
      <c r="AI3">
        <v>470</v>
      </c>
      <c r="AJ3">
        <v>215</v>
      </c>
      <c r="AK3">
        <v>640</v>
      </c>
      <c r="AL3">
        <v>940</v>
      </c>
      <c r="AM3">
        <v>288</v>
      </c>
      <c r="AN3">
        <v>24</v>
      </c>
      <c r="AO3">
        <v>448</v>
      </c>
      <c r="AP3">
        <v>12</v>
      </c>
      <c r="AQ3">
        <v>512</v>
      </c>
      <c r="AR3">
        <v>144</v>
      </c>
      <c r="AS3">
        <v>648</v>
      </c>
      <c r="AT3">
        <v>184</v>
      </c>
      <c r="AU3">
        <v>368</v>
      </c>
      <c r="AV3">
        <v>174</v>
      </c>
      <c r="AW3">
        <v>348</v>
      </c>
      <c r="AX3">
        <v>20</v>
      </c>
      <c r="AY3">
        <v>40</v>
      </c>
      <c r="AZ3">
        <v>80</v>
      </c>
      <c r="BA3">
        <v>56</v>
      </c>
      <c r="BB3">
        <v>112</v>
      </c>
      <c r="BC3">
        <v>226</v>
      </c>
      <c r="BD3">
        <v>452</v>
      </c>
      <c r="BE3">
        <v>474</v>
      </c>
      <c r="BF3">
        <v>948</v>
      </c>
      <c r="BG3">
        <v>88</v>
      </c>
      <c r="BH3">
        <v>176</v>
      </c>
      <c r="BI3">
        <v>352</v>
      </c>
    </row>
    <row r="4" spans="1:81" x14ac:dyDescent="0.4">
      <c r="A4" s="4" t="s">
        <v>59</v>
      </c>
      <c r="B4" s="4" t="s">
        <v>1869</v>
      </c>
      <c r="C4" s="4" t="s">
        <v>2366</v>
      </c>
      <c r="D4" s="4"/>
      <c r="F4" s="4" t="str">
        <f t="shared" si="0"/>
        <v>选内存!$M$4#</v>
      </c>
      <c r="G4" s="4" t="str" cm="1">
        <f t="array" ref="G4">_xlfn.LET(_xlpm.x, M4,
         _xlpm.cellAddress, "【 选内存!" &amp; ADDRESS(ROW(选内存[[#This Row],[X自检]]),COLUMN(选内存[[#This Row],[X自检]])) &amp; "】",
         _xlfn.IFS(ISBLANK(_xlpm.x),   "error:右侧选项不足:" &amp;  _xlpm.cellAddress,
               ISERROR(_xlpm.x),   "error:右侧选项执行失败:" &amp; _xlpm.cellAddress,
               TRUE,             "ok")
)</f>
        <v>ok</v>
      </c>
      <c r="M4" cm="1">
        <f t="array" ref="M4:BK4">IFERROR(_xlfn._xlws.SORT(
    _xlfn.UNIQUE(
        TRANSPOSE(
            _xlfn.FILTERXML("&lt;select&gt;&lt;x&gt;"&amp;SUBSTITUTE(选内存[[#This Row],[选项表]],",","&lt;/x&gt;&lt;x&gt;") &amp;"&lt;/x&gt;&lt;/select&gt;","//x")
        )
    )
),"无合适选项，请联系作者更新数据")</f>
        <v>64</v>
      </c>
      <c r="N4">
        <v>128</v>
      </c>
      <c r="O4">
        <v>256</v>
      </c>
      <c r="P4">
        <v>432</v>
      </c>
      <c r="Q4">
        <v>1</v>
      </c>
      <c r="R4">
        <v>2</v>
      </c>
      <c r="S4">
        <v>4</v>
      </c>
      <c r="T4">
        <v>8</v>
      </c>
      <c r="U4">
        <v>16</v>
      </c>
      <c r="V4">
        <v>32</v>
      </c>
      <c r="W4">
        <v>96</v>
      </c>
      <c r="X4">
        <v>192</v>
      </c>
      <c r="Y4">
        <v>160</v>
      </c>
      <c r="Z4">
        <v>224</v>
      </c>
      <c r="AA4">
        <v>480</v>
      </c>
      <c r="AB4">
        <v>320</v>
      </c>
      <c r="AC4">
        <v>464</v>
      </c>
      <c r="AD4">
        <v>960</v>
      </c>
      <c r="AE4">
        <v>48</v>
      </c>
      <c r="AF4">
        <v>316</v>
      </c>
      <c r="AG4">
        <v>384</v>
      </c>
      <c r="AH4">
        <v>216</v>
      </c>
      <c r="AI4">
        <v>470</v>
      </c>
      <c r="AJ4">
        <v>215</v>
      </c>
      <c r="AK4">
        <v>640</v>
      </c>
      <c r="AL4">
        <v>696</v>
      </c>
      <c r="AM4">
        <v>940</v>
      </c>
      <c r="AN4">
        <v>288</v>
      </c>
      <c r="AO4">
        <v>24</v>
      </c>
      <c r="AP4">
        <v>448</v>
      </c>
      <c r="AQ4">
        <v>12</v>
      </c>
      <c r="AR4">
        <v>512</v>
      </c>
      <c r="AS4">
        <v>700</v>
      </c>
      <c r="AT4">
        <v>144</v>
      </c>
      <c r="AU4">
        <v>648</v>
      </c>
      <c r="AV4">
        <v>184</v>
      </c>
      <c r="AW4">
        <v>368</v>
      </c>
      <c r="AX4">
        <v>174</v>
      </c>
      <c r="AY4">
        <v>348</v>
      </c>
      <c r="AZ4">
        <v>20</v>
      </c>
      <c r="BA4">
        <v>40</v>
      </c>
      <c r="BB4">
        <v>80</v>
      </c>
      <c r="BC4">
        <v>56</v>
      </c>
      <c r="BD4">
        <v>112</v>
      </c>
      <c r="BE4">
        <v>226</v>
      </c>
      <c r="BF4">
        <v>452</v>
      </c>
      <c r="BG4">
        <v>474</v>
      </c>
      <c r="BH4">
        <v>948</v>
      </c>
      <c r="BI4">
        <v>88</v>
      </c>
      <c r="BJ4">
        <v>176</v>
      </c>
      <c r="BK4">
        <v>352</v>
      </c>
    </row>
    <row r="5" spans="1:81" x14ac:dyDescent="0.4">
      <c r="A5" s="4" t="s">
        <v>2082</v>
      </c>
      <c r="B5" s="4" t="s">
        <v>1869</v>
      </c>
      <c r="C5" s="4" t="s">
        <v>2130</v>
      </c>
      <c r="D5" s="4"/>
      <c r="F5" s="4" t="str">
        <f t="shared" si="0"/>
        <v>选内存!$M$5#</v>
      </c>
      <c r="G5" s="4" t="str" cm="1">
        <f t="array" ref="G5">_xlfn.LET(_xlpm.x, M5,
         _xlpm.cellAddress, "【 选内存!" &amp; ADDRESS(ROW(选内存[[#This Row],[X自检]]),COLUMN(选内存[[#This Row],[X自检]])) &amp; "】",
         _xlfn.IFS(ISBLANK(_xlpm.x),   "error:右侧选项不足:" &amp;  _xlpm.cellAddress,
               ISERROR(_xlpm.x),   "error:右侧选项执行失败:" &amp; _xlpm.cellAddress,
               TRUE,             "ok")
)</f>
        <v>ok</v>
      </c>
      <c r="M5" cm="1">
        <f t="array" ref="M5:AE5">IFERROR(_xlfn._xlws.SORT(
    _xlfn.UNIQUE(
        TRANSPOSE(
            _xlfn.FILTERXML("&lt;select&gt;&lt;x&gt;"&amp;SUBSTITUTE(选内存[[#This Row],[选项表]],",","&lt;/x&gt;&lt;x&gt;") &amp;"&lt;/x&gt;&lt;/select&gt;","//x")
        )
    )
),"无合适选项，请联系作者更新数据")</f>
        <v>4</v>
      </c>
      <c r="N5">
        <v>8</v>
      </c>
      <c r="O5">
        <v>16</v>
      </c>
      <c r="P5">
        <v>32</v>
      </c>
      <c r="Q5">
        <v>64</v>
      </c>
      <c r="R5">
        <v>48</v>
      </c>
      <c r="S5">
        <v>96</v>
      </c>
      <c r="T5">
        <v>128</v>
      </c>
      <c r="U5">
        <v>192</v>
      </c>
      <c r="V5">
        <v>256</v>
      </c>
      <c r="W5">
        <v>160</v>
      </c>
      <c r="X5">
        <v>320</v>
      </c>
      <c r="Y5">
        <v>384</v>
      </c>
      <c r="Z5">
        <v>216</v>
      </c>
      <c r="AA5">
        <v>470</v>
      </c>
      <c r="AB5">
        <v>512</v>
      </c>
      <c r="AC5">
        <v>640</v>
      </c>
      <c r="AD5">
        <v>432</v>
      </c>
      <c r="AE5">
        <v>940</v>
      </c>
    </row>
    <row r="6" spans="1:81" x14ac:dyDescent="0.4">
      <c r="A6" s="4" t="s">
        <v>2082</v>
      </c>
      <c r="B6" s="4" t="s">
        <v>11</v>
      </c>
      <c r="C6" s="4" t="s">
        <v>2130</v>
      </c>
      <c r="D6" s="4"/>
      <c r="F6" s="4" t="str">
        <f t="shared" si="0"/>
        <v>选内存!$M$6#</v>
      </c>
      <c r="G6" s="4" t="str" cm="1">
        <f t="array" ref="G6">_xlfn.LET(_xlpm.x, M6,
         _xlpm.cellAddress, "【 选内存!" &amp; ADDRESS(ROW(选内存[[#This Row],[X自检]]),COLUMN(选内存[[#This Row],[X自检]])) &amp; "】",
         _xlfn.IFS(ISBLANK(_xlpm.x),   "error:右侧选项不足:" &amp;  _xlpm.cellAddress,
               ISERROR(_xlpm.x),   "error:右侧选项执行失败:" &amp; _xlpm.cellAddress,
               TRUE,             "ok")
)</f>
        <v>ok</v>
      </c>
      <c r="M6" cm="1">
        <f t="array" ref="M6:AE6">IFERROR(_xlfn._xlws.SORT(
    _xlfn.UNIQUE(
        TRANSPOSE(
            _xlfn.FILTERXML("&lt;select&gt;&lt;x&gt;"&amp;SUBSTITUTE(选内存[[#This Row],[选项表]],",","&lt;/x&gt;&lt;x&gt;") &amp;"&lt;/x&gt;&lt;/select&gt;","//x")
        )
    )
),"无合适选项，请联系作者更新数据")</f>
        <v>4</v>
      </c>
      <c r="N6">
        <v>8</v>
      </c>
      <c r="O6">
        <v>16</v>
      </c>
      <c r="P6">
        <v>32</v>
      </c>
      <c r="Q6">
        <v>64</v>
      </c>
      <c r="R6">
        <v>48</v>
      </c>
      <c r="S6">
        <v>96</v>
      </c>
      <c r="T6">
        <v>128</v>
      </c>
      <c r="U6">
        <v>192</v>
      </c>
      <c r="V6">
        <v>256</v>
      </c>
      <c r="W6">
        <v>160</v>
      </c>
      <c r="X6">
        <v>320</v>
      </c>
      <c r="Y6">
        <v>384</v>
      </c>
      <c r="Z6">
        <v>216</v>
      </c>
      <c r="AA6">
        <v>470</v>
      </c>
      <c r="AB6">
        <v>512</v>
      </c>
      <c r="AC6">
        <v>640</v>
      </c>
      <c r="AD6">
        <v>432</v>
      </c>
      <c r="AE6">
        <v>940</v>
      </c>
    </row>
    <row r="7" spans="1:81" x14ac:dyDescent="0.4">
      <c r="A7" s="4" t="s">
        <v>2082</v>
      </c>
      <c r="B7" s="4" t="s">
        <v>1868</v>
      </c>
      <c r="C7" s="4" t="s">
        <v>2130</v>
      </c>
      <c r="D7" s="4"/>
      <c r="F7" s="4" t="str">
        <f t="shared" si="0"/>
        <v>选内存!$M$7#</v>
      </c>
      <c r="G7" s="4" t="str" cm="1">
        <f t="array" ref="G7">_xlfn.LET(_xlpm.x, M7,
         _xlpm.cellAddress, "【 选内存!" &amp; ADDRESS(ROW(选内存[[#This Row],[X自检]]),COLUMN(选内存[[#This Row],[X自检]])) &amp; "】",
         _xlfn.IFS(ISBLANK(_xlpm.x),   "error:右侧选项不足:" &amp;  _xlpm.cellAddress,
               ISERROR(_xlpm.x),   "error:右侧选项执行失败:" &amp; _xlpm.cellAddress,
               TRUE,             "ok")
)</f>
        <v>ok</v>
      </c>
      <c r="M7" cm="1">
        <f t="array" ref="M7:AE7">IFERROR(_xlfn._xlws.SORT(
    _xlfn.UNIQUE(
        TRANSPOSE(
            _xlfn.FILTERXML("&lt;select&gt;&lt;x&gt;"&amp;SUBSTITUTE(选内存[[#This Row],[选项表]],",","&lt;/x&gt;&lt;x&gt;") &amp;"&lt;/x&gt;&lt;/select&gt;","//x")
        )
    )
),"无合适选项，请联系作者更新数据")</f>
        <v>4</v>
      </c>
      <c r="N7">
        <v>8</v>
      </c>
      <c r="O7">
        <v>16</v>
      </c>
      <c r="P7">
        <v>32</v>
      </c>
      <c r="Q7">
        <v>64</v>
      </c>
      <c r="R7">
        <v>48</v>
      </c>
      <c r="S7">
        <v>96</v>
      </c>
      <c r="T7">
        <v>128</v>
      </c>
      <c r="U7">
        <v>192</v>
      </c>
      <c r="V7">
        <v>256</v>
      </c>
      <c r="W7">
        <v>160</v>
      </c>
      <c r="X7">
        <v>320</v>
      </c>
      <c r="Y7">
        <v>384</v>
      </c>
      <c r="Z7">
        <v>216</v>
      </c>
      <c r="AA7">
        <v>470</v>
      </c>
      <c r="AB7">
        <v>512</v>
      </c>
      <c r="AC7">
        <v>640</v>
      </c>
      <c r="AD7">
        <v>432</v>
      </c>
      <c r="AE7">
        <v>940</v>
      </c>
    </row>
    <row r="8" spans="1:81" x14ac:dyDescent="0.4">
      <c r="A8" s="4" t="s">
        <v>236</v>
      </c>
      <c r="B8" s="4" t="s">
        <v>1869</v>
      </c>
      <c r="C8" s="4" t="s">
        <v>2072</v>
      </c>
      <c r="D8" s="4"/>
      <c r="F8" s="4" t="str">
        <f t="shared" si="0"/>
        <v>选内存!$M$8#</v>
      </c>
      <c r="G8" s="4" t="str" cm="1">
        <f t="array" ref="G8">_xlfn.LET(_xlpm.x, M8,
         _xlpm.cellAddress, "【 选内存!" &amp; ADDRESS(ROW(选内存[[#This Row],[X自检]]),COLUMN(选内存[[#This Row],[X自检]])) &amp; "】",
         _xlfn.IFS(ISBLANK(_xlpm.x),   "error:右侧选项不足:" &amp;  _xlpm.cellAddress,
               ISERROR(_xlpm.x),   "error:右侧选项执行失败:" &amp; _xlpm.cellAddress,
               TRUE,             "ok")
)</f>
        <v>ok</v>
      </c>
      <c r="M8" cm="1">
        <f t="array" ref="M8:W8">IFERROR(_xlfn._xlws.SORT(
    _xlfn.UNIQUE(
        TRANSPOSE(
            _xlfn.FILTERXML("&lt;select&gt;&lt;x&gt;"&amp;SUBSTITUTE(选内存[[#This Row],[选项表]],",","&lt;/x&gt;&lt;x&gt;") &amp;"&lt;/x&gt;&lt;/select&gt;","//x")
        )
    )
),"无合适选项，请联系作者更新数据")</f>
        <v>1</v>
      </c>
      <c r="N8">
        <v>2</v>
      </c>
      <c r="O8">
        <v>4</v>
      </c>
      <c r="P8">
        <v>8</v>
      </c>
      <c r="Q8">
        <v>16</v>
      </c>
      <c r="R8">
        <v>32</v>
      </c>
      <c r="S8">
        <v>64</v>
      </c>
      <c r="T8">
        <v>96</v>
      </c>
      <c r="U8">
        <v>128</v>
      </c>
      <c r="V8">
        <v>244</v>
      </c>
      <c r="W8">
        <v>488</v>
      </c>
    </row>
    <row r="9" spans="1:81" x14ac:dyDescent="0.4">
      <c r="A9" s="4" t="s">
        <v>236</v>
      </c>
      <c r="B9" s="4" t="s">
        <v>1868</v>
      </c>
      <c r="C9" s="4" t="s">
        <v>2072</v>
      </c>
      <c r="D9" s="4"/>
      <c r="F9" s="4" t="str">
        <f t="shared" si="0"/>
        <v>选内存!$M$9#</v>
      </c>
      <c r="G9" s="4" t="str" cm="1">
        <f t="array" ref="G9">_xlfn.LET(_xlpm.x, M9,
         _xlpm.cellAddress, "【 选内存!" &amp; ADDRESS(ROW(选内存[[#This Row],[X自检]]),COLUMN(选内存[[#This Row],[X自检]])) &amp; "】",
         _xlfn.IFS(ISBLANK(_xlpm.x),   "error:右侧选项不足:" &amp;  _xlpm.cellAddress,
               ISERROR(_xlpm.x),   "error:右侧选项执行失败:" &amp; _xlpm.cellAddress,
               TRUE,             "ok")
)</f>
        <v>ok</v>
      </c>
      <c r="M9" cm="1">
        <f t="array" ref="M9:W9">IFERROR(_xlfn._xlws.SORT(
    _xlfn.UNIQUE(
        TRANSPOSE(
            _xlfn.FILTERXML("&lt;select&gt;&lt;x&gt;"&amp;SUBSTITUTE(选内存[[#This Row],[选项表]],",","&lt;/x&gt;&lt;x&gt;") &amp;"&lt;/x&gt;&lt;/select&gt;","//x")
        )
    )
),"无合适选项，请联系作者更新数据")</f>
        <v>1</v>
      </c>
      <c r="N9">
        <v>2</v>
      </c>
      <c r="O9">
        <v>4</v>
      </c>
      <c r="P9">
        <v>8</v>
      </c>
      <c r="Q9">
        <v>16</v>
      </c>
      <c r="R9">
        <v>32</v>
      </c>
      <c r="S9">
        <v>64</v>
      </c>
      <c r="T9">
        <v>96</v>
      </c>
      <c r="U9">
        <v>128</v>
      </c>
      <c r="V9">
        <v>244</v>
      </c>
      <c r="W9">
        <v>488</v>
      </c>
    </row>
    <row r="10" spans="1:81" x14ac:dyDescent="0.4">
      <c r="A10" s="4" t="s">
        <v>236</v>
      </c>
      <c r="B10" s="4" t="s">
        <v>11</v>
      </c>
      <c r="C10" s="4" t="s">
        <v>2072</v>
      </c>
      <c r="D10" s="4"/>
      <c r="F10" s="4" t="str">
        <f t="shared" si="0"/>
        <v>选内存!$M$10#</v>
      </c>
      <c r="G10" s="4" t="str" cm="1">
        <f t="array" ref="G10">_xlfn.LET(_xlpm.x, M10,
         _xlpm.cellAddress, "【 选内存!" &amp; ADDRESS(ROW(选内存[[#This Row],[X自检]]),COLUMN(选内存[[#This Row],[X自检]])) &amp; "】",
         _xlfn.IFS(ISBLANK(_xlpm.x),   "error:右侧选项不足:" &amp;  _xlpm.cellAddress,
               ISERROR(_xlpm.x),   "error:右侧选项执行失败:" &amp; _xlpm.cellAddress,
               TRUE,             "ok")
)</f>
        <v>ok</v>
      </c>
      <c r="M10" cm="1">
        <f t="array" ref="M10:W10">IFERROR(_xlfn._xlws.SORT(
    _xlfn.UNIQUE(
        TRANSPOSE(
            _xlfn.FILTERXML("&lt;select&gt;&lt;x&gt;"&amp;SUBSTITUTE(选内存[[#This Row],[选项表]],",","&lt;/x&gt;&lt;x&gt;") &amp;"&lt;/x&gt;&lt;/select&gt;","//x")
        )
    )
),"无合适选项，请联系作者更新数据")</f>
        <v>1</v>
      </c>
      <c r="N10">
        <v>2</v>
      </c>
      <c r="O10">
        <v>4</v>
      </c>
      <c r="P10">
        <v>8</v>
      </c>
      <c r="Q10">
        <v>16</v>
      </c>
      <c r="R10">
        <v>32</v>
      </c>
      <c r="S10">
        <v>64</v>
      </c>
      <c r="T10">
        <v>96</v>
      </c>
      <c r="U10">
        <v>128</v>
      </c>
      <c r="V10">
        <v>244</v>
      </c>
      <c r="W10">
        <v>488</v>
      </c>
    </row>
    <row r="11" spans="1:81" x14ac:dyDescent="0.4">
      <c r="A11" s="4" t="s">
        <v>202</v>
      </c>
      <c r="B11" s="4" t="s">
        <v>11</v>
      </c>
      <c r="C11" s="4" t="s">
        <v>2402</v>
      </c>
      <c r="D11" s="4"/>
      <c r="F11" s="4" t="str">
        <f t="shared" si="0"/>
        <v>选内存!$M$11#</v>
      </c>
      <c r="G11" s="4" t="str" cm="1">
        <f t="array" ref="G11">_xlfn.LET(_xlpm.x, M11,
         _xlpm.cellAddress, "【 选内存!" &amp; ADDRESS(ROW(选内存[[#This Row],[X自检]]),COLUMN(选内存[[#This Row],[X自检]])) &amp; "】",
         _xlfn.IFS(ISBLANK(_xlpm.x),   "error:右侧选项不足:" &amp;  _xlpm.cellAddress,
               ISERROR(_xlpm.x),   "error:右侧选项执行失败:" &amp; _xlpm.cellAddress,
               TRUE,             "ok")
)</f>
        <v>ok</v>
      </c>
      <c r="M11" cm="1">
        <f t="array" ref="M11:CC11">IFERROR(_xlfn._xlws.SORT(
    _xlfn.UNIQUE(
        TRANSPOSE(
            _xlfn.FILTERXML("&lt;select&gt;&lt;x&gt;"&amp;SUBSTITUTE(选内存[[#This Row],[选项表]],",","&lt;/x&gt;&lt;x&gt;") &amp;"&lt;/x&gt;&lt;/select&gt;","//x")
        )
    )
),"无合适选项，请联系作者更新数据")</f>
        <v>1</v>
      </c>
      <c r="N11">
        <v>2</v>
      </c>
      <c r="O11">
        <v>4</v>
      </c>
      <c r="P11">
        <v>8</v>
      </c>
      <c r="Q11">
        <v>12</v>
      </c>
      <c r="R11">
        <v>16</v>
      </c>
      <c r="S11">
        <v>20</v>
      </c>
      <c r="T11">
        <v>24</v>
      </c>
      <c r="U11">
        <v>32</v>
      </c>
      <c r="V11">
        <v>40</v>
      </c>
      <c r="W11">
        <v>48</v>
      </c>
      <c r="X11">
        <v>64</v>
      </c>
      <c r="Y11">
        <v>6</v>
      </c>
      <c r="Z11">
        <v>10</v>
      </c>
      <c r="AA11">
        <v>28</v>
      </c>
      <c r="AB11">
        <v>36</v>
      </c>
      <c r="AC11">
        <v>60</v>
      </c>
      <c r="AD11">
        <v>72</v>
      </c>
      <c r="AE11">
        <v>80</v>
      </c>
      <c r="AF11">
        <v>84</v>
      </c>
      <c r="AG11">
        <v>96</v>
      </c>
      <c r="AH11">
        <v>100</v>
      </c>
      <c r="AI11">
        <v>120</v>
      </c>
      <c r="AJ11">
        <v>128</v>
      </c>
      <c r="AK11">
        <v>140</v>
      </c>
      <c r="AL11">
        <v>144</v>
      </c>
      <c r="AM11">
        <v>160</v>
      </c>
      <c r="AN11">
        <v>192</v>
      </c>
      <c r="AO11">
        <v>200</v>
      </c>
      <c r="AP11">
        <v>224</v>
      </c>
      <c r="AQ11">
        <v>240</v>
      </c>
      <c r="AR11">
        <v>256</v>
      </c>
      <c r="AS11">
        <v>288</v>
      </c>
      <c r="AT11">
        <v>320</v>
      </c>
      <c r="AU11">
        <v>336</v>
      </c>
      <c r="AV11">
        <v>384</v>
      </c>
      <c r="AW11">
        <v>448</v>
      </c>
      <c r="AX11">
        <v>480</v>
      </c>
      <c r="AY11">
        <v>512</v>
      </c>
      <c r="AZ11">
        <v>576</v>
      </c>
      <c r="BA11">
        <v>640</v>
      </c>
      <c r="BB11">
        <v>672</v>
      </c>
      <c r="BC11">
        <v>768</v>
      </c>
      <c r="BD11">
        <v>800</v>
      </c>
      <c r="BE11">
        <v>896</v>
      </c>
      <c r="BF11">
        <v>960</v>
      </c>
      <c r="BG11">
        <v>1024</v>
      </c>
      <c r="BH11">
        <v>1120</v>
      </c>
      <c r="BI11">
        <v>1152</v>
      </c>
      <c r="BJ11">
        <v>1280</v>
      </c>
      <c r="BK11">
        <v>1344</v>
      </c>
      <c r="BL11">
        <v>1536</v>
      </c>
      <c r="BM11">
        <v>1600</v>
      </c>
      <c r="BN11">
        <v>1792</v>
      </c>
      <c r="BO11">
        <v>1920</v>
      </c>
      <c r="BP11">
        <v>2048</v>
      </c>
      <c r="BQ11">
        <v>2240</v>
      </c>
      <c r="BR11">
        <v>2304</v>
      </c>
      <c r="BS11">
        <v>2560</v>
      </c>
      <c r="BT11">
        <v>2688</v>
      </c>
      <c r="BU11">
        <v>3072</v>
      </c>
      <c r="BV11">
        <v>3200</v>
      </c>
      <c r="BW11">
        <v>3584</v>
      </c>
      <c r="BX11">
        <v>3840</v>
      </c>
      <c r="BY11">
        <v>4096</v>
      </c>
      <c r="BZ11">
        <v>4608</v>
      </c>
      <c r="CA11">
        <v>5120</v>
      </c>
      <c r="CB11">
        <v>6144</v>
      </c>
      <c r="CC11">
        <v>8192</v>
      </c>
    </row>
    <row r="12" spans="1:81" x14ac:dyDescent="0.4">
      <c r="A12" s="4" t="s">
        <v>202</v>
      </c>
      <c r="B12" s="4" t="s">
        <v>1869</v>
      </c>
      <c r="C12" s="4" t="s">
        <v>2402</v>
      </c>
      <c r="D12" s="4"/>
      <c r="F12" s="4" t="str">
        <f t="shared" si="0"/>
        <v>选内存!$M$12#</v>
      </c>
      <c r="G12" s="4" t="str" cm="1">
        <f t="array" ref="G12">_xlfn.LET(_xlpm.x, M12,
         _xlpm.cellAddress, "【 选内存!" &amp; ADDRESS(ROW(选内存[[#This Row],[X自检]]),COLUMN(选内存[[#This Row],[X自检]])) &amp; "】",
         _xlfn.IFS(ISBLANK(_xlpm.x),   "error:右侧选项不足:" &amp;  _xlpm.cellAddress,
               ISERROR(_xlpm.x),   "error:右侧选项执行失败:" &amp; _xlpm.cellAddress,
               TRUE,             "ok")
)</f>
        <v>ok</v>
      </c>
      <c r="M12" cm="1">
        <f t="array" ref="M12:CC12">IFERROR(_xlfn._xlws.SORT(
    _xlfn.UNIQUE(
        TRANSPOSE(
            _xlfn.FILTERXML("&lt;select&gt;&lt;x&gt;"&amp;SUBSTITUTE(选内存[[#This Row],[选项表]],",","&lt;/x&gt;&lt;x&gt;") &amp;"&lt;/x&gt;&lt;/select&gt;","//x")
        )
    )
),"无合适选项，请联系作者更新数据")</f>
        <v>1</v>
      </c>
      <c r="N12">
        <v>2</v>
      </c>
      <c r="O12">
        <v>4</v>
      </c>
      <c r="P12">
        <v>8</v>
      </c>
      <c r="Q12">
        <v>12</v>
      </c>
      <c r="R12">
        <v>16</v>
      </c>
      <c r="S12">
        <v>20</v>
      </c>
      <c r="T12">
        <v>24</v>
      </c>
      <c r="U12">
        <v>32</v>
      </c>
      <c r="V12">
        <v>40</v>
      </c>
      <c r="W12">
        <v>48</v>
      </c>
      <c r="X12">
        <v>64</v>
      </c>
      <c r="Y12">
        <v>6</v>
      </c>
      <c r="Z12">
        <v>10</v>
      </c>
      <c r="AA12">
        <v>28</v>
      </c>
      <c r="AB12">
        <v>36</v>
      </c>
      <c r="AC12">
        <v>60</v>
      </c>
      <c r="AD12">
        <v>72</v>
      </c>
      <c r="AE12">
        <v>80</v>
      </c>
      <c r="AF12">
        <v>84</v>
      </c>
      <c r="AG12">
        <v>96</v>
      </c>
      <c r="AH12">
        <v>100</v>
      </c>
      <c r="AI12">
        <v>120</v>
      </c>
      <c r="AJ12">
        <v>128</v>
      </c>
      <c r="AK12">
        <v>140</v>
      </c>
      <c r="AL12">
        <v>144</v>
      </c>
      <c r="AM12">
        <v>160</v>
      </c>
      <c r="AN12">
        <v>192</v>
      </c>
      <c r="AO12">
        <v>200</v>
      </c>
      <c r="AP12">
        <v>224</v>
      </c>
      <c r="AQ12">
        <v>240</v>
      </c>
      <c r="AR12">
        <v>256</v>
      </c>
      <c r="AS12">
        <v>288</v>
      </c>
      <c r="AT12">
        <v>320</v>
      </c>
      <c r="AU12">
        <v>336</v>
      </c>
      <c r="AV12">
        <v>384</v>
      </c>
      <c r="AW12">
        <v>448</v>
      </c>
      <c r="AX12">
        <v>480</v>
      </c>
      <c r="AY12">
        <v>512</v>
      </c>
      <c r="AZ12">
        <v>576</v>
      </c>
      <c r="BA12">
        <v>640</v>
      </c>
      <c r="BB12">
        <v>672</v>
      </c>
      <c r="BC12">
        <v>768</v>
      </c>
      <c r="BD12">
        <v>800</v>
      </c>
      <c r="BE12">
        <v>896</v>
      </c>
      <c r="BF12">
        <v>960</v>
      </c>
      <c r="BG12">
        <v>1024</v>
      </c>
      <c r="BH12">
        <v>1120</v>
      </c>
      <c r="BI12">
        <v>1152</v>
      </c>
      <c r="BJ12">
        <v>1280</v>
      </c>
      <c r="BK12">
        <v>1344</v>
      </c>
      <c r="BL12">
        <v>1536</v>
      </c>
      <c r="BM12">
        <v>1600</v>
      </c>
      <c r="BN12">
        <v>1792</v>
      </c>
      <c r="BO12">
        <v>1920</v>
      </c>
      <c r="BP12">
        <v>2048</v>
      </c>
      <c r="BQ12">
        <v>2240</v>
      </c>
      <c r="BR12">
        <v>2304</v>
      </c>
      <c r="BS12">
        <v>2560</v>
      </c>
      <c r="BT12">
        <v>2688</v>
      </c>
      <c r="BU12">
        <v>3072</v>
      </c>
      <c r="BV12">
        <v>3200</v>
      </c>
      <c r="BW12">
        <v>3584</v>
      </c>
      <c r="BX12">
        <v>3840</v>
      </c>
      <c r="BY12">
        <v>4096</v>
      </c>
      <c r="BZ12">
        <v>4608</v>
      </c>
      <c r="CA12">
        <v>5120</v>
      </c>
      <c r="CB12">
        <v>6144</v>
      </c>
      <c r="CC12">
        <v>8192</v>
      </c>
    </row>
    <row r="13" spans="1:81" x14ac:dyDescent="0.4">
      <c r="A13" s="4" t="s">
        <v>202</v>
      </c>
      <c r="B13" s="4" t="s">
        <v>1868</v>
      </c>
      <c r="C13" s="4" t="s">
        <v>2402</v>
      </c>
      <c r="D13" s="4"/>
      <c r="F13" s="4" t="str">
        <f t="shared" si="0"/>
        <v>选内存!$M$13#</v>
      </c>
      <c r="G13" s="4" t="str" cm="1">
        <f t="array" ref="G13">_xlfn.LET(_xlpm.x, M13,
         _xlpm.cellAddress, "【 选内存!" &amp; ADDRESS(ROW(选内存[[#This Row],[X自检]]),COLUMN(选内存[[#This Row],[X自检]])) &amp; "】",
         _xlfn.IFS(ISBLANK(_xlpm.x),   "error:右侧选项不足:" &amp;  _xlpm.cellAddress,
               ISERROR(_xlpm.x),   "error:右侧选项执行失败:" &amp; _xlpm.cellAddress,
               TRUE,             "ok")
)</f>
        <v>ok</v>
      </c>
      <c r="M13" cm="1">
        <f t="array" ref="M13:CC13">IFERROR(_xlfn._xlws.SORT(
    _xlfn.UNIQUE(
        TRANSPOSE(
            _xlfn.FILTERXML("&lt;select&gt;&lt;x&gt;"&amp;SUBSTITUTE(选内存[[#This Row],[选项表]],",","&lt;/x&gt;&lt;x&gt;") &amp;"&lt;/x&gt;&lt;/select&gt;","//x")
        )
    )
),"无合适选项，请联系作者更新数据")</f>
        <v>1</v>
      </c>
      <c r="N13">
        <v>2</v>
      </c>
      <c r="O13">
        <v>4</v>
      </c>
      <c r="P13">
        <v>8</v>
      </c>
      <c r="Q13">
        <v>12</v>
      </c>
      <c r="R13">
        <v>16</v>
      </c>
      <c r="S13">
        <v>20</v>
      </c>
      <c r="T13">
        <v>24</v>
      </c>
      <c r="U13">
        <v>32</v>
      </c>
      <c r="V13">
        <v>40</v>
      </c>
      <c r="W13">
        <v>48</v>
      </c>
      <c r="X13">
        <v>64</v>
      </c>
      <c r="Y13">
        <v>6</v>
      </c>
      <c r="Z13">
        <v>10</v>
      </c>
      <c r="AA13">
        <v>28</v>
      </c>
      <c r="AB13">
        <v>36</v>
      </c>
      <c r="AC13">
        <v>60</v>
      </c>
      <c r="AD13">
        <v>72</v>
      </c>
      <c r="AE13">
        <v>80</v>
      </c>
      <c r="AF13">
        <v>84</v>
      </c>
      <c r="AG13">
        <v>96</v>
      </c>
      <c r="AH13">
        <v>100</v>
      </c>
      <c r="AI13">
        <v>120</v>
      </c>
      <c r="AJ13">
        <v>128</v>
      </c>
      <c r="AK13">
        <v>140</v>
      </c>
      <c r="AL13">
        <v>144</v>
      </c>
      <c r="AM13">
        <v>160</v>
      </c>
      <c r="AN13">
        <v>192</v>
      </c>
      <c r="AO13">
        <v>200</v>
      </c>
      <c r="AP13">
        <v>224</v>
      </c>
      <c r="AQ13">
        <v>240</v>
      </c>
      <c r="AR13">
        <v>256</v>
      </c>
      <c r="AS13">
        <v>288</v>
      </c>
      <c r="AT13">
        <v>320</v>
      </c>
      <c r="AU13">
        <v>336</v>
      </c>
      <c r="AV13">
        <v>384</v>
      </c>
      <c r="AW13">
        <v>448</v>
      </c>
      <c r="AX13">
        <v>480</v>
      </c>
      <c r="AY13">
        <v>512</v>
      </c>
      <c r="AZ13">
        <v>576</v>
      </c>
      <c r="BA13">
        <v>640</v>
      </c>
      <c r="BB13">
        <v>672</v>
      </c>
      <c r="BC13">
        <v>768</v>
      </c>
      <c r="BD13">
        <v>800</v>
      </c>
      <c r="BE13">
        <v>896</v>
      </c>
      <c r="BF13">
        <v>960</v>
      </c>
      <c r="BG13">
        <v>1024</v>
      </c>
      <c r="BH13">
        <v>1120</v>
      </c>
      <c r="BI13">
        <v>1152</v>
      </c>
      <c r="BJ13">
        <v>1280</v>
      </c>
      <c r="BK13">
        <v>1344</v>
      </c>
      <c r="BL13">
        <v>1536</v>
      </c>
      <c r="BM13">
        <v>1600</v>
      </c>
      <c r="BN13">
        <v>1792</v>
      </c>
      <c r="BO13">
        <v>1920</v>
      </c>
      <c r="BP13">
        <v>2048</v>
      </c>
      <c r="BQ13">
        <v>2240</v>
      </c>
      <c r="BR13">
        <v>2304</v>
      </c>
      <c r="BS13">
        <v>2560</v>
      </c>
      <c r="BT13">
        <v>2688</v>
      </c>
      <c r="BU13">
        <v>3072</v>
      </c>
      <c r="BV13">
        <v>3200</v>
      </c>
      <c r="BW13">
        <v>3584</v>
      </c>
      <c r="BX13">
        <v>3840</v>
      </c>
      <c r="BY13">
        <v>4096</v>
      </c>
      <c r="BZ13">
        <v>4608</v>
      </c>
      <c r="CA13">
        <v>5120</v>
      </c>
      <c r="CB13">
        <v>6144</v>
      </c>
      <c r="CC13">
        <v>8192</v>
      </c>
    </row>
    <row r="14" spans="1:81" x14ac:dyDescent="0.4">
      <c r="A14" s="4" t="s">
        <v>59</v>
      </c>
      <c r="B14" s="4" t="s">
        <v>1868</v>
      </c>
      <c r="C14" s="4" t="s">
        <v>2293</v>
      </c>
      <c r="D14" s="4" t="s">
        <v>1922</v>
      </c>
      <c r="F14" s="4" t="str">
        <f t="shared" si="0"/>
        <v>选内存!$M$14#</v>
      </c>
      <c r="G14" s="4" t="str" cm="1">
        <f t="array" ref="G14">_xlfn.LET(_xlpm.x, M14,
         _xlpm.cellAddress, "【 选内存!" &amp; ADDRESS(ROW(选内存[[#This Row],[X自检]]),COLUMN(选内存[[#This Row],[X自检]])) &amp; "】",
         _xlfn.IFS(ISBLANK(_xlpm.x),   "error:右侧选项不足:" &amp;  _xlpm.cellAddress,
               ISERROR(_xlpm.x),   "error:右侧选项执行失败:" &amp; _xlpm.cellAddress,
               TRUE,             "ok")
)</f>
        <v>ok</v>
      </c>
      <c r="M14" cm="1">
        <f t="array" ref="M14:V14">IFERROR(_xlfn._xlws.SORT(
    _xlfn.UNIQUE(
        TRANSPOSE(
            _xlfn.FILTERXML("&lt;select&gt;&lt;x&gt;"&amp;SUBSTITUTE(选内存[[#This Row],[选项表]],",","&lt;/x&gt;&lt;x&gt;") &amp;"&lt;/x&gt;&lt;/select&gt;","//x")
        )
    )
),"无合适选项，请联系作者更新数据")</f>
        <v>1</v>
      </c>
      <c r="N14">
        <v>2</v>
      </c>
      <c r="O14">
        <v>4</v>
      </c>
      <c r="P14">
        <v>8</v>
      </c>
      <c r="Q14">
        <v>16</v>
      </c>
      <c r="R14">
        <v>32</v>
      </c>
      <c r="S14">
        <v>48</v>
      </c>
      <c r="T14">
        <v>62</v>
      </c>
      <c r="U14">
        <v>64</v>
      </c>
      <c r="V14">
        <v>124</v>
      </c>
    </row>
    <row r="15" spans="1:81" x14ac:dyDescent="0.4">
      <c r="A15" s="4" t="s">
        <v>59</v>
      </c>
      <c r="B15" s="4" t="s">
        <v>1868</v>
      </c>
      <c r="C15" s="4" t="s">
        <v>2294</v>
      </c>
      <c r="D15" s="4" t="s">
        <v>1920</v>
      </c>
      <c r="F15" s="4" t="str">
        <f t="shared" si="0"/>
        <v>选内存!$M$15#</v>
      </c>
      <c r="G15" s="4" t="str" cm="1">
        <f t="array" ref="G15">_xlfn.LET(_xlpm.x, M15,
         _xlpm.cellAddress, "【 选内存!" &amp; ADDRESS(ROW(选内存[[#This Row],[X自检]]),COLUMN(选内存[[#This Row],[X自检]])) &amp; "】",
         _xlfn.IFS(ISBLANK(_xlpm.x),   "error:右侧选项不足:" &amp;  _xlpm.cellAddress,
               ISERROR(_xlpm.x),   "error:右侧选项执行失败:" &amp; _xlpm.cellAddress,
               TRUE,             "ok")
)</f>
        <v>ok</v>
      </c>
      <c r="M15" cm="1">
        <f t="array" ref="M15:Y15">IFERROR(_xlfn._xlws.SORT(
    _xlfn.UNIQUE(
        TRANSPOSE(
            _xlfn.FILTERXML("&lt;select&gt;&lt;x&gt;"&amp;SUBSTITUTE(选内存[[#This Row],[选项表]],",","&lt;/x&gt;&lt;x&gt;") &amp;"&lt;/x&gt;&lt;/select&gt;","//x")
        )
    )
),"无合适选项，请联系作者更新数据")</f>
        <v>1</v>
      </c>
      <c r="N15">
        <v>2</v>
      </c>
      <c r="O15">
        <v>4</v>
      </c>
      <c r="P15">
        <v>8</v>
      </c>
      <c r="Q15">
        <v>16</v>
      </c>
      <c r="R15">
        <v>32</v>
      </c>
      <c r="S15">
        <v>48</v>
      </c>
      <c r="T15">
        <v>64</v>
      </c>
      <c r="U15">
        <v>80</v>
      </c>
      <c r="V15">
        <v>90</v>
      </c>
      <c r="W15">
        <v>128</v>
      </c>
      <c r="X15">
        <v>160</v>
      </c>
      <c r="Y15">
        <v>180</v>
      </c>
    </row>
    <row r="16" spans="1:81" x14ac:dyDescent="0.4">
      <c r="A16" s="4" t="s">
        <v>59</v>
      </c>
      <c r="B16" s="4" t="s">
        <v>1868</v>
      </c>
      <c r="C16" s="4" t="s">
        <v>2295</v>
      </c>
      <c r="D16" s="4" t="s">
        <v>1923</v>
      </c>
      <c r="F16" s="4" t="str">
        <f t="shared" si="0"/>
        <v>选内存!$M$16#</v>
      </c>
      <c r="G16" s="4" t="str" cm="1">
        <f t="array" ref="G16">_xlfn.LET(_xlpm.x, M16,
         _xlpm.cellAddress, "【 选内存!" &amp; ADDRESS(ROW(选内存[[#This Row],[X自检]]),COLUMN(选内存[[#This Row],[X自检]])) &amp; "】",
         _xlfn.IFS(ISBLANK(_xlpm.x),   "error:右侧选项不足:" &amp;  _xlpm.cellAddress,
               ISERROR(_xlpm.x),   "error:右侧选项执行失败:" &amp; _xlpm.cellAddress,
               TRUE,             "ok")
)</f>
        <v>ok</v>
      </c>
      <c r="M16" cm="1">
        <f t="array" ref="M16:U16">IFERROR(_xlfn._xlws.SORT(
    _xlfn.UNIQUE(
        TRANSPOSE(
            _xlfn.FILTERXML("&lt;select&gt;&lt;x&gt;"&amp;SUBSTITUTE(选内存[[#This Row],[选项表]],",","&lt;/x&gt;&lt;x&gt;") &amp;"&lt;/x&gt;&lt;/select&gt;","//x")
        )
    )
),"无合适选项，请联系作者更新数据")</f>
        <v>1</v>
      </c>
      <c r="N16">
        <v>2</v>
      </c>
      <c r="O16">
        <v>4</v>
      </c>
      <c r="P16">
        <v>8</v>
      </c>
      <c r="Q16">
        <v>16</v>
      </c>
      <c r="R16">
        <v>24</v>
      </c>
      <c r="S16">
        <v>32</v>
      </c>
      <c r="T16">
        <v>48</v>
      </c>
      <c r="U16">
        <v>64</v>
      </c>
    </row>
    <row r="17" spans="1:26" x14ac:dyDescent="0.4">
      <c r="A17" s="4" t="s">
        <v>59</v>
      </c>
      <c r="B17" s="4" t="s">
        <v>1868</v>
      </c>
      <c r="C17" s="4" t="s">
        <v>2296</v>
      </c>
      <c r="D17" s="4" t="s">
        <v>1917</v>
      </c>
      <c r="F17" s="4" t="str">
        <f t="shared" si="0"/>
        <v>选内存!$M$17#</v>
      </c>
      <c r="G17" s="4" t="str" cm="1">
        <f t="array" ref="G17">_xlfn.LET(_xlpm.x, M17,
         _xlpm.cellAddress, "【 选内存!" &amp; ADDRESS(ROW(选内存[[#This Row],[X自检]]),COLUMN(选内存[[#This Row],[X自检]])) &amp; "】",
         _xlfn.IFS(ISBLANK(_xlpm.x),   "error:右侧选项不足:" &amp;  _xlpm.cellAddress,
               ISERROR(_xlpm.x),   "error:右侧选项执行失败:" &amp; _xlpm.cellAddress,
               TRUE,             "ok")
)</f>
        <v>ok</v>
      </c>
      <c r="M17" cm="1">
        <f t="array" ref="M17:Q17">IFERROR(_xlfn._xlws.SORT(
    _xlfn.UNIQUE(
        TRANSPOSE(
            _xlfn.FILTERXML("&lt;select&gt;&lt;x&gt;"&amp;SUBSTITUTE(选内存[[#This Row],[选项表]],",","&lt;/x&gt;&lt;x&gt;") &amp;"&lt;/x&gt;&lt;/select&gt;","//x")
        )
    )
),"无合适选项，请联系作者更新数据")</f>
        <v>4</v>
      </c>
      <c r="N17">
        <v>8</v>
      </c>
      <c r="O17">
        <v>16</v>
      </c>
      <c r="P17">
        <v>32</v>
      </c>
      <c r="Q17">
        <v>68</v>
      </c>
    </row>
    <row r="18" spans="1:26" x14ac:dyDescent="0.4">
      <c r="A18" s="4" t="s">
        <v>59</v>
      </c>
      <c r="B18" s="4" t="s">
        <v>1868</v>
      </c>
      <c r="C18" s="4" t="s">
        <v>2297</v>
      </c>
      <c r="D18" s="4" t="s">
        <v>1919</v>
      </c>
      <c r="F18" s="4" t="str">
        <f t="shared" si="0"/>
        <v>选内存!$M$18#</v>
      </c>
      <c r="G18" s="4" t="str" cm="1">
        <f t="array" ref="G18">_xlfn.LET(_xlpm.x, M18,
         _xlpm.cellAddress, "【 选内存!" &amp; ADDRESS(ROW(选内存[[#This Row],[X自检]]),COLUMN(选内存[[#This Row],[X自检]])) &amp; "】",
         _xlfn.IFS(ISBLANK(_xlpm.x),   "error:右侧选项不足:" &amp;  _xlpm.cellAddress,
               ISERROR(_xlpm.x),   "error:右侧选项执行失败:" &amp; _xlpm.cellAddress,
               TRUE,             "ok")
)</f>
        <v>ok</v>
      </c>
      <c r="M18" cm="1">
        <f t="array" ref="M18:Z18">IFERROR(_xlfn._xlws.SORT(
    _xlfn.UNIQUE(
        TRANSPOSE(
            _xlfn.FILTERXML("&lt;select&gt;&lt;x&gt;"&amp;SUBSTITUTE(选内存[[#This Row],[选项表]],",","&lt;/x&gt;&lt;x&gt;") &amp;"&lt;/x&gt;&lt;/select&gt;","//x")
        )
    )
),"无合适选项，请联系作者更新数据")</f>
        <v>1</v>
      </c>
      <c r="N18">
        <v>2</v>
      </c>
      <c r="O18">
        <v>4</v>
      </c>
      <c r="P18">
        <v>8</v>
      </c>
      <c r="Q18">
        <v>16</v>
      </c>
      <c r="R18">
        <v>32</v>
      </c>
      <c r="S18">
        <v>48</v>
      </c>
      <c r="T18">
        <v>64</v>
      </c>
      <c r="U18">
        <v>80</v>
      </c>
      <c r="V18">
        <v>96</v>
      </c>
      <c r="W18">
        <v>116</v>
      </c>
      <c r="X18">
        <v>128</v>
      </c>
      <c r="Y18">
        <v>160</v>
      </c>
      <c r="Z18">
        <v>232</v>
      </c>
    </row>
    <row r="19" spans="1:26" x14ac:dyDescent="0.4">
      <c r="A19" s="4" t="s">
        <v>59</v>
      </c>
      <c r="B19" s="4" t="s">
        <v>1868</v>
      </c>
      <c r="C19" s="4" t="s">
        <v>2298</v>
      </c>
      <c r="D19" s="4" t="s">
        <v>1924</v>
      </c>
      <c r="F19" s="4" t="str">
        <f t="shared" si="0"/>
        <v>选内存!$M$19#</v>
      </c>
      <c r="G19" s="4" t="str" cm="1">
        <f t="array" ref="G19">_xlfn.LET(_xlpm.x, M19,
         _xlpm.cellAddress, "【 选内存!" &amp; ADDRESS(ROW(选内存[[#This Row],[X自检]]),COLUMN(选内存[[#This Row],[X自检]])) &amp; "】",
         _xlfn.IFS(ISBLANK(_xlpm.x),   "error:右侧选项不足:" &amp;  _xlpm.cellAddress,
               ISERROR(_xlpm.x),   "error:右侧选项执行失败:" &amp; _xlpm.cellAddress,
               TRUE,             "ok")
)</f>
        <v>ok</v>
      </c>
      <c r="M19" cm="1">
        <f t="array" ref="M19:V19">IFERROR(_xlfn._xlws.SORT(
    _xlfn.UNIQUE(
        TRANSPOSE(
            _xlfn.FILTERXML("&lt;select&gt;&lt;x&gt;"&amp;SUBSTITUTE(选内存[[#This Row],[选项表]],",","&lt;/x&gt;&lt;x&gt;") &amp;"&lt;/x&gt;&lt;/select&gt;","//x")
        )
    )
),"无合适选项，请联系作者更新数据")</f>
        <v>1</v>
      </c>
      <c r="N19">
        <v>2</v>
      </c>
      <c r="O19">
        <v>4</v>
      </c>
      <c r="P19">
        <v>8</v>
      </c>
      <c r="Q19">
        <v>16</v>
      </c>
      <c r="R19">
        <v>24</v>
      </c>
      <c r="S19">
        <v>32</v>
      </c>
      <c r="T19">
        <v>48</v>
      </c>
      <c r="U19">
        <v>64</v>
      </c>
      <c r="V19">
        <v>72</v>
      </c>
    </row>
    <row r="20" spans="1:26" x14ac:dyDescent="0.4">
      <c r="A20" s="4" t="s">
        <v>59</v>
      </c>
      <c r="B20" s="4" t="s">
        <v>1868</v>
      </c>
      <c r="C20" s="4" t="s">
        <v>2299</v>
      </c>
      <c r="D20" s="4" t="s">
        <v>1916</v>
      </c>
      <c r="F20" s="4" t="str">
        <f t="shared" si="0"/>
        <v>选内存!$M$20#</v>
      </c>
      <c r="G20" s="4" t="str" cm="1">
        <f t="array" ref="G20">_xlfn.LET(_xlpm.x, M20,
         _xlpm.cellAddress, "【 选内存!" &amp; ADDRESS(ROW(选内存[[#This Row],[X自检]]),COLUMN(选内存[[#This Row],[X自检]])) &amp; "】",
         _xlfn.IFS(ISBLANK(_xlpm.x),   "error:右侧选项不足:" &amp;  _xlpm.cellAddress,
               ISERROR(_xlpm.x),   "error:右侧选项执行失败:" &amp; _xlpm.cellAddress,
               TRUE,             "ok")
)</f>
        <v>ok</v>
      </c>
      <c r="M20" cm="1">
        <f t="array" ref="M20:W20">IFERROR(_xlfn._xlws.SORT(
    _xlfn.UNIQUE(
        TRANSPOSE(
            _xlfn.FILTERXML("&lt;select&gt;&lt;x&gt;"&amp;SUBSTITUTE(选内存[[#This Row],[选项表]],",","&lt;/x&gt;&lt;x&gt;") &amp;"&lt;/x&gt;&lt;/select&gt;","//x")
        )
    )
),"无合适选项，请联系作者更新数据")</f>
        <v>1</v>
      </c>
      <c r="N20">
        <v>2</v>
      </c>
      <c r="O20">
        <v>4</v>
      </c>
      <c r="P20">
        <v>8</v>
      </c>
      <c r="Q20">
        <v>12</v>
      </c>
      <c r="R20">
        <v>16</v>
      </c>
      <c r="S20">
        <v>24</v>
      </c>
      <c r="T20">
        <v>32</v>
      </c>
      <c r="U20">
        <v>48</v>
      </c>
      <c r="V20">
        <v>64</v>
      </c>
      <c r="W20">
        <v>72</v>
      </c>
    </row>
    <row r="21" spans="1:26" x14ac:dyDescent="0.4">
      <c r="A21" s="4" t="s">
        <v>59</v>
      </c>
      <c r="B21" s="4" t="s">
        <v>1868</v>
      </c>
      <c r="C21" s="4" t="s">
        <v>2300</v>
      </c>
      <c r="D21" s="4" t="s">
        <v>1925</v>
      </c>
      <c r="F21" s="4" t="str">
        <f t="shared" si="0"/>
        <v>选内存!$M$21#</v>
      </c>
      <c r="G21" s="4" t="str" cm="1">
        <f t="array" ref="G21">_xlfn.LET(_xlpm.x, M21,
         _xlpm.cellAddress, "【 选内存!" &amp; ADDRESS(ROW(选内存[[#This Row],[X自检]]),COLUMN(选内存[[#This Row],[X自检]])) &amp; "】",
         _xlfn.IFS(ISBLANK(_xlpm.x),   "error:右侧选项不足:" &amp;  _xlpm.cellAddress,
               ISERROR(_xlpm.x),   "error:右侧选项执行失败:" &amp; _xlpm.cellAddress,
               TRUE,             "ok")
)</f>
        <v>ok</v>
      </c>
      <c r="M21" cm="1">
        <f t="array" ref="M21:W21">IFERROR(_xlfn._xlws.SORT(
    _xlfn.UNIQUE(
        TRANSPOSE(
            _xlfn.FILTERXML("&lt;select&gt;&lt;x&gt;"&amp;SUBSTITUTE(选内存[[#This Row],[选项表]],",","&lt;/x&gt;&lt;x&gt;") &amp;"&lt;/x&gt;&lt;/select&gt;","//x")
        )
    )
),"无合适选项，请联系作者更新数据")</f>
        <v>1</v>
      </c>
      <c r="N21">
        <v>2</v>
      </c>
      <c r="O21">
        <v>4</v>
      </c>
      <c r="P21">
        <v>8</v>
      </c>
      <c r="Q21">
        <v>12</v>
      </c>
      <c r="R21">
        <v>16</v>
      </c>
      <c r="S21">
        <v>24</v>
      </c>
      <c r="T21">
        <v>32</v>
      </c>
      <c r="U21">
        <v>48</v>
      </c>
      <c r="V21">
        <v>64</v>
      </c>
      <c r="W21">
        <v>80</v>
      </c>
    </row>
    <row r="22" spans="1:26" x14ac:dyDescent="0.4">
      <c r="A22" s="4" t="s">
        <v>59</v>
      </c>
      <c r="B22" s="4" t="s">
        <v>1868</v>
      </c>
      <c r="C22" s="4" t="s">
        <v>2301</v>
      </c>
      <c r="D22" s="4" t="s">
        <v>1921</v>
      </c>
      <c r="F22" s="4" t="str">
        <f t="shared" si="0"/>
        <v>选内存!$M$22#</v>
      </c>
      <c r="G22" s="4" t="str" cm="1">
        <f t="array" ref="G22">_xlfn.LET(_xlpm.x, M22,
         _xlpm.cellAddress, "【 选内存!" &amp; ADDRESS(ROW(选内存[[#This Row],[X自检]]),COLUMN(选内存[[#This Row],[X自检]])) &amp; "】",
         _xlfn.IFS(ISBLANK(_xlpm.x),   "error:右侧选项不足:" &amp;  _xlpm.cellAddress,
               ISERROR(_xlpm.x),   "error:右侧选项执行失败:" &amp; _xlpm.cellAddress,
               TRUE,             "ok")
)</f>
        <v>ok</v>
      </c>
      <c r="M22" cm="1">
        <f t="array" ref="M22:T22">IFERROR(_xlfn._xlws.SORT(
    _xlfn.UNIQUE(
        TRANSPOSE(
            _xlfn.FILTERXML("&lt;select&gt;&lt;x&gt;"&amp;SUBSTITUTE(选内存[[#This Row],[选项表]],",","&lt;/x&gt;&lt;x&gt;") &amp;"&lt;/x&gt;&lt;/select&gt;","//x")
        )
    )
),"无合适选项，请联系作者更新数据")</f>
        <v>1</v>
      </c>
      <c r="N22">
        <v>2</v>
      </c>
      <c r="O22">
        <v>4</v>
      </c>
      <c r="P22">
        <v>8</v>
      </c>
      <c r="Q22">
        <v>16</v>
      </c>
      <c r="R22">
        <v>32</v>
      </c>
      <c r="S22">
        <v>64</v>
      </c>
      <c r="T22">
        <v>128</v>
      </c>
    </row>
    <row r="23" spans="1:26" x14ac:dyDescent="0.4">
      <c r="A23" s="4" t="s">
        <v>59</v>
      </c>
      <c r="B23" s="4" t="s">
        <v>1868</v>
      </c>
      <c r="C23" s="4" t="s">
        <v>2302</v>
      </c>
      <c r="D23" s="4" t="s">
        <v>1926</v>
      </c>
      <c r="F23" s="4" t="str">
        <f t="shared" si="0"/>
        <v>选内存!$M$23#</v>
      </c>
      <c r="G23" s="4" t="str" cm="1">
        <f t="array" ref="G23">_xlfn.LET(_xlpm.x, M23,
         _xlpm.cellAddress, "【 选内存!" &amp; ADDRESS(ROW(选内存[[#This Row],[X自检]]),COLUMN(选内存[[#This Row],[X自检]])) &amp; "】",
         _xlfn.IFS(ISBLANK(_xlpm.x),   "error:右侧选项不足:" &amp;  _xlpm.cellAddress,
               ISERROR(_xlpm.x),   "error:右侧选项执行失败:" &amp; _xlpm.cellAddress,
               TRUE,             "ok")
)</f>
        <v>ok</v>
      </c>
      <c r="M23" cm="1">
        <f t="array" ref="M23:U23">IFERROR(_xlfn._xlws.SORT(
    _xlfn.UNIQUE(
        TRANSPOSE(
            _xlfn.FILTERXML("&lt;select&gt;&lt;x&gt;"&amp;SUBSTITUTE(选内存[[#This Row],[选项表]],",","&lt;/x&gt;&lt;x&gt;") &amp;"&lt;/x&gt;&lt;/select&gt;","//x")
        )
    )
),"无合适选项，请联系作者更新数据")</f>
        <v>1</v>
      </c>
      <c r="N23">
        <v>2</v>
      </c>
      <c r="O23">
        <v>4</v>
      </c>
      <c r="P23">
        <v>8</v>
      </c>
      <c r="Q23">
        <v>12</v>
      </c>
      <c r="R23">
        <v>16</v>
      </c>
      <c r="S23">
        <v>24</v>
      </c>
      <c r="T23">
        <v>32</v>
      </c>
      <c r="U23">
        <v>56</v>
      </c>
    </row>
    <row r="24" spans="1:26" x14ac:dyDescent="0.4">
      <c r="A24" s="4" t="s">
        <v>59</v>
      </c>
      <c r="B24" s="4" t="s">
        <v>1868</v>
      </c>
      <c r="C24" s="4" t="s">
        <v>2303</v>
      </c>
      <c r="D24" s="4" t="s">
        <v>1927</v>
      </c>
      <c r="F24" s="4" t="str">
        <f t="shared" si="0"/>
        <v>选内存!$M$24#</v>
      </c>
      <c r="G24" s="4" t="str" cm="1">
        <f t="array" ref="G24">_xlfn.LET(_xlpm.x, M24,
         _xlpm.cellAddress, "【 选内存!" &amp; ADDRESS(ROW(选内存[[#This Row],[X自检]]),COLUMN(选内存[[#This Row],[X自检]])) &amp; "】",
         _xlfn.IFS(ISBLANK(_xlpm.x),   "error:右侧选项不足:" &amp;  _xlpm.cellAddress,
               ISERROR(_xlpm.x),   "error:右侧选项执行失败:" &amp; _xlpm.cellAddress,
               TRUE,             "ok")
)</f>
        <v>ok</v>
      </c>
      <c r="M24" cm="1">
        <f t="array" ref="M24:U24">IFERROR(_xlfn._xlws.SORT(
    _xlfn.UNIQUE(
        TRANSPOSE(
            _xlfn.FILTERXML("&lt;select&gt;&lt;x&gt;"&amp;SUBSTITUTE(选内存[[#This Row],[选项表]],",","&lt;/x&gt;&lt;x&gt;") &amp;"&lt;/x&gt;&lt;/select&gt;","//x")
        )
    )
),"无合适选项，请联系作者更新数据")</f>
        <v>1</v>
      </c>
      <c r="N24">
        <v>2</v>
      </c>
      <c r="O24">
        <v>4</v>
      </c>
      <c r="P24">
        <v>8</v>
      </c>
      <c r="Q24">
        <v>12</v>
      </c>
      <c r="R24">
        <v>16</v>
      </c>
      <c r="S24">
        <v>24</v>
      </c>
      <c r="T24">
        <v>32</v>
      </c>
      <c r="U24">
        <v>48</v>
      </c>
    </row>
    <row r="25" spans="1:26" x14ac:dyDescent="0.4">
      <c r="A25" s="4" t="s">
        <v>59</v>
      </c>
      <c r="B25" s="4" t="s">
        <v>1868</v>
      </c>
      <c r="C25" s="4" t="s">
        <v>2304</v>
      </c>
      <c r="D25" s="4" t="s">
        <v>1907</v>
      </c>
      <c r="F25" s="4" t="str">
        <f t="shared" si="0"/>
        <v>选内存!$M$25#</v>
      </c>
      <c r="G25" s="4" t="str" cm="1">
        <f t="array" ref="G25">_xlfn.LET(_xlpm.x, M25,
         _xlpm.cellAddress, "【 选内存!" &amp; ADDRESS(ROW(选内存[[#This Row],[X自检]]),COLUMN(选内存[[#This Row],[X自检]])) &amp; "】",
         _xlfn.IFS(ISBLANK(_xlpm.x),   "error:右侧选项不足:" &amp;  _xlpm.cellAddress,
               ISERROR(_xlpm.x),   "error:右侧选项执行失败:" &amp; _xlpm.cellAddress,
               TRUE,             "ok")
)</f>
        <v>ok</v>
      </c>
      <c r="M25" cm="1">
        <f t="array" ref="M25:P25">IFERROR(_xlfn._xlws.SORT(
    _xlfn.UNIQUE(
        TRANSPOSE(
            _xlfn.FILTERXML("&lt;select&gt;&lt;x&gt;"&amp;SUBSTITUTE(选内存[[#This Row],[选项表]],",","&lt;/x&gt;&lt;x&gt;") &amp;"&lt;/x&gt;&lt;/select&gt;","//x")
        )
    )
),"无合适选项，请联系作者更新数据")</f>
        <v>16</v>
      </c>
      <c r="N25">
        <v>32</v>
      </c>
      <c r="O25">
        <v>64</v>
      </c>
      <c r="P25">
        <v>84</v>
      </c>
    </row>
    <row r="26" spans="1:26" x14ac:dyDescent="0.4">
      <c r="A26" s="4" t="s">
        <v>59</v>
      </c>
      <c r="B26" s="4" t="s">
        <v>1868</v>
      </c>
      <c r="C26" s="4" t="s">
        <v>2305</v>
      </c>
      <c r="D26" s="4" t="s">
        <v>1908</v>
      </c>
      <c r="F26" s="4" t="str">
        <f t="shared" si="0"/>
        <v>选内存!$M$26#</v>
      </c>
      <c r="G26" s="4" t="str" cm="1">
        <f t="array" ref="G26">_xlfn.LET(_xlpm.x, M26,
         _xlpm.cellAddress, "【 选内存!" &amp; ADDRESS(ROW(选内存[[#This Row],[X自检]]),COLUMN(选内存[[#This Row],[X自检]])) &amp; "】",
         _xlfn.IFS(ISBLANK(_xlpm.x),   "error:右侧选项不足:" &amp;  _xlpm.cellAddress,
               ISERROR(_xlpm.x),   "error:右侧选项执行失败:" &amp; _xlpm.cellAddress,
               TRUE,             "ok")
)</f>
        <v>ok</v>
      </c>
      <c r="M26" cm="1">
        <f t="array" ref="M26:O26">IFERROR(_xlfn._xlws.SORT(
    _xlfn.UNIQUE(
        TRANSPOSE(
            _xlfn.FILTERXML("&lt;select&gt;&lt;x&gt;"&amp;SUBSTITUTE(选内存[[#This Row],[选项表]],",","&lt;/x&gt;&lt;x&gt;") &amp;"&lt;/x&gt;&lt;/select&gt;","//x")
        )
    )
),"无合适选项，请联系作者更新数据")</f>
        <v>16</v>
      </c>
      <c r="N26">
        <v>32</v>
      </c>
      <c r="O26">
        <v>64</v>
      </c>
    </row>
    <row r="27" spans="1:26" x14ac:dyDescent="0.4">
      <c r="A27" s="4" t="s">
        <v>59</v>
      </c>
      <c r="B27" s="4" t="s">
        <v>1868</v>
      </c>
      <c r="C27" s="4" t="s">
        <v>2306</v>
      </c>
      <c r="D27" s="4" t="s">
        <v>1909</v>
      </c>
      <c r="F27" s="4" t="str">
        <f t="shared" si="0"/>
        <v>选内存!$M$27#</v>
      </c>
      <c r="G27" s="4" t="str" cm="1">
        <f t="array" ref="G27">_xlfn.LET(_xlpm.x, M27,
         _xlpm.cellAddress, "【 选内存!" &amp; ADDRESS(ROW(选内存[[#This Row],[X自检]]),COLUMN(选内存[[#This Row],[X自检]])) &amp; "】",
         _xlfn.IFS(ISBLANK(_xlpm.x),   "error:右侧选项不足:" &amp;  _xlpm.cellAddress,
               ISERROR(_xlpm.x),   "error:右侧选项执行失败:" &amp; _xlpm.cellAddress,
               TRUE,             "ok")
)</f>
        <v>ok</v>
      </c>
      <c r="M27" cm="1">
        <f t="array" ref="M27:Q27">IFERROR(_xlfn._xlws.SORT(
    _xlfn.UNIQUE(
        TRANSPOSE(
            _xlfn.FILTERXML("&lt;select&gt;&lt;x&gt;"&amp;SUBSTITUTE(选内存[[#This Row],[选项表]],",","&lt;/x&gt;&lt;x&gt;") &amp;"&lt;/x&gt;&lt;/select&gt;","//x")
        )
    )
),"无合适选项，请联系作者更新数据")</f>
        <v>8</v>
      </c>
      <c r="N27">
        <v>16</v>
      </c>
      <c r="O27">
        <v>24</v>
      </c>
      <c r="P27">
        <v>32</v>
      </c>
      <c r="Q27">
        <v>64</v>
      </c>
    </row>
    <row r="28" spans="1:26" x14ac:dyDescent="0.4">
      <c r="A28" s="4" t="s">
        <v>59</v>
      </c>
      <c r="B28" s="4" t="s">
        <v>1868</v>
      </c>
      <c r="C28" s="4" t="s">
        <v>2307</v>
      </c>
      <c r="D28" s="4" t="s">
        <v>1932</v>
      </c>
      <c r="F28" s="4" t="str">
        <f t="shared" si="0"/>
        <v>选内存!$M$28#</v>
      </c>
      <c r="G28" s="4" t="str" cm="1">
        <f t="array" ref="G28">_xlfn.LET(_xlpm.x, M28,
         _xlpm.cellAddress, "【 选内存!" &amp; ADDRESS(ROW(选内存[[#This Row],[X自检]]),COLUMN(选内存[[#This Row],[X自检]])) &amp; "】",
         _xlfn.IFS(ISBLANK(_xlpm.x),   "error:右侧选项不足:" &amp;  _xlpm.cellAddress,
               ISERROR(_xlpm.x),   "error:右侧选项执行失败:" &amp; _xlpm.cellAddress,
               TRUE,             "ok")
)</f>
        <v>ok</v>
      </c>
      <c r="M28" cm="1">
        <f t="array" ref="M28:U28">IFERROR(_xlfn._xlws.SORT(
    _xlfn.UNIQUE(
        TRANSPOSE(
            _xlfn.FILTERXML("&lt;select&gt;&lt;x&gt;"&amp;SUBSTITUTE(选内存[[#This Row],[选项表]],",","&lt;/x&gt;&lt;x&gt;") &amp;"&lt;/x&gt;&lt;/select&gt;","//x")
        )
    )
),"无合适选项，请联系作者更新数据")</f>
        <v>1</v>
      </c>
      <c r="N28">
        <v>2</v>
      </c>
      <c r="O28">
        <v>4</v>
      </c>
      <c r="P28">
        <v>8</v>
      </c>
      <c r="Q28">
        <v>16</v>
      </c>
      <c r="R28">
        <v>32</v>
      </c>
      <c r="S28">
        <v>62</v>
      </c>
      <c r="T28">
        <v>64</v>
      </c>
      <c r="U28">
        <v>124</v>
      </c>
    </row>
    <row r="29" spans="1:26" x14ac:dyDescent="0.4">
      <c r="A29" s="4" t="s">
        <v>59</v>
      </c>
      <c r="B29" s="4" t="s">
        <v>1868</v>
      </c>
      <c r="C29" s="4" t="s">
        <v>2308</v>
      </c>
      <c r="D29" s="4" t="s">
        <v>1931</v>
      </c>
      <c r="F29" s="4" t="str">
        <f t="shared" si="0"/>
        <v>选内存!$M$29#</v>
      </c>
      <c r="G29" s="4" t="str" cm="1">
        <f t="array" ref="G29">_xlfn.LET(_xlpm.x, M29,
         _xlpm.cellAddress, "【 选内存!" &amp; ADDRESS(ROW(选内存[[#This Row],[X自检]]),COLUMN(选内存[[#This Row],[X自检]])) &amp; "】",
         _xlfn.IFS(ISBLANK(_xlpm.x),   "error:右侧选项不足:" &amp;  _xlpm.cellAddress,
               ISERROR(_xlpm.x),   "error:右侧选项执行失败:" &amp; _xlpm.cellAddress,
               TRUE,             "ok")
)</f>
        <v>ok</v>
      </c>
      <c r="M29" cm="1">
        <f t="array" ref="M29:R29">IFERROR(_xlfn._xlws.SORT(
    _xlfn.UNIQUE(
        TRANSPOSE(
            _xlfn.FILTERXML("&lt;select&gt;&lt;x&gt;"&amp;SUBSTITUTE(选内存[[#This Row],[选项表]],",","&lt;/x&gt;&lt;x&gt;") &amp;"&lt;/x&gt;&lt;/select&gt;","//x")
        )
    )
),"无合适选项，请联系作者更新数据")</f>
        <v>1</v>
      </c>
      <c r="N29">
        <v>4</v>
      </c>
      <c r="O29">
        <v>8</v>
      </c>
      <c r="P29">
        <v>16</v>
      </c>
      <c r="Q29">
        <v>32</v>
      </c>
      <c r="R29">
        <v>48</v>
      </c>
    </row>
    <row r="30" spans="1:26" x14ac:dyDescent="0.4">
      <c r="A30" s="4" t="s">
        <v>59</v>
      </c>
      <c r="B30" s="4" t="s">
        <v>1868</v>
      </c>
      <c r="C30" s="4" t="s">
        <v>2309</v>
      </c>
      <c r="D30" s="4" t="s">
        <v>1933</v>
      </c>
      <c r="F30" s="4" t="str">
        <f t="shared" si="0"/>
        <v>选内存!$M$30#</v>
      </c>
      <c r="G30" s="4" t="str" cm="1">
        <f t="array" ref="G30">_xlfn.LET(_xlpm.x, M30,
         _xlpm.cellAddress, "【 选内存!" &amp; ADDRESS(ROW(选内存[[#This Row],[X自检]]),COLUMN(选内存[[#This Row],[X自检]])) &amp; "】",
         _xlfn.IFS(ISBLANK(_xlpm.x),   "error:右侧选项不足:" &amp;  _xlpm.cellAddress,
               ISERROR(_xlpm.x),   "error:右侧选项执行失败:" &amp; _xlpm.cellAddress,
               TRUE,             "ok")
)</f>
        <v>ok</v>
      </c>
      <c r="M30" cm="1">
        <f t="array" ref="M30:T30">IFERROR(_xlfn._xlws.SORT(
    _xlfn.UNIQUE(
        TRANSPOSE(
            _xlfn.FILTERXML("&lt;select&gt;&lt;x&gt;"&amp;SUBSTITUTE(选内存[[#This Row],[选项表]],",","&lt;/x&gt;&lt;x&gt;") &amp;"&lt;/x&gt;&lt;/select&gt;","//x")
        )
    )
),"无合适选项，请联系作者更新数据")</f>
        <v>1</v>
      </c>
      <c r="N30">
        <v>2</v>
      </c>
      <c r="O30">
        <v>4</v>
      </c>
      <c r="P30">
        <v>8</v>
      </c>
      <c r="Q30">
        <v>12</v>
      </c>
      <c r="R30">
        <v>16</v>
      </c>
      <c r="S30">
        <v>32</v>
      </c>
      <c r="T30">
        <v>64</v>
      </c>
    </row>
    <row r="31" spans="1:26" x14ac:dyDescent="0.4">
      <c r="A31" s="4" t="s">
        <v>59</v>
      </c>
      <c r="B31" s="4" t="s">
        <v>1868</v>
      </c>
      <c r="C31" s="4" t="s">
        <v>2310</v>
      </c>
      <c r="D31" s="4" t="s">
        <v>1934</v>
      </c>
      <c r="F31" s="4" t="str">
        <f t="shared" si="0"/>
        <v>选内存!$M$31#</v>
      </c>
      <c r="G31" s="4" t="str" cm="1">
        <f t="array" ref="G31">_xlfn.LET(_xlpm.x, M31,
         _xlpm.cellAddress, "【 选内存!" &amp; ADDRESS(ROW(选内存[[#This Row],[X自检]]),COLUMN(选内存[[#This Row],[X自检]])) &amp; "】",
         _xlfn.IFS(ISBLANK(_xlpm.x),   "error:右侧选项不足:" &amp;  _xlpm.cellAddress,
               ISERROR(_xlpm.x),   "error:右侧选项执行失败:" &amp; _xlpm.cellAddress,
               TRUE,             "ok")
)</f>
        <v>ok</v>
      </c>
      <c r="M31" cm="1">
        <f t="array" ref="M31:U31">IFERROR(_xlfn._xlws.SORT(
    _xlfn.UNIQUE(
        TRANSPOSE(
            _xlfn.FILTERXML("&lt;select&gt;&lt;x&gt;"&amp;SUBSTITUTE(选内存[[#This Row],[选项表]],",","&lt;/x&gt;&lt;x&gt;") &amp;"&lt;/x&gt;&lt;/select&gt;","//x")
        )
    )
),"无合适选项，请联系作者更新数据")</f>
        <v>1</v>
      </c>
      <c r="N31">
        <v>2</v>
      </c>
      <c r="O31">
        <v>4</v>
      </c>
      <c r="P31">
        <v>8</v>
      </c>
      <c r="Q31">
        <v>12</v>
      </c>
      <c r="R31">
        <v>16</v>
      </c>
      <c r="S31">
        <v>32</v>
      </c>
      <c r="T31">
        <v>64</v>
      </c>
      <c r="U31">
        <v>72</v>
      </c>
    </row>
    <row r="32" spans="1:26" x14ac:dyDescent="0.4">
      <c r="A32" s="4" t="s">
        <v>59</v>
      </c>
      <c r="B32" s="4" t="s">
        <v>1868</v>
      </c>
      <c r="C32" s="4" t="s">
        <v>2309</v>
      </c>
      <c r="D32" s="4" t="s">
        <v>1935</v>
      </c>
      <c r="F32" s="4" t="str">
        <f t="shared" si="0"/>
        <v>选内存!$M$32#</v>
      </c>
      <c r="G32" s="4" t="str" cm="1">
        <f t="array" ref="G32">_xlfn.LET(_xlpm.x, M32,
         _xlpm.cellAddress, "【 选内存!" &amp; ADDRESS(ROW(选内存[[#This Row],[X自检]]),COLUMN(选内存[[#This Row],[X自检]])) &amp; "】",
         _xlfn.IFS(ISBLANK(_xlpm.x),   "error:右侧选项不足:" &amp;  _xlpm.cellAddress,
               ISERROR(_xlpm.x),   "error:右侧选项执行失败:" &amp; _xlpm.cellAddress,
               TRUE,             "ok")
)</f>
        <v>ok</v>
      </c>
      <c r="M32" cm="1">
        <f t="array" ref="M32:T32">IFERROR(_xlfn._xlws.SORT(
    _xlfn.UNIQUE(
        TRANSPOSE(
            _xlfn.FILTERXML("&lt;select&gt;&lt;x&gt;"&amp;SUBSTITUTE(选内存[[#This Row],[选项表]],",","&lt;/x&gt;&lt;x&gt;") &amp;"&lt;/x&gt;&lt;/select&gt;","//x")
        )
    )
),"无合适选项，请联系作者更新数据")</f>
        <v>1</v>
      </c>
      <c r="N32">
        <v>2</v>
      </c>
      <c r="O32">
        <v>4</v>
      </c>
      <c r="P32">
        <v>8</v>
      </c>
      <c r="Q32">
        <v>12</v>
      </c>
      <c r="R32">
        <v>16</v>
      </c>
      <c r="S32">
        <v>32</v>
      </c>
      <c r="T32">
        <v>64</v>
      </c>
    </row>
    <row r="33" spans="1:22" x14ac:dyDescent="0.4">
      <c r="A33" s="4" t="s">
        <v>59</v>
      </c>
      <c r="B33" s="4" t="s">
        <v>1868</v>
      </c>
      <c r="C33" s="4" t="s">
        <v>2311</v>
      </c>
      <c r="D33" s="4" t="s">
        <v>1936</v>
      </c>
      <c r="F33" s="4" t="str">
        <f t="shared" si="0"/>
        <v>选内存!$M$33#</v>
      </c>
      <c r="G33" s="4" t="str" cm="1">
        <f t="array" ref="G33">_xlfn.LET(_xlpm.x, M33,
         _xlpm.cellAddress, "【 选内存!" &amp; ADDRESS(ROW(选内存[[#This Row],[X自检]]),COLUMN(选内存[[#This Row],[X自检]])) &amp; "】",
         _xlfn.IFS(ISBLANK(_xlpm.x),   "error:右侧选项不足:" &amp;  _xlpm.cellAddress,
               ISERROR(_xlpm.x),   "error:右侧选项执行失败:" &amp; _xlpm.cellAddress,
               TRUE,             "ok")
)</f>
        <v>ok</v>
      </c>
      <c r="M33" cm="1">
        <f t="array" ref="M33:V33">IFERROR(_xlfn._xlws.SORT(
    _xlfn.UNIQUE(
        TRANSPOSE(
            _xlfn.FILTERXML("&lt;select&gt;&lt;x&gt;"&amp;SUBSTITUTE(选内存[[#This Row],[选项表]],",","&lt;/x&gt;&lt;x&gt;") &amp;"&lt;/x&gt;&lt;/select&gt;","//x")
        )
    )
),"无合适选项，请联系作者更新数据")</f>
        <v>1</v>
      </c>
      <c r="N33">
        <v>2</v>
      </c>
      <c r="O33">
        <v>4</v>
      </c>
      <c r="P33">
        <v>8</v>
      </c>
      <c r="Q33">
        <v>12</v>
      </c>
      <c r="R33">
        <v>16</v>
      </c>
      <c r="S33">
        <v>24</v>
      </c>
      <c r="T33">
        <v>32</v>
      </c>
      <c r="U33">
        <v>48</v>
      </c>
      <c r="V33">
        <v>56</v>
      </c>
    </row>
    <row r="34" spans="1:22" x14ac:dyDescent="0.4">
      <c r="A34" s="4" t="s">
        <v>59</v>
      </c>
      <c r="B34" s="4" t="s">
        <v>1868</v>
      </c>
      <c r="C34" s="4" t="s">
        <v>2312</v>
      </c>
      <c r="D34" s="4" t="s">
        <v>1937</v>
      </c>
      <c r="F34" s="4" t="str">
        <f t="shared" si="0"/>
        <v>选内存!$M$34#</v>
      </c>
      <c r="G34" s="4" t="str" cm="1">
        <f t="array" ref="G34">_xlfn.LET(_xlpm.x, M34,
         _xlpm.cellAddress, "【 选内存!" &amp; ADDRESS(ROW(选内存[[#This Row],[X自检]]),COLUMN(选内存[[#This Row],[X自检]])) &amp; "】",
         _xlfn.IFS(ISBLANK(_xlpm.x),   "error:右侧选项不足:" &amp;  _xlpm.cellAddress,
               ISERROR(_xlpm.x),   "error:右侧选项执行失败:" &amp; _xlpm.cellAddress,
               TRUE,             "ok")
)</f>
        <v>ok</v>
      </c>
      <c r="M34" cm="1">
        <f t="array" ref="M34:T34">IFERROR(_xlfn._xlws.SORT(
    _xlfn.UNIQUE(
        TRANSPOSE(
            _xlfn.FILTERXML("&lt;select&gt;&lt;x&gt;"&amp;SUBSTITUTE(选内存[[#This Row],[选项表]],",","&lt;/x&gt;&lt;x&gt;") &amp;"&lt;/x&gt;&lt;/select&gt;","//x")
        )
    )
),"无合适选项，请联系作者更新数据")</f>
        <v>1</v>
      </c>
      <c r="N34">
        <v>2</v>
      </c>
      <c r="O34">
        <v>4</v>
      </c>
      <c r="P34">
        <v>8</v>
      </c>
      <c r="Q34">
        <v>12</v>
      </c>
      <c r="R34">
        <v>16</v>
      </c>
      <c r="S34">
        <v>24</v>
      </c>
      <c r="T34">
        <v>32</v>
      </c>
    </row>
    <row r="35" spans="1:22" x14ac:dyDescent="0.4">
      <c r="A35" s="4" t="s">
        <v>59</v>
      </c>
      <c r="B35" s="4" t="s">
        <v>1868</v>
      </c>
      <c r="C35" s="4" t="s">
        <v>2313</v>
      </c>
      <c r="D35" s="4" t="s">
        <v>1911</v>
      </c>
      <c r="F35" s="4" t="str">
        <f t="shared" si="0"/>
        <v>选内存!$M$35#</v>
      </c>
      <c r="G35" s="4" t="str" cm="1">
        <f t="array" ref="G35">_xlfn.LET(_xlpm.x, M35,
         _xlpm.cellAddress, "【 选内存!" &amp; ADDRESS(ROW(选内存[[#This Row],[X自检]]),COLUMN(选内存[[#This Row],[X自检]])) &amp; "】",
         _xlfn.IFS(ISBLANK(_xlpm.x),   "error:右侧选项不足:" &amp;  _xlpm.cellAddress,
               ISERROR(_xlpm.x),   "error:右侧选项执行失败:" &amp; _xlpm.cellAddress,
               TRUE,             "ok")
)</f>
        <v>ok</v>
      </c>
      <c r="M35" cm="1">
        <f t="array" ref="M35:T35">IFERROR(_xlfn._xlws.SORT(
    _xlfn.UNIQUE(
        TRANSPOSE(
            _xlfn.FILTERXML("&lt;select&gt;&lt;x&gt;"&amp;SUBSTITUTE(选内存[[#This Row],[选项表]],",","&lt;/x&gt;&lt;x&gt;") &amp;"&lt;/x&gt;&lt;/select&gt;","//x")
        )
    )
),"无合适选项，请联系作者更新数据")</f>
        <v>4</v>
      </c>
      <c r="N35">
        <v>8</v>
      </c>
      <c r="O35">
        <v>16</v>
      </c>
      <c r="P35">
        <v>32</v>
      </c>
      <c r="Q35">
        <v>46</v>
      </c>
      <c r="R35">
        <v>64</v>
      </c>
      <c r="S35">
        <v>80</v>
      </c>
      <c r="T35">
        <v>92</v>
      </c>
    </row>
    <row r="36" spans="1:22" x14ac:dyDescent="0.4">
      <c r="A36" s="4" t="s">
        <v>59</v>
      </c>
      <c r="B36" s="4" t="s">
        <v>1868</v>
      </c>
      <c r="C36" s="4" t="s">
        <v>2314</v>
      </c>
      <c r="D36" s="4" t="s">
        <v>1912</v>
      </c>
      <c r="F36" s="4" t="str">
        <f t="shared" si="0"/>
        <v>选内存!$M$36#</v>
      </c>
      <c r="G36" s="4" t="str" cm="1">
        <f t="array" ref="G36">_xlfn.LET(_xlpm.x, M36,
         _xlpm.cellAddress, "【 选内存!" &amp; ADDRESS(ROW(选内存[[#This Row],[X自检]]),COLUMN(选内存[[#This Row],[X自检]])) &amp; "】",
         _xlfn.IFS(ISBLANK(_xlpm.x),   "error:右侧选项不足:" &amp;  _xlpm.cellAddress,
               ISERROR(_xlpm.x),   "error:右侧选项执行失败:" &amp; _xlpm.cellAddress,
               TRUE,             "ok")
)</f>
        <v>ok</v>
      </c>
      <c r="M36" cm="1">
        <f t="array" ref="M36:T36">IFERROR(_xlfn._xlws.SORT(
    _xlfn.UNIQUE(
        TRANSPOSE(
            _xlfn.FILTERXML("&lt;select&gt;&lt;x&gt;"&amp;SUBSTITUTE(选内存[[#This Row],[选项表]],",","&lt;/x&gt;&lt;x&gt;") &amp;"&lt;/x&gt;&lt;/select&gt;","//x")
        )
    )
),"无合适选项，请联系作者更新数据")</f>
        <v>4</v>
      </c>
      <c r="N36">
        <v>8</v>
      </c>
      <c r="O36">
        <v>16</v>
      </c>
      <c r="P36">
        <v>32</v>
      </c>
      <c r="Q36">
        <v>48</v>
      </c>
      <c r="R36">
        <v>52</v>
      </c>
      <c r="S36">
        <v>64</v>
      </c>
      <c r="T36">
        <v>104</v>
      </c>
    </row>
    <row r="37" spans="1:22" x14ac:dyDescent="0.4">
      <c r="A37" s="4" t="s">
        <v>59</v>
      </c>
      <c r="B37" s="4" t="s">
        <v>1868</v>
      </c>
      <c r="C37" s="4" t="s">
        <v>2315</v>
      </c>
      <c r="D37" s="4" t="s">
        <v>1913</v>
      </c>
      <c r="F37" s="4" t="str">
        <f t="shared" si="0"/>
        <v>选内存!$M$37#</v>
      </c>
      <c r="G37" s="4" t="str" cm="1">
        <f t="array" ref="G37">_xlfn.LET(_xlpm.x, M37,
         _xlpm.cellAddress, "【 选内存!" &amp; ADDRESS(ROW(选内存[[#This Row],[X自检]]),COLUMN(选内存[[#This Row],[X自检]])) &amp; "】",
         _xlfn.IFS(ISBLANK(_xlpm.x),   "error:右侧选项不足:" &amp;  _xlpm.cellAddress,
               ISERROR(_xlpm.x),   "error:右侧选项执行失败:" &amp; _xlpm.cellAddress,
               TRUE,             "ok")
)</f>
        <v>ok</v>
      </c>
      <c r="M37" cm="1">
        <f t="array" ref="M37:Q37">IFERROR(_xlfn._xlws.SORT(
    _xlfn.UNIQUE(
        TRANSPOSE(
            _xlfn.FILTERXML("&lt;select&gt;&lt;x&gt;"&amp;SUBSTITUTE(选内存[[#This Row],[选项表]],",","&lt;/x&gt;&lt;x&gt;") &amp;"&lt;/x&gt;&lt;/select&gt;","//x")
        )
    )
),"无合适选项，请联系作者更新数据")</f>
        <v>4</v>
      </c>
      <c r="N37">
        <v>8</v>
      </c>
      <c r="O37">
        <v>16</v>
      </c>
      <c r="P37">
        <v>32</v>
      </c>
      <c r="Q37">
        <v>64</v>
      </c>
    </row>
    <row r="38" spans="1:22" x14ac:dyDescent="0.4">
      <c r="A38" s="4" t="s">
        <v>59</v>
      </c>
      <c r="B38" s="4" t="s">
        <v>1868</v>
      </c>
      <c r="C38" s="4" t="s">
        <v>2316</v>
      </c>
      <c r="D38" s="4" t="s">
        <v>1910</v>
      </c>
      <c r="F38" s="4" t="str">
        <f t="shared" si="0"/>
        <v>选内存!$M$38#</v>
      </c>
      <c r="G38" s="4" t="str" cm="1">
        <f t="array" ref="G38">_xlfn.LET(_xlpm.x, M38,
         _xlpm.cellAddress, "【 选内存!" &amp; ADDRESS(ROW(选内存[[#This Row],[X自检]]),COLUMN(选内存[[#This Row],[X自检]])) &amp; "】",
         _xlfn.IFS(ISBLANK(_xlpm.x),   "error:右侧选项不足:" &amp;  _xlpm.cellAddress,
               ISERROR(_xlpm.x),   "error:右侧选项执行失败:" &amp; _xlpm.cellAddress,
               TRUE,             "ok")
)</f>
        <v>ok</v>
      </c>
      <c r="M38" cm="1">
        <f t="array" ref="M38:P38">IFERROR(_xlfn._xlws.SORT(
    _xlfn.UNIQUE(
        TRANSPOSE(
            _xlfn.FILTERXML("&lt;select&gt;&lt;x&gt;"&amp;SUBSTITUTE(选内存[[#This Row],[选项表]],",","&lt;/x&gt;&lt;x&gt;") &amp;"&lt;/x&gt;&lt;/select&gt;","//x")
        )
    )
),"无合适选项，请联系作者更新数据")</f>
        <v>4</v>
      </c>
      <c r="N38">
        <v>8</v>
      </c>
      <c r="O38">
        <v>16</v>
      </c>
      <c r="P38">
        <v>32</v>
      </c>
    </row>
    <row r="39" spans="1:22" x14ac:dyDescent="0.4">
      <c r="A39" s="4" t="s">
        <v>59</v>
      </c>
      <c r="B39" s="4" t="s">
        <v>1868</v>
      </c>
      <c r="C39" s="4" t="s">
        <v>2316</v>
      </c>
      <c r="D39" s="4" t="s">
        <v>1914</v>
      </c>
      <c r="F39" s="4" t="str">
        <f t="shared" si="0"/>
        <v>选内存!$M$39#</v>
      </c>
      <c r="G39" s="4" t="str" cm="1">
        <f t="array" ref="G39">_xlfn.LET(_xlpm.x, M39,
         _xlpm.cellAddress, "【 选内存!" &amp; ADDRESS(ROW(选内存[[#This Row],[X自检]]),COLUMN(选内存[[#This Row],[X自检]])) &amp; "】",
         _xlfn.IFS(ISBLANK(_xlpm.x),   "error:右侧选项不足:" &amp;  _xlpm.cellAddress,
               ISERROR(_xlpm.x),   "error:右侧选项执行失败:" &amp; _xlpm.cellAddress,
               TRUE,             "ok")
)</f>
        <v>ok</v>
      </c>
      <c r="M39" cm="1">
        <f t="array" ref="M39:P39">IFERROR(_xlfn._xlws.SORT(
    _xlfn.UNIQUE(
        TRANSPOSE(
            _xlfn.FILTERXML("&lt;select&gt;&lt;x&gt;"&amp;SUBSTITUTE(选内存[[#This Row],[选项表]],",","&lt;/x&gt;&lt;x&gt;") &amp;"&lt;/x&gt;&lt;/select&gt;","//x")
        )
    )
),"无合适选项，请联系作者更新数据")</f>
        <v>4</v>
      </c>
      <c r="N39">
        <v>8</v>
      </c>
      <c r="O39">
        <v>16</v>
      </c>
      <c r="P39">
        <v>32</v>
      </c>
    </row>
    <row r="40" spans="1:22" x14ac:dyDescent="0.4">
      <c r="A40" s="4" t="s">
        <v>59</v>
      </c>
      <c r="B40" s="4" t="s">
        <v>1868</v>
      </c>
      <c r="C40" s="4" t="s">
        <v>2316</v>
      </c>
      <c r="D40" s="4" t="s">
        <v>1915</v>
      </c>
      <c r="F40" s="4" t="str">
        <f t="shared" si="0"/>
        <v>选内存!$M$40#</v>
      </c>
      <c r="G40" s="4" t="str" cm="1">
        <f t="array" ref="G40">_xlfn.LET(_xlpm.x, M40,
         _xlpm.cellAddress, "【 选内存!" &amp; ADDRESS(ROW(选内存[[#This Row],[X自检]]),COLUMN(选内存[[#This Row],[X自检]])) &amp; "】",
         _xlfn.IFS(ISBLANK(_xlpm.x),   "error:右侧选项不足:" &amp;  _xlpm.cellAddress,
               ISERROR(_xlpm.x),   "error:右侧选项执行失败:" &amp; _xlpm.cellAddress,
               TRUE,             "ok")
)</f>
        <v>ok</v>
      </c>
      <c r="M40" cm="1">
        <f t="array" ref="M40:P40">IFERROR(_xlfn._xlws.SORT(
    _xlfn.UNIQUE(
        TRANSPOSE(
            _xlfn.FILTERXML("&lt;select&gt;&lt;x&gt;"&amp;SUBSTITUTE(选内存[[#This Row],[选项表]],",","&lt;/x&gt;&lt;x&gt;") &amp;"&lt;/x&gt;&lt;/select&gt;","//x")
        )
    )
),"无合适选项，请联系作者更新数据")</f>
        <v>4</v>
      </c>
      <c r="N40">
        <v>8</v>
      </c>
      <c r="O40">
        <v>16</v>
      </c>
      <c r="P40">
        <v>32</v>
      </c>
    </row>
    <row r="41" spans="1:22" x14ac:dyDescent="0.4">
      <c r="A41" s="4" t="s">
        <v>59</v>
      </c>
      <c r="B41" s="4" t="s">
        <v>1868</v>
      </c>
      <c r="C41" s="4" t="s">
        <v>1965</v>
      </c>
      <c r="D41" s="4" t="s">
        <v>1941</v>
      </c>
      <c r="F41" s="4" t="str">
        <f t="shared" si="0"/>
        <v>选内存!$M$41#</v>
      </c>
      <c r="G41" s="4" t="str" cm="1">
        <f t="array" ref="G41">_xlfn.LET(_xlpm.x, M41,
         _xlpm.cellAddress, "【 选内存!" &amp; ADDRESS(ROW(选内存[[#This Row],[X自检]]),COLUMN(选内存[[#This Row],[X自检]])) &amp; "】",
         _xlfn.IFS(ISBLANK(_xlpm.x),   "error:右侧选项不足:" &amp;  _xlpm.cellAddress,
               ISERROR(_xlpm.x),   "error:右侧选项执行失败:" &amp; _xlpm.cellAddress,
               TRUE,             "ok")
)</f>
        <v>ok</v>
      </c>
      <c r="M41" cm="1">
        <f t="array" ref="M41:N41">IFERROR(_xlfn._xlws.SORT(
    _xlfn.UNIQUE(
        TRANSPOSE(
            _xlfn.FILTERXML("&lt;select&gt;&lt;x&gt;"&amp;SUBSTITUTE(选内存[[#This Row],[选项表]],",","&lt;/x&gt;&lt;x&gt;") &amp;"&lt;/x&gt;&lt;/select&gt;","//x")
        )
    )
),"无合适选项，请联系作者更新数据")</f>
        <v>4</v>
      </c>
      <c r="N41">
        <v>8</v>
      </c>
    </row>
    <row r="42" spans="1:22" x14ac:dyDescent="0.4">
      <c r="A42" s="4" t="s">
        <v>59</v>
      </c>
      <c r="B42" s="4" t="s">
        <v>1868</v>
      </c>
      <c r="C42" s="4" t="s">
        <v>2317</v>
      </c>
      <c r="D42" s="4" t="s">
        <v>1940</v>
      </c>
      <c r="F42" s="4" t="str">
        <f t="shared" si="0"/>
        <v>选内存!$M$42#</v>
      </c>
      <c r="G42" s="4" t="str" cm="1">
        <f t="array" ref="G42">_xlfn.LET(_xlpm.x, M42,
         _xlpm.cellAddress, "【 选内存!" &amp; ADDRESS(ROW(选内存[[#This Row],[X自检]]),COLUMN(选内存[[#This Row],[X自检]])) &amp; "】",
         _xlfn.IFS(ISBLANK(_xlpm.x),   "error:右侧选项不足:" &amp;  _xlpm.cellAddress,
               ISERROR(_xlpm.x),   "error:右侧选项执行失败:" &amp; _xlpm.cellAddress,
               TRUE,             "ok")
)</f>
        <v>ok</v>
      </c>
      <c r="M42" cm="1">
        <f t="array" ref="M42:S42">IFERROR(_xlfn._xlws.SORT(
    _xlfn.UNIQUE(
        TRANSPOSE(
            _xlfn.FILTERXML("&lt;select&gt;&lt;x&gt;"&amp;SUBSTITUTE(选内存[[#This Row],[选项表]],",","&lt;/x&gt;&lt;x&gt;") &amp;"&lt;/x&gt;&lt;/select&gt;","//x")
        )
    )
),"无合适选项，请联系作者更新数据")</f>
        <v>4</v>
      </c>
      <c r="N42">
        <v>8</v>
      </c>
      <c r="O42">
        <v>10</v>
      </c>
      <c r="P42">
        <v>20</v>
      </c>
      <c r="Q42">
        <v>32</v>
      </c>
      <c r="R42">
        <v>40</v>
      </c>
      <c r="S42">
        <v>80</v>
      </c>
    </row>
    <row r="43" spans="1:22" x14ac:dyDescent="0.4">
      <c r="A43" s="4" t="s">
        <v>59</v>
      </c>
      <c r="B43" s="4" t="s">
        <v>1868</v>
      </c>
      <c r="C43" s="4" t="s">
        <v>2318</v>
      </c>
      <c r="D43" s="4" t="s">
        <v>1939</v>
      </c>
      <c r="F43" s="4" t="str">
        <f t="shared" si="0"/>
        <v>选内存!$M$43#</v>
      </c>
      <c r="G43" s="4" t="str" cm="1">
        <f t="array" ref="G43">_xlfn.LET(_xlpm.x, M43,
         _xlpm.cellAddress, "【 选内存!" &amp; ADDRESS(ROW(选内存[[#This Row],[X自检]]),COLUMN(选内存[[#This Row],[X自检]])) &amp; "】",
         _xlfn.IFS(ISBLANK(_xlpm.x),   "error:右侧选项不足:" &amp;  _xlpm.cellAddress,
               ISERROR(_xlpm.x),   "error:右侧选项执行失败:" &amp; _xlpm.cellAddress,
               TRUE,             "ok")
)</f>
        <v>ok</v>
      </c>
      <c r="M43" cm="1">
        <f t="array" ref="M43:P43">IFERROR(_xlfn._xlws.SORT(
    _xlfn.UNIQUE(
        TRANSPOSE(
            _xlfn.FILTERXML("&lt;select&gt;&lt;x&gt;"&amp;SUBSTITUTE(选内存[[#This Row],[选项表]],",","&lt;/x&gt;&lt;x&gt;") &amp;"&lt;/x&gt;&lt;/select&gt;","//x")
        )
    )
),"无合适选项，请联系作者更新数据")</f>
        <v>6</v>
      </c>
      <c r="N43">
        <v>14</v>
      </c>
      <c r="O43">
        <v>28</v>
      </c>
      <c r="P43">
        <v>56</v>
      </c>
    </row>
    <row r="44" spans="1:22" x14ac:dyDescent="0.4">
      <c r="A44" s="4" t="s">
        <v>59</v>
      </c>
      <c r="B44" s="4" t="s">
        <v>1868</v>
      </c>
      <c r="C44" s="4" t="s">
        <v>2319</v>
      </c>
      <c r="D44" s="4" t="s">
        <v>1943</v>
      </c>
      <c r="F44" s="4" t="str">
        <f t="shared" si="0"/>
        <v>选内存!$M$44#</v>
      </c>
      <c r="G44" s="4" t="str" cm="1">
        <f t="array" ref="G44">_xlfn.LET(_xlpm.x, M44,
         _xlpm.cellAddress, "【 选内存!" &amp; ADDRESS(ROW(选内存[[#This Row],[X自检]]),COLUMN(选内存[[#This Row],[X自检]])) &amp; "】",
         _xlfn.IFS(ISBLANK(_xlpm.x),   "error:右侧选项不足:" &amp;  _xlpm.cellAddress,
               ISERROR(_xlpm.x),   "error:右侧选项执行失败:" &amp; _xlpm.cellAddress,
               TRUE,             "ok")
)</f>
        <v>ok</v>
      </c>
      <c r="M44" cm="1">
        <f t="array" ref="M44:P44">IFERROR(_xlfn._xlws.SORT(
    _xlfn.UNIQUE(
        TRANSPOSE(
            _xlfn.FILTERXML("&lt;select&gt;&lt;x&gt;"&amp;SUBSTITUTE(选内存[[#This Row],[选项表]],",","&lt;/x&gt;&lt;x&gt;") &amp;"&lt;/x&gt;&lt;/select&gt;","//x")
        )
    )
),"无合适选项，请联系作者更新数据")</f>
        <v>8</v>
      </c>
      <c r="N44">
        <v>18</v>
      </c>
      <c r="O44">
        <v>36</v>
      </c>
      <c r="P44">
        <v>72</v>
      </c>
    </row>
    <row r="45" spans="1:22" x14ac:dyDescent="0.4">
      <c r="A45" s="4" t="s">
        <v>59</v>
      </c>
      <c r="B45" s="4" t="s">
        <v>1868</v>
      </c>
      <c r="C45" s="4" t="s">
        <v>2320</v>
      </c>
      <c r="D45" s="4" t="s">
        <v>1942</v>
      </c>
      <c r="F45" s="4" t="str">
        <f t="shared" si="0"/>
        <v>选内存!$M$45#</v>
      </c>
      <c r="G45" s="4" t="str" cm="1">
        <f t="array" ref="G45">_xlfn.LET(_xlpm.x, M45,
         _xlpm.cellAddress, "【 选内存!" &amp; ADDRESS(ROW(选内存[[#This Row],[X自检]]),COLUMN(选内存[[#This Row],[X自检]])) &amp; "】",
         _xlfn.IFS(ISBLANK(_xlpm.x),   "error:右侧选项不足:" &amp;  _xlpm.cellAddress,
               ISERROR(_xlpm.x),   "error:右侧选项执行失败:" &amp; _xlpm.cellAddress,
               TRUE,             "ok")
)</f>
        <v>ok</v>
      </c>
      <c r="M45" cm="1">
        <f t="array" ref="M45:P45">IFERROR(_xlfn._xlws.SORT(
    _xlfn.UNIQUE(
        TRANSPOSE(
            _xlfn.FILTERXML("&lt;select&gt;&lt;x&gt;"&amp;SUBSTITUTE(选内存[[#This Row],[选项表]],",","&lt;/x&gt;&lt;x&gt;") &amp;"&lt;/x&gt;&lt;/select&gt;","//x")
        )
    )
),"无合适选项，请联系作者更新数据")</f>
        <v>10</v>
      </c>
      <c r="N45">
        <v>20</v>
      </c>
      <c r="O45">
        <v>40</v>
      </c>
      <c r="P45">
        <v>80</v>
      </c>
    </row>
    <row r="46" spans="1:22" x14ac:dyDescent="0.4">
      <c r="A46" s="4" t="s">
        <v>59</v>
      </c>
      <c r="B46" s="4" t="s">
        <v>1868</v>
      </c>
      <c r="C46" s="4" t="s">
        <v>2321</v>
      </c>
      <c r="D46" s="4" t="s">
        <v>1944</v>
      </c>
      <c r="F46" s="4" t="str">
        <f t="shared" si="0"/>
        <v>选内存!$M$46#</v>
      </c>
      <c r="G46" s="4" t="str" cm="1">
        <f t="array" ref="G46">_xlfn.LET(_xlpm.x, M46,
         _xlpm.cellAddress, "【 选内存!" &amp; ADDRESS(ROW(选内存[[#This Row],[X自检]]),COLUMN(选内存[[#This Row],[X自检]])) &amp; "】",
         _xlfn.IFS(ISBLANK(_xlpm.x),   "error:右侧选项不足:" &amp;  _xlpm.cellAddress,
               ISERROR(_xlpm.x),   "error:右侧选项执行失败:" &amp; _xlpm.cellAddress,
               TRUE,             "ok")
)</f>
        <v>ok</v>
      </c>
      <c r="M46" cm="1">
        <f t="array" ref="M46:O46">IFERROR(_xlfn._xlws.SORT(
    _xlfn.UNIQUE(
        TRANSPOSE(
            _xlfn.FILTERXML("&lt;select&gt;&lt;x&gt;"&amp;SUBSTITUTE(选内存[[#This Row],[选项表]],",","&lt;/x&gt;&lt;x&gt;") &amp;"&lt;/x&gt;&lt;/select&gt;","//x")
        )
    )
),"无合适选项，请联系作者更新数据")</f>
        <v>32</v>
      </c>
      <c r="N46">
        <v>90</v>
      </c>
      <c r="O46">
        <v>180</v>
      </c>
    </row>
    <row r="47" spans="1:22" x14ac:dyDescent="0.4">
      <c r="A47" s="4" t="s">
        <v>59</v>
      </c>
      <c r="B47" s="4" t="s">
        <v>1868</v>
      </c>
      <c r="C47" s="4" t="s">
        <v>2322</v>
      </c>
      <c r="D47" s="4" t="s">
        <v>1938</v>
      </c>
      <c r="F47" s="4" t="str">
        <f t="shared" si="0"/>
        <v>选内存!$M$47#</v>
      </c>
      <c r="G47" s="4" t="str" cm="1">
        <f t="array" ref="G47">_xlfn.LET(_xlpm.x, M47,
         _xlpm.cellAddress, "【 选内存!" &amp; ADDRESS(ROW(选内存[[#This Row],[X自检]]),COLUMN(选内存[[#This Row],[X自检]])) &amp; "】",
         _xlfn.IFS(ISBLANK(_xlpm.x),   "error:右侧选项不足:" &amp;  _xlpm.cellAddress,
               ISERROR(_xlpm.x),   "error:右侧选项执行失败:" &amp; _xlpm.cellAddress,
               TRUE,             "ok")
)</f>
        <v>ok</v>
      </c>
      <c r="M47" cm="1">
        <f t="array" ref="M47:P47">IFERROR(_xlfn._xlws.SORT(
    _xlfn.UNIQUE(
        TRANSPOSE(
            _xlfn.FILTERXML("&lt;select&gt;&lt;x&gt;"&amp;SUBSTITUTE(选内存[[#This Row],[选项表]],",","&lt;/x&gt;&lt;x&gt;") &amp;"&lt;/x&gt;&lt;/select&gt;","//x")
        )
    )
),"无合适选项，请联系作者更新数据")</f>
        <v>16</v>
      </c>
      <c r="N47">
        <v>32</v>
      </c>
      <c r="O47">
        <v>82</v>
      </c>
      <c r="P47">
        <v>164</v>
      </c>
    </row>
    <row r="48" spans="1:22" x14ac:dyDescent="0.4">
      <c r="A48" s="4" t="s">
        <v>59</v>
      </c>
      <c r="B48" s="4" t="s">
        <v>1868</v>
      </c>
      <c r="C48" s="4" t="s">
        <v>2323</v>
      </c>
      <c r="D48" s="4" t="s">
        <v>1946</v>
      </c>
      <c r="F48" s="4" t="str">
        <f t="shared" si="0"/>
        <v>选内存!$M$48#</v>
      </c>
      <c r="G48" s="4" t="str" cm="1">
        <f t="array" ref="G48">_xlfn.LET(_xlpm.x, M48,
         _xlpm.cellAddress, "【 选内存!" &amp; ADDRESS(ROW(选内存[[#This Row],[X自检]]),COLUMN(选内存[[#This Row],[X自检]])) &amp; "】",
         _xlfn.IFS(ISBLANK(_xlpm.x),   "error:右侧选项不足:" &amp;  _xlpm.cellAddress,
               ISERROR(_xlpm.x),   "error:右侧选项执行失败:" &amp; _xlpm.cellAddress,
               TRUE,             "ok")
)</f>
        <v>ok</v>
      </c>
      <c r="M48" cm="1">
        <f t="array" ref="M48:O48">IFERROR(_xlfn._xlws.SORT(
    _xlfn.UNIQUE(
        TRANSPOSE(
            _xlfn.FILTERXML("&lt;select&gt;&lt;x&gt;"&amp;SUBSTITUTE(选内存[[#This Row],[选项表]],",","&lt;/x&gt;&lt;x&gt;") &amp;"&lt;/x&gt;&lt;/select&gt;","//x")
        )
    )
),"无合适选项，请联系作者更新数据")</f>
        <v>10</v>
      </c>
      <c r="N48">
        <v>22</v>
      </c>
      <c r="O48">
        <v>44</v>
      </c>
    </row>
    <row r="49" spans="1:26" x14ac:dyDescent="0.4">
      <c r="A49" s="4" t="s">
        <v>59</v>
      </c>
      <c r="B49" s="4" t="s">
        <v>1868</v>
      </c>
      <c r="C49" s="4" t="s">
        <v>2324</v>
      </c>
      <c r="D49" s="4" t="s">
        <v>1929</v>
      </c>
      <c r="F49" s="4" t="str">
        <f t="shared" si="0"/>
        <v>选内存!$M$49#</v>
      </c>
      <c r="G49" s="4" t="str" cm="1">
        <f t="array" ref="G49">_xlfn.LET(_xlpm.x, M49,
         _xlpm.cellAddress, "【 选内存!" &amp; ADDRESS(ROW(选内存[[#This Row],[X自检]]),COLUMN(选内存[[#This Row],[X自检]])) &amp; "】",
         _xlfn.IFS(ISBLANK(_xlpm.x),   "error:右侧选项不足:" &amp;  _xlpm.cellAddress,
               ISERROR(_xlpm.x),   "error:右侧选项执行失败:" &amp; _xlpm.cellAddress,
               TRUE,             "ok")
)</f>
        <v>ok</v>
      </c>
      <c r="M49" cm="1">
        <f t="array" ref="M49:Q49">IFERROR(_xlfn._xlws.SORT(
    _xlfn.UNIQUE(
        TRANSPOSE(
            _xlfn.FILTERXML("&lt;select&gt;&lt;x&gt;"&amp;SUBSTITUTE(选内存[[#This Row],[选项表]],",","&lt;/x&gt;&lt;x&gt;") &amp;"&lt;/x&gt;&lt;/select&gt;","//x")
        )
    )
),"无合适选项，请联系作者更新数据")</f>
        <v>8</v>
      </c>
      <c r="N49">
        <v>16</v>
      </c>
      <c r="O49">
        <v>32</v>
      </c>
      <c r="P49">
        <v>64</v>
      </c>
      <c r="Q49">
        <v>84</v>
      </c>
    </row>
    <row r="50" spans="1:26" x14ac:dyDescent="0.4">
      <c r="A50" s="4" t="s">
        <v>59</v>
      </c>
      <c r="B50" s="4" t="s">
        <v>1868</v>
      </c>
      <c r="C50" s="4" t="s">
        <v>2325</v>
      </c>
      <c r="D50" s="4" t="s">
        <v>1930</v>
      </c>
      <c r="F50" s="4" t="str">
        <f t="shared" si="0"/>
        <v>选内存!$M$50#</v>
      </c>
      <c r="G50" s="4" t="str" cm="1">
        <f t="array" ref="G50">_xlfn.LET(_xlpm.x, M50,
         _xlpm.cellAddress, "【 选内存!" &amp; ADDRESS(ROW(选内存[[#This Row],[X自检]]),COLUMN(选内存[[#This Row],[X自检]])) &amp; "】",
         _xlfn.IFS(ISBLANK(_xlpm.x),   "error:右侧选项不足:" &amp;  _xlpm.cellAddress,
               ISERROR(_xlpm.x),   "error:右侧选项执行失败:" &amp; _xlpm.cellAddress,
               TRUE,             "ok")
)</f>
        <v>ok</v>
      </c>
      <c r="M50" cm="1">
        <f t="array" ref="M50:R50">IFERROR(_xlfn._xlws.SORT(
    _xlfn.UNIQUE(
        TRANSPOSE(
            _xlfn.FILTERXML("&lt;select&gt;&lt;x&gt;"&amp;SUBSTITUTE(选内存[[#This Row],[选项表]],",","&lt;/x&gt;&lt;x&gt;") &amp;"&lt;/x&gt;&lt;/select&gt;","//x")
        )
    )
),"无合适选项，请联系作者更新数据")</f>
        <v>8</v>
      </c>
      <c r="N50">
        <v>16</v>
      </c>
      <c r="O50">
        <v>24</v>
      </c>
      <c r="P50">
        <v>32</v>
      </c>
      <c r="Q50">
        <v>64</v>
      </c>
      <c r="R50">
        <v>76</v>
      </c>
    </row>
    <row r="51" spans="1:26" x14ac:dyDescent="0.4">
      <c r="A51" s="4" t="s">
        <v>59</v>
      </c>
      <c r="B51" s="4" t="s">
        <v>1868</v>
      </c>
      <c r="C51" s="4" t="s">
        <v>1964</v>
      </c>
      <c r="D51" s="4" t="s">
        <v>1918</v>
      </c>
      <c r="F51" s="4" t="str">
        <f t="shared" si="0"/>
        <v>选内存!$M$51#</v>
      </c>
      <c r="G51" s="4" t="str" cm="1">
        <f t="array" ref="G51">_xlfn.LET(_xlpm.x, M51,
         _xlpm.cellAddress, "【 选内存!" &amp; ADDRESS(ROW(选内存[[#This Row],[X自检]]),COLUMN(选内存[[#This Row],[X自检]])) &amp; "】",
         _xlfn.IFS(ISBLANK(_xlpm.x),   "error:右侧选项不足:" &amp;  _xlpm.cellAddress,
               ISERROR(_xlpm.x),   "error:右侧选项执行失败:" &amp; _xlpm.cellAddress,
               TRUE,             "ok")
)</f>
        <v>ok</v>
      </c>
      <c r="M51" cm="1">
        <f t="array" ref="M51">IFERROR(_xlfn._xlws.SORT(
    _xlfn.UNIQUE(
        TRANSPOSE(
            _xlfn.FILTERXML("&lt;select&gt;&lt;x&gt;"&amp;SUBSTITUTE(选内存[[#This Row],[选项表]],",","&lt;/x&gt;&lt;x&gt;") &amp;"&lt;/x&gt;&lt;/select&gt;","//x")
        )
    )
),"无合适选项，请联系作者更新数据")</f>
        <v>80</v>
      </c>
    </row>
    <row r="52" spans="1:26" x14ac:dyDescent="0.4">
      <c r="A52" s="4" t="s">
        <v>59</v>
      </c>
      <c r="B52" s="4" t="s">
        <v>1868</v>
      </c>
      <c r="C52" s="4" t="s">
        <v>1964</v>
      </c>
      <c r="D52" s="4" t="s">
        <v>1928</v>
      </c>
      <c r="F52" s="4" t="str">
        <f t="shared" si="0"/>
        <v>选内存!$M$52#</v>
      </c>
      <c r="G52" s="4" t="str" cm="1">
        <f t="array" ref="G52">_xlfn.LET(_xlpm.x, M52,
         _xlpm.cellAddress, "【 选内存!" &amp; ADDRESS(ROW(选内存[[#This Row],[X自检]]),COLUMN(选内存[[#This Row],[X自检]])) &amp; "】",
         _xlfn.IFS(ISBLANK(_xlpm.x),   "error:右侧选项不足:" &amp;  _xlpm.cellAddress,
               ISERROR(_xlpm.x),   "error:右侧选项执行失败:" &amp; _xlpm.cellAddress,
               TRUE,             "ok")
)</f>
        <v>ok</v>
      </c>
      <c r="M52" cm="1">
        <f t="array" ref="M52">IFERROR(_xlfn._xlws.SORT(
    _xlfn.UNIQUE(
        TRANSPOSE(
            _xlfn.FILTERXML("&lt;select&gt;&lt;x&gt;"&amp;SUBSTITUTE(选内存[[#This Row],[选项表]],",","&lt;/x&gt;&lt;x&gt;") &amp;"&lt;/x&gt;&lt;/select&gt;","//x")
        )
    )
),"无合适选项，请联系作者更新数据")</f>
        <v>80</v>
      </c>
    </row>
    <row r="53" spans="1:26" x14ac:dyDescent="0.4">
      <c r="A53" s="4" t="s">
        <v>59</v>
      </c>
      <c r="B53" s="4" t="s">
        <v>1868</v>
      </c>
      <c r="C53" s="4" t="s">
        <v>1963</v>
      </c>
      <c r="D53" s="4" t="s">
        <v>1906</v>
      </c>
      <c r="F53" s="4" t="str">
        <f t="shared" si="0"/>
        <v>选内存!$M$53#</v>
      </c>
      <c r="G53" s="4" t="str" cm="1">
        <f t="array" ref="G53">_xlfn.LET(_xlpm.x, M53,
         _xlpm.cellAddress, "【 选内存!" &amp; ADDRESS(ROW(选内存[[#This Row],[X自检]]),COLUMN(选内存[[#This Row],[X自检]])) &amp; "】",
         _xlfn.IFS(ISBLANK(_xlpm.x),   "error:右侧选项不足:" &amp;  _xlpm.cellAddress,
               ISERROR(_xlpm.x),   "error:右侧选项执行失败:" &amp; _xlpm.cellAddress,
               TRUE,             "ok")
)</f>
        <v>ok</v>
      </c>
      <c r="M53" cm="1">
        <f t="array" ref="M53">IFERROR(_xlfn._xlws.SORT(
    _xlfn.UNIQUE(
        TRANSPOSE(
            _xlfn.FILTERXML("&lt;select&gt;&lt;x&gt;"&amp;SUBSTITUTE(选内存[[#This Row],[选项表]],",","&lt;/x&gt;&lt;x&gt;") &amp;"&lt;/x&gt;&lt;/select&gt;","//x")
        )
    )
),"无合适选项，请联系作者更新数据")</f>
        <v>96</v>
      </c>
    </row>
    <row r="54" spans="1:26" x14ac:dyDescent="0.4">
      <c r="A54" s="4" t="s">
        <v>59</v>
      </c>
      <c r="B54" s="4" t="s">
        <v>1868</v>
      </c>
      <c r="C54" s="4" t="s">
        <v>1963</v>
      </c>
      <c r="D54" s="4" t="s">
        <v>1945</v>
      </c>
      <c r="F54" s="4" t="str">
        <f t="shared" si="0"/>
        <v>选内存!$M$54#</v>
      </c>
      <c r="G54" s="4" t="str" cm="1">
        <f t="array" ref="G54">_xlfn.LET(_xlpm.x, M54,
         _xlpm.cellAddress, "【 选内存!" &amp; ADDRESS(ROW(选内存[[#This Row],[X自检]]),COLUMN(选内存[[#This Row],[X自检]])) &amp; "】",
         _xlfn.IFS(ISBLANK(_xlpm.x),   "error:右侧选项不足:" &amp;  _xlpm.cellAddress,
               ISERROR(_xlpm.x),   "error:右侧选项执行失败:" &amp; _xlpm.cellAddress,
               TRUE,             "ok")
)</f>
        <v>ok</v>
      </c>
      <c r="M54" cm="1">
        <f t="array" ref="M54">IFERROR(_xlfn._xlws.SORT(
    _xlfn.UNIQUE(
        TRANSPOSE(
            _xlfn.FILTERXML("&lt;select&gt;&lt;x&gt;"&amp;SUBSTITUTE(选内存[[#This Row],[选项表]],",","&lt;/x&gt;&lt;x&gt;") &amp;"&lt;/x&gt;&lt;/select&gt;","//x")
        )
    )
),"无合适选项，请联系作者更新数据")</f>
        <v>96</v>
      </c>
    </row>
    <row r="55" spans="1:26" x14ac:dyDescent="0.4">
      <c r="A55" s="4" t="s">
        <v>59</v>
      </c>
      <c r="B55" s="4" t="s">
        <v>11</v>
      </c>
      <c r="C55" s="4" t="s">
        <v>2293</v>
      </c>
      <c r="D55" s="4" t="s">
        <v>1922</v>
      </c>
      <c r="F55" s="4" t="str">
        <f t="shared" si="0"/>
        <v>选内存!$M$55#</v>
      </c>
      <c r="G55" s="4" t="str" cm="1">
        <f t="array" ref="G55">_xlfn.LET(_xlpm.x, M55,
         _xlpm.cellAddress, "【 选内存!" &amp; ADDRESS(ROW(选内存[[#This Row],[X自检]]),COLUMN(选内存[[#This Row],[X自检]])) &amp; "】",
         _xlfn.IFS(ISBLANK(_xlpm.x),   "error:右侧选项不足:" &amp;  _xlpm.cellAddress,
               ISERROR(_xlpm.x),   "error:右侧选项执行失败:" &amp; _xlpm.cellAddress,
               TRUE,             "ok")
)</f>
        <v>ok</v>
      </c>
      <c r="M55" cm="1">
        <f t="array" ref="M55:V55">IFERROR(_xlfn._xlws.SORT(
    _xlfn.UNIQUE(
        TRANSPOSE(
            _xlfn.FILTERXML("&lt;select&gt;&lt;x&gt;"&amp;SUBSTITUTE(选内存[[#This Row],[选项表]],",","&lt;/x&gt;&lt;x&gt;") &amp;"&lt;/x&gt;&lt;/select&gt;","//x")
        )
    )
),"无合适选项，请联系作者更新数据")</f>
        <v>1</v>
      </c>
      <c r="N55">
        <v>2</v>
      </c>
      <c r="O55">
        <v>4</v>
      </c>
      <c r="P55">
        <v>8</v>
      </c>
      <c r="Q55">
        <v>16</v>
      </c>
      <c r="R55">
        <v>32</v>
      </c>
      <c r="S55">
        <v>48</v>
      </c>
      <c r="T55">
        <v>62</v>
      </c>
      <c r="U55">
        <v>64</v>
      </c>
      <c r="V55">
        <v>124</v>
      </c>
    </row>
    <row r="56" spans="1:26" x14ac:dyDescent="0.4">
      <c r="A56" s="4" t="s">
        <v>59</v>
      </c>
      <c r="B56" s="4" t="s">
        <v>11</v>
      </c>
      <c r="C56" s="4" t="s">
        <v>2294</v>
      </c>
      <c r="D56" s="4" t="s">
        <v>1920</v>
      </c>
      <c r="F56" s="4" t="str">
        <f t="shared" si="0"/>
        <v>选内存!$M$56#</v>
      </c>
      <c r="G56" s="4" t="str" cm="1">
        <f t="array" ref="G56">_xlfn.LET(_xlpm.x, M56,
         _xlpm.cellAddress, "【 选内存!" &amp; ADDRESS(ROW(选内存[[#This Row],[X自检]]),COLUMN(选内存[[#This Row],[X自检]])) &amp; "】",
         _xlfn.IFS(ISBLANK(_xlpm.x),   "error:右侧选项不足:" &amp;  _xlpm.cellAddress,
               ISERROR(_xlpm.x),   "error:右侧选项执行失败:" &amp; _xlpm.cellAddress,
               TRUE,             "ok")
)</f>
        <v>ok</v>
      </c>
      <c r="M56" cm="1">
        <f t="array" ref="M56:Y56">IFERROR(_xlfn._xlws.SORT(
    _xlfn.UNIQUE(
        TRANSPOSE(
            _xlfn.FILTERXML("&lt;select&gt;&lt;x&gt;"&amp;SUBSTITUTE(选内存[[#This Row],[选项表]],",","&lt;/x&gt;&lt;x&gt;") &amp;"&lt;/x&gt;&lt;/select&gt;","//x")
        )
    )
),"无合适选项，请联系作者更新数据")</f>
        <v>1</v>
      </c>
      <c r="N56">
        <v>2</v>
      </c>
      <c r="O56">
        <v>4</v>
      </c>
      <c r="P56">
        <v>8</v>
      </c>
      <c r="Q56">
        <v>16</v>
      </c>
      <c r="R56">
        <v>32</v>
      </c>
      <c r="S56">
        <v>48</v>
      </c>
      <c r="T56">
        <v>64</v>
      </c>
      <c r="U56">
        <v>80</v>
      </c>
      <c r="V56">
        <v>90</v>
      </c>
      <c r="W56">
        <v>128</v>
      </c>
      <c r="X56">
        <v>160</v>
      </c>
      <c r="Y56">
        <v>180</v>
      </c>
    </row>
    <row r="57" spans="1:26" x14ac:dyDescent="0.4">
      <c r="A57" s="4" t="s">
        <v>59</v>
      </c>
      <c r="B57" s="4" t="s">
        <v>11</v>
      </c>
      <c r="C57" s="4" t="s">
        <v>2295</v>
      </c>
      <c r="D57" s="4" t="s">
        <v>1923</v>
      </c>
      <c r="F57" s="4" t="str">
        <f t="shared" si="0"/>
        <v>选内存!$M$57#</v>
      </c>
      <c r="G57" s="4" t="str" cm="1">
        <f t="array" ref="G57">_xlfn.LET(_xlpm.x, M57,
         _xlpm.cellAddress, "【 选内存!" &amp; ADDRESS(ROW(选内存[[#This Row],[X自检]]),COLUMN(选内存[[#This Row],[X自检]])) &amp; "】",
         _xlfn.IFS(ISBLANK(_xlpm.x),   "error:右侧选项不足:" &amp;  _xlpm.cellAddress,
               ISERROR(_xlpm.x),   "error:右侧选项执行失败:" &amp; _xlpm.cellAddress,
               TRUE,             "ok")
)</f>
        <v>ok</v>
      </c>
      <c r="M57" cm="1">
        <f t="array" ref="M57:U57">IFERROR(_xlfn._xlws.SORT(
    _xlfn.UNIQUE(
        TRANSPOSE(
            _xlfn.FILTERXML("&lt;select&gt;&lt;x&gt;"&amp;SUBSTITUTE(选内存[[#This Row],[选项表]],",","&lt;/x&gt;&lt;x&gt;") &amp;"&lt;/x&gt;&lt;/select&gt;","//x")
        )
    )
),"无合适选项，请联系作者更新数据")</f>
        <v>1</v>
      </c>
      <c r="N57">
        <v>2</v>
      </c>
      <c r="O57">
        <v>4</v>
      </c>
      <c r="P57">
        <v>8</v>
      </c>
      <c r="Q57">
        <v>16</v>
      </c>
      <c r="R57">
        <v>24</v>
      </c>
      <c r="S57">
        <v>32</v>
      </c>
      <c r="T57">
        <v>48</v>
      </c>
      <c r="U57">
        <v>64</v>
      </c>
    </row>
    <row r="58" spans="1:26" x14ac:dyDescent="0.4">
      <c r="A58" s="4" t="s">
        <v>59</v>
      </c>
      <c r="B58" s="4" t="s">
        <v>11</v>
      </c>
      <c r="C58" s="4" t="s">
        <v>2326</v>
      </c>
      <c r="D58" s="4" t="s">
        <v>1917</v>
      </c>
      <c r="F58" s="4" t="str">
        <f t="shared" si="0"/>
        <v>选内存!$M$58#</v>
      </c>
      <c r="G58" s="4" t="str" cm="1">
        <f t="array" ref="G58">_xlfn.LET(_xlpm.x, M58,
         _xlpm.cellAddress, "【 选内存!" &amp; ADDRESS(ROW(选内存[[#This Row],[X自检]]),COLUMN(选内存[[#This Row],[X自检]])) &amp; "】",
         _xlfn.IFS(ISBLANK(_xlpm.x),   "error:右侧选项不足:" &amp;  _xlpm.cellAddress,
               ISERROR(_xlpm.x),   "error:右侧选项执行失败:" &amp; _xlpm.cellAddress,
               TRUE,             "ok")
)</f>
        <v>ok</v>
      </c>
      <c r="M58" cm="1">
        <f t="array" ref="M58:P58">IFERROR(_xlfn._xlws.SORT(
    _xlfn.UNIQUE(
        TRANSPOSE(
            _xlfn.FILTERXML("&lt;select&gt;&lt;x&gt;"&amp;SUBSTITUTE(选内存[[#This Row],[选项表]],",","&lt;/x&gt;&lt;x&gt;") &amp;"&lt;/x&gt;&lt;/select&gt;","//x")
        )
    )
),"无合适选项，请联系作者更新数据")</f>
        <v>8</v>
      </c>
      <c r="N58">
        <v>16</v>
      </c>
      <c r="O58">
        <v>32</v>
      </c>
      <c r="P58">
        <v>68</v>
      </c>
    </row>
    <row r="59" spans="1:26" x14ac:dyDescent="0.4">
      <c r="A59" s="4" t="s">
        <v>59</v>
      </c>
      <c r="B59" s="4" t="s">
        <v>11</v>
      </c>
      <c r="C59" s="4" t="s">
        <v>2297</v>
      </c>
      <c r="D59" s="4" t="s">
        <v>1919</v>
      </c>
      <c r="F59" s="4" t="str">
        <f t="shared" si="0"/>
        <v>选内存!$M$59#</v>
      </c>
      <c r="G59" s="4" t="str" cm="1">
        <f t="array" ref="G59">_xlfn.LET(_xlpm.x, M59,
         _xlpm.cellAddress, "【 选内存!" &amp; ADDRESS(ROW(选内存[[#This Row],[X自检]]),COLUMN(选内存[[#This Row],[X自检]])) &amp; "】",
         _xlfn.IFS(ISBLANK(_xlpm.x),   "error:右侧选项不足:" &amp;  _xlpm.cellAddress,
               ISERROR(_xlpm.x),   "error:右侧选项执行失败:" &amp; _xlpm.cellAddress,
               TRUE,             "ok")
)</f>
        <v>ok</v>
      </c>
      <c r="M59" cm="1">
        <f t="array" ref="M59:Z59">IFERROR(_xlfn._xlws.SORT(
    _xlfn.UNIQUE(
        TRANSPOSE(
            _xlfn.FILTERXML("&lt;select&gt;&lt;x&gt;"&amp;SUBSTITUTE(选内存[[#This Row],[选项表]],",","&lt;/x&gt;&lt;x&gt;") &amp;"&lt;/x&gt;&lt;/select&gt;","//x")
        )
    )
),"无合适选项，请联系作者更新数据")</f>
        <v>1</v>
      </c>
      <c r="N59">
        <v>2</v>
      </c>
      <c r="O59">
        <v>4</v>
      </c>
      <c r="P59">
        <v>8</v>
      </c>
      <c r="Q59">
        <v>16</v>
      </c>
      <c r="R59">
        <v>32</v>
      </c>
      <c r="S59">
        <v>48</v>
      </c>
      <c r="T59">
        <v>64</v>
      </c>
      <c r="U59">
        <v>80</v>
      </c>
      <c r="V59">
        <v>96</v>
      </c>
      <c r="W59">
        <v>116</v>
      </c>
      <c r="X59">
        <v>128</v>
      </c>
      <c r="Y59">
        <v>160</v>
      </c>
      <c r="Z59">
        <v>232</v>
      </c>
    </row>
    <row r="60" spans="1:26" x14ac:dyDescent="0.4">
      <c r="A60" s="4" t="s">
        <v>59</v>
      </c>
      <c r="B60" s="4" t="s">
        <v>11</v>
      </c>
      <c r="C60" s="4" t="s">
        <v>2327</v>
      </c>
      <c r="D60" s="4" t="s">
        <v>1924</v>
      </c>
      <c r="F60" s="4" t="str">
        <f t="shared" si="0"/>
        <v>选内存!$M$60#</v>
      </c>
      <c r="G60" s="4" t="str" cm="1">
        <f t="array" ref="G60">_xlfn.LET(_xlpm.x, M60,
         _xlpm.cellAddress, "【 选内存!" &amp; ADDRESS(ROW(选内存[[#This Row],[X自检]]),COLUMN(选内存[[#This Row],[X自检]])) &amp; "】",
         _xlfn.IFS(ISBLANK(_xlpm.x),   "error:右侧选项不足:" &amp;  _xlpm.cellAddress,
               ISERROR(_xlpm.x),   "error:右侧选项执行失败:" &amp; _xlpm.cellAddress,
               TRUE,             "ok")
)</f>
        <v>ok</v>
      </c>
      <c r="M60" cm="1">
        <f t="array" ref="M60:W60">IFERROR(_xlfn._xlws.SORT(
    _xlfn.UNIQUE(
        TRANSPOSE(
            _xlfn.FILTERXML("&lt;select&gt;&lt;x&gt;"&amp;SUBSTITUTE(选内存[[#This Row],[选项表]],",","&lt;/x&gt;&lt;x&gt;") &amp;"&lt;/x&gt;&lt;/select&gt;","//x")
        )
    )
),"无合适选项，请联系作者更新数据")</f>
        <v>1</v>
      </c>
      <c r="N60">
        <v>2</v>
      </c>
      <c r="O60">
        <v>4</v>
      </c>
      <c r="P60">
        <v>8</v>
      </c>
      <c r="Q60">
        <v>16</v>
      </c>
      <c r="R60">
        <v>24</v>
      </c>
      <c r="S60">
        <v>32</v>
      </c>
      <c r="T60">
        <v>48</v>
      </c>
      <c r="U60">
        <v>64</v>
      </c>
      <c r="V60">
        <v>72</v>
      </c>
      <c r="W60">
        <v>76</v>
      </c>
    </row>
    <row r="61" spans="1:26" x14ac:dyDescent="0.4">
      <c r="A61" s="4" t="s">
        <v>59</v>
      </c>
      <c r="B61" s="4" t="s">
        <v>11</v>
      </c>
      <c r="C61" s="4" t="s">
        <v>2328</v>
      </c>
      <c r="D61" s="4" t="s">
        <v>1916</v>
      </c>
      <c r="F61" s="4" t="str">
        <f t="shared" si="0"/>
        <v>选内存!$M$61#</v>
      </c>
      <c r="G61" s="4" t="str" cm="1">
        <f t="array" ref="G61">_xlfn.LET(_xlpm.x, M61,
         _xlpm.cellAddress, "【 选内存!" &amp; ADDRESS(ROW(选内存[[#This Row],[X自检]]),COLUMN(选内存[[#This Row],[X自检]])) &amp; "】",
         _xlfn.IFS(ISBLANK(_xlpm.x),   "error:右侧选项不足:" &amp;  _xlpm.cellAddress,
               ISERROR(_xlpm.x),   "error:右侧选项执行失败:" &amp; _xlpm.cellAddress,
               TRUE,             "ok")
)</f>
        <v>ok</v>
      </c>
      <c r="M61" cm="1">
        <f t="array" ref="M61:X61">IFERROR(_xlfn._xlws.SORT(
    _xlfn.UNIQUE(
        TRANSPOSE(
            _xlfn.FILTERXML("&lt;select&gt;&lt;x&gt;"&amp;SUBSTITUTE(选内存[[#This Row],[选项表]],",","&lt;/x&gt;&lt;x&gt;") &amp;"&lt;/x&gt;&lt;/select&gt;","//x")
        )
    )
),"无合适选项，请联系作者更新数据")</f>
        <v>1</v>
      </c>
      <c r="N61">
        <v>2</v>
      </c>
      <c r="O61">
        <v>4</v>
      </c>
      <c r="P61">
        <v>8</v>
      </c>
      <c r="Q61">
        <v>12</v>
      </c>
      <c r="R61">
        <v>16</v>
      </c>
      <c r="S61">
        <v>24</v>
      </c>
      <c r="T61">
        <v>32</v>
      </c>
      <c r="U61">
        <v>48</v>
      </c>
      <c r="V61">
        <v>64</v>
      </c>
      <c r="W61">
        <v>72</v>
      </c>
      <c r="X61">
        <v>76</v>
      </c>
    </row>
    <row r="62" spans="1:26" x14ac:dyDescent="0.4">
      <c r="A62" s="4" t="s">
        <v>59</v>
      </c>
      <c r="B62" s="4" t="s">
        <v>11</v>
      </c>
      <c r="C62" s="4" t="s">
        <v>2329</v>
      </c>
      <c r="D62" s="4" t="s">
        <v>1925</v>
      </c>
      <c r="F62" s="4" t="str">
        <f t="shared" si="0"/>
        <v>选内存!$M$62#</v>
      </c>
      <c r="G62" s="4" t="str" cm="1">
        <f t="array" ref="G62">_xlfn.LET(_xlpm.x, M62,
         _xlpm.cellAddress, "【 选内存!" &amp; ADDRESS(ROW(选内存[[#This Row],[X自检]]),COLUMN(选内存[[#This Row],[X自检]])) &amp; "】",
         _xlfn.IFS(ISBLANK(_xlpm.x),   "error:右侧选项不足:" &amp;  _xlpm.cellAddress,
               ISERROR(_xlpm.x),   "error:右侧选项执行失败:" &amp; _xlpm.cellAddress,
               TRUE,             "ok")
)</f>
        <v>ok</v>
      </c>
      <c r="M62" cm="1">
        <f t="array" ref="M62:X62">IFERROR(_xlfn._xlws.SORT(
    _xlfn.UNIQUE(
        TRANSPOSE(
            _xlfn.FILTERXML("&lt;select&gt;&lt;x&gt;"&amp;SUBSTITUTE(选内存[[#This Row],[选项表]],",","&lt;/x&gt;&lt;x&gt;") &amp;"&lt;/x&gt;&lt;/select&gt;","//x")
        )
    )
),"无合适选项，请联系作者更新数据")</f>
        <v>1</v>
      </c>
      <c r="N62">
        <v>2</v>
      </c>
      <c r="O62">
        <v>4</v>
      </c>
      <c r="P62">
        <v>8</v>
      </c>
      <c r="Q62">
        <v>12</v>
      </c>
      <c r="R62">
        <v>16</v>
      </c>
      <c r="S62">
        <v>24</v>
      </c>
      <c r="T62">
        <v>32</v>
      </c>
      <c r="U62">
        <v>40</v>
      </c>
      <c r="V62">
        <v>48</v>
      </c>
      <c r="W62">
        <v>64</v>
      </c>
      <c r="X62">
        <v>80</v>
      </c>
    </row>
    <row r="63" spans="1:26" x14ac:dyDescent="0.4">
      <c r="A63" s="4" t="s">
        <v>59</v>
      </c>
      <c r="B63" s="4" t="s">
        <v>11</v>
      </c>
      <c r="C63" s="4" t="s">
        <v>2301</v>
      </c>
      <c r="D63" s="4" t="s">
        <v>1921</v>
      </c>
      <c r="F63" s="4" t="str">
        <f t="shared" si="0"/>
        <v>选内存!$M$63#</v>
      </c>
      <c r="G63" s="4" t="str" cm="1">
        <f t="array" ref="G63">_xlfn.LET(_xlpm.x, M63,
         _xlpm.cellAddress, "【 选内存!" &amp; ADDRESS(ROW(选内存[[#This Row],[X自检]]),COLUMN(选内存[[#This Row],[X自检]])) &amp; "】",
         _xlfn.IFS(ISBLANK(_xlpm.x),   "error:右侧选项不足:" &amp;  _xlpm.cellAddress,
               ISERROR(_xlpm.x),   "error:右侧选项执行失败:" &amp; _xlpm.cellAddress,
               TRUE,             "ok")
)</f>
        <v>ok</v>
      </c>
      <c r="M63" cm="1">
        <f t="array" ref="M63:T63">IFERROR(_xlfn._xlws.SORT(
    _xlfn.UNIQUE(
        TRANSPOSE(
            _xlfn.FILTERXML("&lt;select&gt;&lt;x&gt;"&amp;SUBSTITUTE(选内存[[#This Row],[选项表]],",","&lt;/x&gt;&lt;x&gt;") &amp;"&lt;/x&gt;&lt;/select&gt;","//x")
        )
    )
),"无合适选项，请联系作者更新数据")</f>
        <v>1</v>
      </c>
      <c r="N63">
        <v>2</v>
      </c>
      <c r="O63">
        <v>4</v>
      </c>
      <c r="P63">
        <v>8</v>
      </c>
      <c r="Q63">
        <v>16</v>
      </c>
      <c r="R63">
        <v>32</v>
      </c>
      <c r="S63">
        <v>64</v>
      </c>
      <c r="T63">
        <v>128</v>
      </c>
    </row>
    <row r="64" spans="1:26" x14ac:dyDescent="0.4">
      <c r="A64" s="4" t="s">
        <v>59</v>
      </c>
      <c r="B64" s="4" t="s">
        <v>11</v>
      </c>
      <c r="C64" s="4" t="s">
        <v>2302</v>
      </c>
      <c r="D64" s="4" t="s">
        <v>1926</v>
      </c>
      <c r="F64" s="4" t="str">
        <f t="shared" si="0"/>
        <v>选内存!$M$64#</v>
      </c>
      <c r="G64" s="4" t="str" cm="1">
        <f t="array" ref="G64">_xlfn.LET(_xlpm.x, M64,
         _xlpm.cellAddress, "【 选内存!" &amp; ADDRESS(ROW(选内存[[#This Row],[X自检]]),COLUMN(选内存[[#This Row],[X自检]])) &amp; "】",
         _xlfn.IFS(ISBLANK(_xlpm.x),   "error:右侧选项不足:" &amp;  _xlpm.cellAddress,
               ISERROR(_xlpm.x),   "error:右侧选项执行失败:" &amp; _xlpm.cellAddress,
               TRUE,             "ok")
)</f>
        <v>ok</v>
      </c>
      <c r="M64" cm="1">
        <f t="array" ref="M64:U64">IFERROR(_xlfn._xlws.SORT(
    _xlfn.UNIQUE(
        TRANSPOSE(
            _xlfn.FILTERXML("&lt;select&gt;&lt;x&gt;"&amp;SUBSTITUTE(选内存[[#This Row],[选项表]],",","&lt;/x&gt;&lt;x&gt;") &amp;"&lt;/x&gt;&lt;/select&gt;","//x")
        )
    )
),"无合适选项，请联系作者更新数据")</f>
        <v>1</v>
      </c>
      <c r="N64">
        <v>2</v>
      </c>
      <c r="O64">
        <v>4</v>
      </c>
      <c r="P64">
        <v>8</v>
      </c>
      <c r="Q64">
        <v>12</v>
      </c>
      <c r="R64">
        <v>16</v>
      </c>
      <c r="S64">
        <v>24</v>
      </c>
      <c r="T64">
        <v>32</v>
      </c>
      <c r="U64">
        <v>56</v>
      </c>
    </row>
    <row r="65" spans="1:22" x14ac:dyDescent="0.4">
      <c r="A65" s="4" t="s">
        <v>59</v>
      </c>
      <c r="B65" s="4" t="s">
        <v>11</v>
      </c>
      <c r="C65" s="4" t="s">
        <v>2304</v>
      </c>
      <c r="D65" s="4" t="s">
        <v>1907</v>
      </c>
      <c r="F65" s="4" t="str">
        <f t="shared" si="0"/>
        <v>选内存!$M$65#</v>
      </c>
      <c r="G65" s="4" t="str" cm="1">
        <f t="array" ref="G65">_xlfn.LET(_xlpm.x, M65,
         _xlpm.cellAddress, "【 选内存!" &amp; ADDRESS(ROW(选内存[[#This Row],[X自检]]),COLUMN(选内存[[#This Row],[X自检]])) &amp; "】",
         _xlfn.IFS(ISBLANK(_xlpm.x),   "error:右侧选项不足:" &amp;  _xlpm.cellAddress,
               ISERROR(_xlpm.x),   "error:右侧选项执行失败:" &amp; _xlpm.cellAddress,
               TRUE,             "ok")
)</f>
        <v>ok</v>
      </c>
      <c r="M65" cm="1">
        <f t="array" ref="M65:P65">IFERROR(_xlfn._xlws.SORT(
    _xlfn.UNIQUE(
        TRANSPOSE(
            _xlfn.FILTERXML("&lt;select&gt;&lt;x&gt;"&amp;SUBSTITUTE(选内存[[#This Row],[选项表]],",","&lt;/x&gt;&lt;x&gt;") &amp;"&lt;/x&gt;&lt;/select&gt;","//x")
        )
    )
),"无合适选项，请联系作者更新数据")</f>
        <v>16</v>
      </c>
      <c r="N65">
        <v>32</v>
      </c>
      <c r="O65">
        <v>64</v>
      </c>
      <c r="P65">
        <v>84</v>
      </c>
    </row>
    <row r="66" spans="1:22" x14ac:dyDescent="0.4">
      <c r="A66" s="4" t="s">
        <v>59</v>
      </c>
      <c r="B66" s="4" t="s">
        <v>11</v>
      </c>
      <c r="C66" s="4" t="s">
        <v>2305</v>
      </c>
      <c r="D66" s="4" t="s">
        <v>1908</v>
      </c>
      <c r="F66" s="4" t="str">
        <f t="shared" ref="F66:F129" si="1">"选内存!" &amp; ADDRESS(ROW(M66),COLUMN(M66)) &amp; "#"</f>
        <v>选内存!$M$66#</v>
      </c>
      <c r="G66" s="4" t="str" cm="1">
        <f t="array" ref="G66">_xlfn.LET(_xlpm.x, M66,
         _xlpm.cellAddress, "【 选内存!" &amp; ADDRESS(ROW(选内存[[#This Row],[X自检]]),COLUMN(选内存[[#This Row],[X自检]])) &amp; "】",
         _xlfn.IFS(ISBLANK(_xlpm.x),   "error:右侧选项不足:" &amp;  _xlpm.cellAddress,
               ISERROR(_xlpm.x),   "error:右侧选项执行失败:" &amp; _xlpm.cellAddress,
               TRUE,             "ok")
)</f>
        <v>ok</v>
      </c>
      <c r="M66" cm="1">
        <f t="array" ref="M66:O66">IFERROR(_xlfn._xlws.SORT(
    _xlfn.UNIQUE(
        TRANSPOSE(
            _xlfn.FILTERXML("&lt;select&gt;&lt;x&gt;"&amp;SUBSTITUTE(选内存[[#This Row],[选项表]],",","&lt;/x&gt;&lt;x&gt;") &amp;"&lt;/x&gt;&lt;/select&gt;","//x")
        )
    )
),"无合适选项，请联系作者更新数据")</f>
        <v>16</v>
      </c>
      <c r="N66">
        <v>32</v>
      </c>
      <c r="O66">
        <v>64</v>
      </c>
    </row>
    <row r="67" spans="1:22" x14ac:dyDescent="0.4">
      <c r="A67" s="4" t="s">
        <v>59</v>
      </c>
      <c r="B67" s="4" t="s">
        <v>11</v>
      </c>
      <c r="C67" s="4" t="s">
        <v>2325</v>
      </c>
      <c r="D67" s="4" t="s">
        <v>1909</v>
      </c>
      <c r="F67" s="4" t="str">
        <f t="shared" si="1"/>
        <v>选内存!$M$67#</v>
      </c>
      <c r="G67" s="4" t="str" cm="1">
        <f t="array" ref="G67">_xlfn.LET(_xlpm.x, M67,
         _xlpm.cellAddress, "【 选内存!" &amp; ADDRESS(ROW(选内存[[#This Row],[X自检]]),COLUMN(选内存[[#This Row],[X自检]])) &amp; "】",
         _xlfn.IFS(ISBLANK(_xlpm.x),   "error:右侧选项不足:" &amp;  _xlpm.cellAddress,
               ISERROR(_xlpm.x),   "error:右侧选项执行失败:" &amp; _xlpm.cellAddress,
               TRUE,             "ok")
)</f>
        <v>ok</v>
      </c>
      <c r="M67" cm="1">
        <f t="array" ref="M67:R67">IFERROR(_xlfn._xlws.SORT(
    _xlfn.UNIQUE(
        TRANSPOSE(
            _xlfn.FILTERXML("&lt;select&gt;&lt;x&gt;"&amp;SUBSTITUTE(选内存[[#This Row],[选项表]],",","&lt;/x&gt;&lt;x&gt;") &amp;"&lt;/x&gt;&lt;/select&gt;","//x")
        )
    )
),"无合适选项，请联系作者更新数据")</f>
        <v>8</v>
      </c>
      <c r="N67">
        <v>16</v>
      </c>
      <c r="O67">
        <v>24</v>
      </c>
      <c r="P67">
        <v>32</v>
      </c>
      <c r="Q67">
        <v>64</v>
      </c>
      <c r="R67">
        <v>76</v>
      </c>
    </row>
    <row r="68" spans="1:22" x14ac:dyDescent="0.4">
      <c r="A68" s="4" t="s">
        <v>59</v>
      </c>
      <c r="B68" s="4" t="s">
        <v>11</v>
      </c>
      <c r="C68" s="4" t="s">
        <v>2307</v>
      </c>
      <c r="D68" s="4" t="s">
        <v>1932</v>
      </c>
      <c r="F68" s="4" t="str">
        <f t="shared" si="1"/>
        <v>选内存!$M$68#</v>
      </c>
      <c r="G68" s="4" t="str" cm="1">
        <f t="array" ref="G68">_xlfn.LET(_xlpm.x, M68,
         _xlpm.cellAddress, "【 选内存!" &amp; ADDRESS(ROW(选内存[[#This Row],[X自检]]),COLUMN(选内存[[#This Row],[X自检]])) &amp; "】",
         _xlfn.IFS(ISBLANK(_xlpm.x),   "error:右侧选项不足:" &amp;  _xlpm.cellAddress,
               ISERROR(_xlpm.x),   "error:右侧选项执行失败:" &amp; _xlpm.cellAddress,
               TRUE,             "ok")
)</f>
        <v>ok</v>
      </c>
      <c r="M68" cm="1">
        <f t="array" ref="M68:U68">IFERROR(_xlfn._xlws.SORT(
    _xlfn.UNIQUE(
        TRANSPOSE(
            _xlfn.FILTERXML("&lt;select&gt;&lt;x&gt;"&amp;SUBSTITUTE(选内存[[#This Row],[选项表]],",","&lt;/x&gt;&lt;x&gt;") &amp;"&lt;/x&gt;&lt;/select&gt;","//x")
        )
    )
),"无合适选项，请联系作者更新数据")</f>
        <v>1</v>
      </c>
      <c r="N68">
        <v>2</v>
      </c>
      <c r="O68">
        <v>4</v>
      </c>
      <c r="P68">
        <v>8</v>
      </c>
      <c r="Q68">
        <v>16</v>
      </c>
      <c r="R68">
        <v>32</v>
      </c>
      <c r="S68">
        <v>62</v>
      </c>
      <c r="T68">
        <v>64</v>
      </c>
      <c r="U68">
        <v>124</v>
      </c>
    </row>
    <row r="69" spans="1:22" x14ac:dyDescent="0.4">
      <c r="A69" s="4" t="s">
        <v>59</v>
      </c>
      <c r="B69" s="4" t="s">
        <v>11</v>
      </c>
      <c r="C69" s="4" t="s">
        <v>2308</v>
      </c>
      <c r="D69" s="4" t="s">
        <v>1931</v>
      </c>
      <c r="F69" s="4" t="str">
        <f t="shared" si="1"/>
        <v>选内存!$M$69#</v>
      </c>
      <c r="G69" s="4" t="str" cm="1">
        <f t="array" ref="G69">_xlfn.LET(_xlpm.x, M69,
         _xlpm.cellAddress, "【 选内存!" &amp; ADDRESS(ROW(选内存[[#This Row],[X自检]]),COLUMN(选内存[[#This Row],[X自检]])) &amp; "】",
         _xlfn.IFS(ISBLANK(_xlpm.x),   "error:右侧选项不足:" &amp;  _xlpm.cellAddress,
               ISERROR(_xlpm.x),   "error:右侧选项执行失败:" &amp; _xlpm.cellAddress,
               TRUE,             "ok")
)</f>
        <v>ok</v>
      </c>
      <c r="M69" cm="1">
        <f t="array" ref="M69:R69">IFERROR(_xlfn._xlws.SORT(
    _xlfn.UNIQUE(
        TRANSPOSE(
            _xlfn.FILTERXML("&lt;select&gt;&lt;x&gt;"&amp;SUBSTITUTE(选内存[[#This Row],[选项表]],",","&lt;/x&gt;&lt;x&gt;") &amp;"&lt;/x&gt;&lt;/select&gt;","//x")
        )
    )
),"无合适选项，请联系作者更新数据")</f>
        <v>1</v>
      </c>
      <c r="N69">
        <v>4</v>
      </c>
      <c r="O69">
        <v>8</v>
      </c>
      <c r="P69">
        <v>16</v>
      </c>
      <c r="Q69">
        <v>32</v>
      </c>
      <c r="R69">
        <v>48</v>
      </c>
    </row>
    <row r="70" spans="1:22" x14ac:dyDescent="0.4">
      <c r="A70" s="4" t="s">
        <v>59</v>
      </c>
      <c r="B70" s="4" t="s">
        <v>11</v>
      </c>
      <c r="C70" s="4" t="s">
        <v>2309</v>
      </c>
      <c r="D70" s="4" t="s">
        <v>1933</v>
      </c>
      <c r="F70" s="4" t="str">
        <f t="shared" si="1"/>
        <v>选内存!$M$70#</v>
      </c>
      <c r="G70" s="4" t="str" cm="1">
        <f t="array" ref="G70">_xlfn.LET(_xlpm.x, M70,
         _xlpm.cellAddress, "【 选内存!" &amp; ADDRESS(ROW(选内存[[#This Row],[X自检]]),COLUMN(选内存[[#This Row],[X自检]])) &amp; "】",
         _xlfn.IFS(ISBLANK(_xlpm.x),   "error:右侧选项不足:" &amp;  _xlpm.cellAddress,
               ISERROR(_xlpm.x),   "error:右侧选项执行失败:" &amp; _xlpm.cellAddress,
               TRUE,             "ok")
)</f>
        <v>ok</v>
      </c>
      <c r="M70" cm="1">
        <f t="array" ref="M70:T70">IFERROR(_xlfn._xlws.SORT(
    _xlfn.UNIQUE(
        TRANSPOSE(
            _xlfn.FILTERXML("&lt;select&gt;&lt;x&gt;"&amp;SUBSTITUTE(选内存[[#This Row],[选项表]],",","&lt;/x&gt;&lt;x&gt;") &amp;"&lt;/x&gt;&lt;/select&gt;","//x")
        )
    )
),"无合适选项，请联系作者更新数据")</f>
        <v>1</v>
      </c>
      <c r="N70">
        <v>2</v>
      </c>
      <c r="O70">
        <v>4</v>
      </c>
      <c r="P70">
        <v>8</v>
      </c>
      <c r="Q70">
        <v>12</v>
      </c>
      <c r="R70">
        <v>16</v>
      </c>
      <c r="S70">
        <v>32</v>
      </c>
      <c r="T70">
        <v>64</v>
      </c>
    </row>
    <row r="71" spans="1:22" x14ac:dyDescent="0.4">
      <c r="A71" s="4" t="s">
        <v>59</v>
      </c>
      <c r="B71" s="4" t="s">
        <v>11</v>
      </c>
      <c r="C71" s="4" t="s">
        <v>2330</v>
      </c>
      <c r="D71" s="4" t="s">
        <v>1934</v>
      </c>
      <c r="F71" s="4" t="str">
        <f t="shared" si="1"/>
        <v>选内存!$M$71#</v>
      </c>
      <c r="G71" s="4" t="str" cm="1">
        <f t="array" ref="G71">_xlfn.LET(_xlpm.x, M71,
         _xlpm.cellAddress, "【 选内存!" &amp; ADDRESS(ROW(选内存[[#This Row],[X自检]]),COLUMN(选内存[[#This Row],[X自检]])) &amp; "】",
         _xlfn.IFS(ISBLANK(_xlpm.x),   "error:右侧选项不足:" &amp;  _xlpm.cellAddress,
               ISERROR(_xlpm.x),   "error:右侧选项执行失败:" &amp; _xlpm.cellAddress,
               TRUE,             "ok")
)</f>
        <v>ok</v>
      </c>
      <c r="M71" cm="1">
        <f t="array" ref="M71:V71">IFERROR(_xlfn._xlws.SORT(
    _xlfn.UNIQUE(
        TRANSPOSE(
            _xlfn.FILTERXML("&lt;select&gt;&lt;x&gt;"&amp;SUBSTITUTE(选内存[[#This Row],[选项表]],",","&lt;/x&gt;&lt;x&gt;") &amp;"&lt;/x&gt;&lt;/select&gt;","//x")
        )
    )
),"无合适选项，请联系作者更新数据")</f>
        <v>1</v>
      </c>
      <c r="N71">
        <v>2</v>
      </c>
      <c r="O71">
        <v>4</v>
      </c>
      <c r="P71">
        <v>8</v>
      </c>
      <c r="Q71">
        <v>12</v>
      </c>
      <c r="R71">
        <v>16</v>
      </c>
      <c r="S71">
        <v>24</v>
      </c>
      <c r="T71">
        <v>32</v>
      </c>
      <c r="U71">
        <v>64</v>
      </c>
      <c r="V71">
        <v>72</v>
      </c>
    </row>
    <row r="72" spans="1:22" x14ac:dyDescent="0.4">
      <c r="A72" s="4" t="s">
        <v>59</v>
      </c>
      <c r="B72" s="4" t="s">
        <v>11</v>
      </c>
      <c r="C72" s="4" t="s">
        <v>2309</v>
      </c>
      <c r="D72" s="4" t="s">
        <v>1935</v>
      </c>
      <c r="F72" s="4" t="str">
        <f t="shared" si="1"/>
        <v>选内存!$M$72#</v>
      </c>
      <c r="G72" s="4" t="str" cm="1">
        <f t="array" ref="G72">_xlfn.LET(_xlpm.x, M72,
         _xlpm.cellAddress, "【 选内存!" &amp; ADDRESS(ROW(选内存[[#This Row],[X自检]]),COLUMN(选内存[[#This Row],[X自检]])) &amp; "】",
         _xlfn.IFS(ISBLANK(_xlpm.x),   "error:右侧选项不足:" &amp;  _xlpm.cellAddress,
               ISERROR(_xlpm.x),   "error:右侧选项执行失败:" &amp; _xlpm.cellAddress,
               TRUE,             "ok")
)</f>
        <v>ok</v>
      </c>
      <c r="M72" cm="1">
        <f t="array" ref="M72:T72">IFERROR(_xlfn._xlws.SORT(
    _xlfn.UNIQUE(
        TRANSPOSE(
            _xlfn.FILTERXML("&lt;select&gt;&lt;x&gt;"&amp;SUBSTITUTE(选内存[[#This Row],[选项表]],",","&lt;/x&gt;&lt;x&gt;") &amp;"&lt;/x&gt;&lt;/select&gt;","//x")
        )
    )
),"无合适选项，请联系作者更新数据")</f>
        <v>1</v>
      </c>
      <c r="N72">
        <v>2</v>
      </c>
      <c r="O72">
        <v>4</v>
      </c>
      <c r="P72">
        <v>8</v>
      </c>
      <c r="Q72">
        <v>12</v>
      </c>
      <c r="R72">
        <v>16</v>
      </c>
      <c r="S72">
        <v>32</v>
      </c>
      <c r="T72">
        <v>64</v>
      </c>
    </row>
    <row r="73" spans="1:22" x14ac:dyDescent="0.4">
      <c r="A73" s="4" t="s">
        <v>59</v>
      </c>
      <c r="B73" s="4" t="s">
        <v>11</v>
      </c>
      <c r="C73" s="4" t="s">
        <v>2311</v>
      </c>
      <c r="D73" s="4" t="s">
        <v>1936</v>
      </c>
      <c r="F73" s="4" t="str">
        <f t="shared" si="1"/>
        <v>选内存!$M$73#</v>
      </c>
      <c r="G73" s="4" t="str" cm="1">
        <f t="array" ref="G73">_xlfn.LET(_xlpm.x, M73,
         _xlpm.cellAddress, "【 选内存!" &amp; ADDRESS(ROW(选内存[[#This Row],[X自检]]),COLUMN(选内存[[#This Row],[X自检]])) &amp; "】",
         _xlfn.IFS(ISBLANK(_xlpm.x),   "error:右侧选项不足:" &amp;  _xlpm.cellAddress,
               ISERROR(_xlpm.x),   "error:右侧选项执行失败:" &amp; _xlpm.cellAddress,
               TRUE,             "ok")
)</f>
        <v>ok</v>
      </c>
      <c r="M73" cm="1">
        <f t="array" ref="M73:V73">IFERROR(_xlfn._xlws.SORT(
    _xlfn.UNIQUE(
        TRANSPOSE(
            _xlfn.FILTERXML("&lt;select&gt;&lt;x&gt;"&amp;SUBSTITUTE(选内存[[#This Row],[选项表]],",","&lt;/x&gt;&lt;x&gt;") &amp;"&lt;/x&gt;&lt;/select&gt;","//x")
        )
    )
),"无合适选项，请联系作者更新数据")</f>
        <v>1</v>
      </c>
      <c r="N73">
        <v>2</v>
      </c>
      <c r="O73">
        <v>4</v>
      </c>
      <c r="P73">
        <v>8</v>
      </c>
      <c r="Q73">
        <v>12</v>
      </c>
      <c r="R73">
        <v>16</v>
      </c>
      <c r="S73">
        <v>24</v>
      </c>
      <c r="T73">
        <v>32</v>
      </c>
      <c r="U73">
        <v>48</v>
      </c>
      <c r="V73">
        <v>56</v>
      </c>
    </row>
    <row r="74" spans="1:22" x14ac:dyDescent="0.4">
      <c r="A74" s="4" t="s">
        <v>59</v>
      </c>
      <c r="B74" s="4" t="s">
        <v>11</v>
      </c>
      <c r="C74" s="4" t="s">
        <v>2331</v>
      </c>
      <c r="D74" s="4" t="s">
        <v>1912</v>
      </c>
      <c r="F74" s="4" t="str">
        <f t="shared" si="1"/>
        <v>选内存!$M$74#</v>
      </c>
      <c r="G74" s="4" t="str" cm="1">
        <f t="array" ref="G74">_xlfn.LET(_xlpm.x, M74,
         _xlpm.cellAddress, "【 选内存!" &amp; ADDRESS(ROW(选内存[[#This Row],[X自检]]),COLUMN(选内存[[#This Row],[X自检]])) &amp; "】",
         _xlfn.IFS(ISBLANK(_xlpm.x),   "error:右侧选项不足:" &amp;  _xlpm.cellAddress,
               ISERROR(_xlpm.x),   "error:右侧选项执行失败:" &amp; _xlpm.cellAddress,
               TRUE,             "ok")
)</f>
        <v>ok</v>
      </c>
      <c r="M74" cm="1">
        <f t="array" ref="M74:U74">IFERROR(_xlfn._xlws.SORT(
    _xlfn.UNIQUE(
        TRANSPOSE(
            _xlfn.FILTERXML("&lt;select&gt;&lt;x&gt;"&amp;SUBSTITUTE(选内存[[#This Row],[选项表]],",","&lt;/x&gt;&lt;x&gt;") &amp;"&lt;/x&gt;&lt;/select&gt;","//x")
        )
    )
),"无合适选项，请联系作者更新数据")</f>
        <v>2</v>
      </c>
      <c r="N74">
        <v>4</v>
      </c>
      <c r="O74">
        <v>8</v>
      </c>
      <c r="P74">
        <v>16</v>
      </c>
      <c r="Q74">
        <v>32</v>
      </c>
      <c r="R74">
        <v>48</v>
      </c>
      <c r="S74">
        <v>52</v>
      </c>
      <c r="T74">
        <v>64</v>
      </c>
      <c r="U74">
        <v>104</v>
      </c>
    </row>
    <row r="75" spans="1:22" x14ac:dyDescent="0.4">
      <c r="A75" s="4" t="s">
        <v>59</v>
      </c>
      <c r="B75" s="4" t="s">
        <v>11</v>
      </c>
      <c r="C75" s="4" t="s">
        <v>2332</v>
      </c>
      <c r="D75" s="4" t="s">
        <v>1913</v>
      </c>
      <c r="F75" s="4" t="str">
        <f t="shared" si="1"/>
        <v>选内存!$M$75#</v>
      </c>
      <c r="G75" s="4" t="str" cm="1">
        <f t="array" ref="G75">_xlfn.LET(_xlpm.x, M75,
         _xlpm.cellAddress, "【 选内存!" &amp; ADDRESS(ROW(选内存[[#This Row],[X自检]]),COLUMN(选内存[[#This Row],[X自检]])) &amp; "】",
         _xlfn.IFS(ISBLANK(_xlpm.x),   "error:右侧选项不足:" &amp;  _xlpm.cellAddress,
               ISERROR(_xlpm.x),   "error:右侧选项执行失败:" &amp; _xlpm.cellAddress,
               TRUE,             "ok")
)</f>
        <v>ok</v>
      </c>
      <c r="M75" cm="1">
        <f t="array" ref="M75:R75">IFERROR(_xlfn._xlws.SORT(
    _xlfn.UNIQUE(
        TRANSPOSE(
            _xlfn.FILTERXML("&lt;select&gt;&lt;x&gt;"&amp;SUBSTITUTE(选内存[[#This Row],[选项表]],",","&lt;/x&gt;&lt;x&gt;") &amp;"&lt;/x&gt;&lt;/select&gt;","//x")
        )
    )
),"无合适选项，请联系作者更新数据")</f>
        <v>2</v>
      </c>
      <c r="N75">
        <v>4</v>
      </c>
      <c r="O75">
        <v>8</v>
      </c>
      <c r="P75">
        <v>16</v>
      </c>
      <c r="Q75">
        <v>32</v>
      </c>
      <c r="R75">
        <v>64</v>
      </c>
    </row>
    <row r="76" spans="1:22" x14ac:dyDescent="0.4">
      <c r="A76" s="4" t="s">
        <v>59</v>
      </c>
      <c r="B76" s="4" t="s">
        <v>11</v>
      </c>
      <c r="C76" s="4" t="s">
        <v>2316</v>
      </c>
      <c r="D76" s="4" t="s">
        <v>1910</v>
      </c>
      <c r="F76" s="4" t="str">
        <f t="shared" si="1"/>
        <v>选内存!$M$76#</v>
      </c>
      <c r="G76" s="4" t="str" cm="1">
        <f t="array" ref="G76">_xlfn.LET(_xlpm.x, M76,
         _xlpm.cellAddress, "【 选内存!" &amp; ADDRESS(ROW(选内存[[#This Row],[X自检]]),COLUMN(选内存[[#This Row],[X自检]])) &amp; "】",
         _xlfn.IFS(ISBLANK(_xlpm.x),   "error:右侧选项不足:" &amp;  _xlpm.cellAddress,
               ISERROR(_xlpm.x),   "error:右侧选项执行失败:" &amp; _xlpm.cellAddress,
               TRUE,             "ok")
)</f>
        <v>ok</v>
      </c>
      <c r="M76" cm="1">
        <f t="array" ref="M76:P76">IFERROR(_xlfn._xlws.SORT(
    _xlfn.UNIQUE(
        TRANSPOSE(
            _xlfn.FILTERXML("&lt;select&gt;&lt;x&gt;"&amp;SUBSTITUTE(选内存[[#This Row],[选项表]],",","&lt;/x&gt;&lt;x&gt;") &amp;"&lt;/x&gt;&lt;/select&gt;","//x")
        )
    )
),"无合适选项，请联系作者更新数据")</f>
        <v>4</v>
      </c>
      <c r="N76">
        <v>8</v>
      </c>
      <c r="O76">
        <v>16</v>
      </c>
      <c r="P76">
        <v>32</v>
      </c>
    </row>
    <row r="77" spans="1:22" x14ac:dyDescent="0.4">
      <c r="A77" s="4" t="s">
        <v>59</v>
      </c>
      <c r="B77" s="4" t="s">
        <v>11</v>
      </c>
      <c r="C77" s="4" t="s">
        <v>2316</v>
      </c>
      <c r="D77" s="4" t="s">
        <v>1914</v>
      </c>
      <c r="F77" s="4" t="str">
        <f t="shared" si="1"/>
        <v>选内存!$M$77#</v>
      </c>
      <c r="G77" s="4" t="str" cm="1">
        <f t="array" ref="G77">_xlfn.LET(_xlpm.x, M77,
         _xlpm.cellAddress, "【 选内存!" &amp; ADDRESS(ROW(选内存[[#This Row],[X自检]]),COLUMN(选内存[[#This Row],[X自检]])) &amp; "】",
         _xlfn.IFS(ISBLANK(_xlpm.x),   "error:右侧选项不足:" &amp;  _xlpm.cellAddress,
               ISERROR(_xlpm.x),   "error:右侧选项执行失败:" &amp; _xlpm.cellAddress,
               TRUE,             "ok")
)</f>
        <v>ok</v>
      </c>
      <c r="M77" cm="1">
        <f t="array" ref="M77:P77">IFERROR(_xlfn._xlws.SORT(
    _xlfn.UNIQUE(
        TRANSPOSE(
            _xlfn.FILTERXML("&lt;select&gt;&lt;x&gt;"&amp;SUBSTITUTE(选内存[[#This Row],[选项表]],",","&lt;/x&gt;&lt;x&gt;") &amp;"&lt;/x&gt;&lt;/select&gt;","//x")
        )
    )
),"无合适选项，请联系作者更新数据")</f>
        <v>4</v>
      </c>
      <c r="N77">
        <v>8</v>
      </c>
      <c r="O77">
        <v>16</v>
      </c>
      <c r="P77">
        <v>32</v>
      </c>
    </row>
    <row r="78" spans="1:22" x14ac:dyDescent="0.4">
      <c r="A78" s="4" t="s">
        <v>59</v>
      </c>
      <c r="B78" s="4" t="s">
        <v>11</v>
      </c>
      <c r="C78" s="4" t="s">
        <v>2316</v>
      </c>
      <c r="D78" s="4" t="s">
        <v>1915</v>
      </c>
      <c r="F78" s="4" t="str">
        <f t="shared" si="1"/>
        <v>选内存!$M$78#</v>
      </c>
      <c r="G78" s="4" t="str" cm="1">
        <f t="array" ref="G78">_xlfn.LET(_xlpm.x, M78,
         _xlpm.cellAddress, "【 选内存!" &amp; ADDRESS(ROW(选内存[[#This Row],[X自检]]),COLUMN(选内存[[#This Row],[X自检]])) &amp; "】",
         _xlfn.IFS(ISBLANK(_xlpm.x),   "error:右侧选项不足:" &amp;  _xlpm.cellAddress,
               ISERROR(_xlpm.x),   "error:右侧选项执行失败:" &amp; _xlpm.cellAddress,
               TRUE,             "ok")
)</f>
        <v>ok</v>
      </c>
      <c r="M78" cm="1">
        <f t="array" ref="M78:P78">IFERROR(_xlfn._xlws.SORT(
    _xlfn.UNIQUE(
        TRANSPOSE(
            _xlfn.FILTERXML("&lt;select&gt;&lt;x&gt;"&amp;SUBSTITUTE(选内存[[#This Row],[选项表]],",","&lt;/x&gt;&lt;x&gt;") &amp;"&lt;/x&gt;&lt;/select&gt;","//x")
        )
    )
),"无合适选项，请联系作者更新数据")</f>
        <v>4</v>
      </c>
      <c r="N78">
        <v>8</v>
      </c>
      <c r="O78">
        <v>16</v>
      </c>
      <c r="P78">
        <v>32</v>
      </c>
    </row>
    <row r="79" spans="1:22" x14ac:dyDescent="0.4">
      <c r="A79" s="4" t="s">
        <v>59</v>
      </c>
      <c r="B79" s="4" t="s">
        <v>11</v>
      </c>
      <c r="C79" s="4" t="s">
        <v>1965</v>
      </c>
      <c r="D79" s="4" t="s">
        <v>1941</v>
      </c>
      <c r="F79" s="4" t="str">
        <f t="shared" si="1"/>
        <v>选内存!$M$79#</v>
      </c>
      <c r="G79" s="4" t="str" cm="1">
        <f t="array" ref="G79">_xlfn.LET(_xlpm.x, M79,
         _xlpm.cellAddress, "【 选内存!" &amp; ADDRESS(ROW(选内存[[#This Row],[X自检]]),COLUMN(选内存[[#This Row],[X自检]])) &amp; "】",
         _xlfn.IFS(ISBLANK(_xlpm.x),   "error:右侧选项不足:" &amp;  _xlpm.cellAddress,
               ISERROR(_xlpm.x),   "error:右侧选项执行失败:" &amp; _xlpm.cellAddress,
               TRUE,             "ok")
)</f>
        <v>ok</v>
      </c>
      <c r="M79" cm="1">
        <f t="array" ref="M79:N79">IFERROR(_xlfn._xlws.SORT(
    _xlfn.UNIQUE(
        TRANSPOSE(
            _xlfn.FILTERXML("&lt;select&gt;&lt;x&gt;"&amp;SUBSTITUTE(选内存[[#This Row],[选项表]],",","&lt;/x&gt;&lt;x&gt;") &amp;"&lt;/x&gt;&lt;/select&gt;","//x")
        )
    )
),"无合适选项，请联系作者更新数据")</f>
        <v>4</v>
      </c>
      <c r="N79">
        <v>8</v>
      </c>
    </row>
    <row r="80" spans="1:22" x14ac:dyDescent="0.4">
      <c r="A80" s="4" t="s">
        <v>59</v>
      </c>
      <c r="B80" s="4" t="s">
        <v>11</v>
      </c>
      <c r="C80" s="4" t="s">
        <v>2317</v>
      </c>
      <c r="D80" s="4" t="s">
        <v>1940</v>
      </c>
      <c r="F80" s="4" t="str">
        <f t="shared" si="1"/>
        <v>选内存!$M$80#</v>
      </c>
      <c r="G80" s="4" t="str" cm="1">
        <f t="array" ref="G80">_xlfn.LET(_xlpm.x, M80,
         _xlpm.cellAddress, "【 选内存!" &amp; ADDRESS(ROW(选内存[[#This Row],[X自检]]),COLUMN(选内存[[#This Row],[X自检]])) &amp; "】",
         _xlfn.IFS(ISBLANK(_xlpm.x),   "error:右侧选项不足:" &amp;  _xlpm.cellAddress,
               ISERROR(_xlpm.x),   "error:右侧选项执行失败:" &amp; _xlpm.cellAddress,
               TRUE,             "ok")
)</f>
        <v>ok</v>
      </c>
      <c r="M80" cm="1">
        <f t="array" ref="M80:S80">IFERROR(_xlfn._xlws.SORT(
    _xlfn.UNIQUE(
        TRANSPOSE(
            _xlfn.FILTERXML("&lt;select&gt;&lt;x&gt;"&amp;SUBSTITUTE(选内存[[#This Row],[选项表]],",","&lt;/x&gt;&lt;x&gt;") &amp;"&lt;/x&gt;&lt;/select&gt;","//x")
        )
    )
),"无合适选项，请联系作者更新数据")</f>
        <v>4</v>
      </c>
      <c r="N80">
        <v>8</v>
      </c>
      <c r="O80">
        <v>10</v>
      </c>
      <c r="P80">
        <v>20</v>
      </c>
      <c r="Q80">
        <v>32</v>
      </c>
      <c r="R80">
        <v>40</v>
      </c>
      <c r="S80">
        <v>80</v>
      </c>
    </row>
    <row r="81" spans="1:26" x14ac:dyDescent="0.4">
      <c r="A81" s="4" t="s">
        <v>59</v>
      </c>
      <c r="B81" s="4" t="s">
        <v>11</v>
      </c>
      <c r="C81" s="4" t="s">
        <v>2318</v>
      </c>
      <c r="D81" s="4" t="s">
        <v>1939</v>
      </c>
      <c r="F81" s="4" t="str">
        <f t="shared" si="1"/>
        <v>选内存!$M$81#</v>
      </c>
      <c r="G81" s="4" t="str" cm="1">
        <f t="array" ref="G81">_xlfn.LET(_xlpm.x, M81,
         _xlpm.cellAddress, "【 选内存!" &amp; ADDRESS(ROW(选内存[[#This Row],[X自检]]),COLUMN(选内存[[#This Row],[X自检]])) &amp; "】",
         _xlfn.IFS(ISBLANK(_xlpm.x),   "error:右侧选项不足:" &amp;  _xlpm.cellAddress,
               ISERROR(_xlpm.x),   "error:右侧选项执行失败:" &amp; _xlpm.cellAddress,
               TRUE,             "ok")
)</f>
        <v>ok</v>
      </c>
      <c r="M81" cm="1">
        <f t="array" ref="M81:P81">IFERROR(_xlfn._xlws.SORT(
    _xlfn.UNIQUE(
        TRANSPOSE(
            _xlfn.FILTERXML("&lt;select&gt;&lt;x&gt;"&amp;SUBSTITUTE(选内存[[#This Row],[选项表]],",","&lt;/x&gt;&lt;x&gt;") &amp;"&lt;/x&gt;&lt;/select&gt;","//x")
        )
    )
),"无合适选项，请联系作者更新数据")</f>
        <v>6</v>
      </c>
      <c r="N81">
        <v>14</v>
      </c>
      <c r="O81">
        <v>28</v>
      </c>
      <c r="P81">
        <v>56</v>
      </c>
    </row>
    <row r="82" spans="1:26" x14ac:dyDescent="0.4">
      <c r="A82" s="4" t="s">
        <v>59</v>
      </c>
      <c r="B82" s="4" t="s">
        <v>11</v>
      </c>
      <c r="C82" s="4" t="s">
        <v>2333</v>
      </c>
      <c r="D82" s="4" t="s">
        <v>1943</v>
      </c>
      <c r="F82" s="4" t="str">
        <f t="shared" si="1"/>
        <v>选内存!$M$82#</v>
      </c>
      <c r="G82" s="4" t="str" cm="1">
        <f t="array" ref="G82">_xlfn.LET(_xlpm.x, M82,
         _xlpm.cellAddress, "【 选内存!" &amp; ADDRESS(ROW(选内存[[#This Row],[X自检]]),COLUMN(选内存[[#This Row],[X自检]])) &amp; "】",
         _xlfn.IFS(ISBLANK(_xlpm.x),   "error:右侧选项不足:" &amp;  _xlpm.cellAddress,
               ISERROR(_xlpm.x),   "error:右侧选项执行失败:" &amp; _xlpm.cellAddress,
               TRUE,             "ok")
)</f>
        <v>ok</v>
      </c>
      <c r="M82" cm="1">
        <f t="array" ref="M82:O82">IFERROR(_xlfn._xlws.SORT(
    _xlfn.UNIQUE(
        TRANSPOSE(
            _xlfn.FILTERXML("&lt;select&gt;&lt;x&gt;"&amp;SUBSTITUTE(选内存[[#This Row],[选项表]],",","&lt;/x&gt;&lt;x&gt;") &amp;"&lt;/x&gt;&lt;/select&gt;","//x")
        )
    )
),"无合适选项，请联系作者更新数据")</f>
        <v>8</v>
      </c>
      <c r="N82">
        <v>36</v>
      </c>
      <c r="O82">
        <v>72</v>
      </c>
    </row>
    <row r="83" spans="1:26" x14ac:dyDescent="0.4">
      <c r="A83" s="4" t="s">
        <v>59</v>
      </c>
      <c r="B83" s="4" t="s">
        <v>11</v>
      </c>
      <c r="C83" s="4" t="s">
        <v>2320</v>
      </c>
      <c r="D83" s="4" t="s">
        <v>1942</v>
      </c>
      <c r="F83" s="4" t="str">
        <f t="shared" si="1"/>
        <v>选内存!$M$83#</v>
      </c>
      <c r="G83" s="4" t="str" cm="1">
        <f t="array" ref="G83">_xlfn.LET(_xlpm.x, M83,
         _xlpm.cellAddress, "【 选内存!" &amp; ADDRESS(ROW(选内存[[#This Row],[X自检]]),COLUMN(选内存[[#This Row],[X自检]])) &amp; "】",
         _xlfn.IFS(ISBLANK(_xlpm.x),   "error:右侧选项不足:" &amp;  _xlpm.cellAddress,
               ISERROR(_xlpm.x),   "error:右侧选项执行失败:" &amp; _xlpm.cellAddress,
               TRUE,             "ok")
)</f>
        <v>ok</v>
      </c>
      <c r="M83" cm="1">
        <f t="array" ref="M83:P83">IFERROR(_xlfn._xlws.SORT(
    _xlfn.UNIQUE(
        TRANSPOSE(
            _xlfn.FILTERXML("&lt;select&gt;&lt;x&gt;"&amp;SUBSTITUTE(选内存[[#This Row],[选项表]],",","&lt;/x&gt;&lt;x&gt;") &amp;"&lt;/x&gt;&lt;/select&gt;","//x")
        )
    )
),"无合适选项，请联系作者更新数据")</f>
        <v>10</v>
      </c>
      <c r="N83">
        <v>20</v>
      </c>
      <c r="O83">
        <v>40</v>
      </c>
      <c r="P83">
        <v>80</v>
      </c>
    </row>
    <row r="84" spans="1:26" x14ac:dyDescent="0.4">
      <c r="A84" s="4" t="s">
        <v>59</v>
      </c>
      <c r="B84" s="4" t="s">
        <v>11</v>
      </c>
      <c r="C84" s="4" t="s">
        <v>2321</v>
      </c>
      <c r="D84" s="4" t="s">
        <v>1944</v>
      </c>
      <c r="F84" s="4" t="str">
        <f t="shared" si="1"/>
        <v>选内存!$M$84#</v>
      </c>
      <c r="G84" s="4" t="str" cm="1">
        <f t="array" ref="G84">_xlfn.LET(_xlpm.x, M84,
         _xlpm.cellAddress, "【 选内存!" &amp; ADDRESS(ROW(选内存[[#This Row],[X自检]]),COLUMN(选内存[[#This Row],[X自检]])) &amp; "】",
         _xlfn.IFS(ISBLANK(_xlpm.x),   "error:右侧选项不足:" &amp;  _xlpm.cellAddress,
               ISERROR(_xlpm.x),   "error:右侧选项执行失败:" &amp; _xlpm.cellAddress,
               TRUE,             "ok")
)</f>
        <v>ok</v>
      </c>
      <c r="M84" cm="1">
        <f t="array" ref="M84:O84">IFERROR(_xlfn._xlws.SORT(
    _xlfn.UNIQUE(
        TRANSPOSE(
            _xlfn.FILTERXML("&lt;select&gt;&lt;x&gt;"&amp;SUBSTITUTE(选内存[[#This Row],[选项表]],",","&lt;/x&gt;&lt;x&gt;") &amp;"&lt;/x&gt;&lt;/select&gt;","//x")
        )
    )
),"无合适选项，请联系作者更新数据")</f>
        <v>32</v>
      </c>
      <c r="N84">
        <v>90</v>
      </c>
      <c r="O84">
        <v>180</v>
      </c>
    </row>
    <row r="85" spans="1:26" x14ac:dyDescent="0.4">
      <c r="A85" s="4" t="s">
        <v>59</v>
      </c>
      <c r="B85" s="4" t="s">
        <v>11</v>
      </c>
      <c r="C85" s="4" t="s">
        <v>2322</v>
      </c>
      <c r="D85" s="4" t="s">
        <v>1938</v>
      </c>
      <c r="F85" s="4" t="str">
        <f t="shared" si="1"/>
        <v>选内存!$M$85#</v>
      </c>
      <c r="G85" s="4" t="str" cm="1">
        <f t="array" ref="G85">_xlfn.LET(_xlpm.x, M85,
         _xlpm.cellAddress, "【 选内存!" &amp; ADDRESS(ROW(选内存[[#This Row],[X自检]]),COLUMN(选内存[[#This Row],[X自检]])) &amp; "】",
         _xlfn.IFS(ISBLANK(_xlpm.x),   "error:右侧选项不足:" &amp;  _xlpm.cellAddress,
               ISERROR(_xlpm.x),   "error:右侧选项执行失败:" &amp; _xlpm.cellAddress,
               TRUE,             "ok")
)</f>
        <v>ok</v>
      </c>
      <c r="M85" cm="1">
        <f t="array" ref="M85:P85">IFERROR(_xlfn._xlws.SORT(
    _xlfn.UNIQUE(
        TRANSPOSE(
            _xlfn.FILTERXML("&lt;select&gt;&lt;x&gt;"&amp;SUBSTITUTE(选内存[[#This Row],[选项表]],",","&lt;/x&gt;&lt;x&gt;") &amp;"&lt;/x&gt;&lt;/select&gt;","//x")
        )
    )
),"无合适选项，请联系作者更新数据")</f>
        <v>16</v>
      </c>
      <c r="N85">
        <v>32</v>
      </c>
      <c r="O85">
        <v>82</v>
      </c>
      <c r="P85">
        <v>164</v>
      </c>
    </row>
    <row r="86" spans="1:26" x14ac:dyDescent="0.4">
      <c r="A86" s="4" t="s">
        <v>59</v>
      </c>
      <c r="B86" s="4" t="s">
        <v>11</v>
      </c>
      <c r="C86" s="4" t="s">
        <v>2323</v>
      </c>
      <c r="D86" s="4" t="s">
        <v>1946</v>
      </c>
      <c r="F86" s="4" t="str">
        <f t="shared" si="1"/>
        <v>选内存!$M$86#</v>
      </c>
      <c r="G86" s="4" t="str" cm="1">
        <f t="array" ref="G86">_xlfn.LET(_xlpm.x, M86,
         _xlpm.cellAddress, "【 选内存!" &amp; ADDRESS(ROW(选内存[[#This Row],[X自检]]),COLUMN(选内存[[#This Row],[X自检]])) &amp; "】",
         _xlfn.IFS(ISBLANK(_xlpm.x),   "error:右侧选项不足:" &amp;  _xlpm.cellAddress,
               ISERROR(_xlpm.x),   "error:右侧选项执行失败:" &amp; _xlpm.cellAddress,
               TRUE,             "ok")
)</f>
        <v>ok</v>
      </c>
      <c r="M86" cm="1">
        <f t="array" ref="M86:O86">IFERROR(_xlfn._xlws.SORT(
    _xlfn.UNIQUE(
        TRANSPOSE(
            _xlfn.FILTERXML("&lt;select&gt;&lt;x&gt;"&amp;SUBSTITUTE(选内存[[#This Row],[选项表]],",","&lt;/x&gt;&lt;x&gt;") &amp;"&lt;/x&gt;&lt;/select&gt;","//x")
        )
    )
),"无合适选项，请联系作者更新数据")</f>
        <v>10</v>
      </c>
      <c r="N86">
        <v>22</v>
      </c>
      <c r="O86">
        <v>44</v>
      </c>
    </row>
    <row r="87" spans="1:26" x14ac:dyDescent="0.4">
      <c r="A87" s="4" t="s">
        <v>59</v>
      </c>
      <c r="B87" s="4" t="s">
        <v>11</v>
      </c>
      <c r="C87" s="4" t="s">
        <v>2324</v>
      </c>
      <c r="D87" s="4" t="s">
        <v>1929</v>
      </c>
      <c r="F87" s="4" t="str">
        <f t="shared" si="1"/>
        <v>选内存!$M$87#</v>
      </c>
      <c r="G87" s="4" t="str" cm="1">
        <f t="array" ref="G87">_xlfn.LET(_xlpm.x, M87,
         _xlpm.cellAddress, "【 选内存!" &amp; ADDRESS(ROW(选内存[[#This Row],[X自检]]),COLUMN(选内存[[#This Row],[X自检]])) &amp; "】",
         _xlfn.IFS(ISBLANK(_xlpm.x),   "error:右侧选项不足:" &amp;  _xlpm.cellAddress,
               ISERROR(_xlpm.x),   "error:右侧选项执行失败:" &amp; _xlpm.cellAddress,
               TRUE,             "ok")
)</f>
        <v>ok</v>
      </c>
      <c r="M87" cm="1">
        <f t="array" ref="M87:Q87">IFERROR(_xlfn._xlws.SORT(
    _xlfn.UNIQUE(
        TRANSPOSE(
            _xlfn.FILTERXML("&lt;select&gt;&lt;x&gt;"&amp;SUBSTITUTE(选内存[[#This Row],[选项表]],",","&lt;/x&gt;&lt;x&gt;") &amp;"&lt;/x&gt;&lt;/select&gt;","//x")
        )
    )
),"无合适选项，请联系作者更新数据")</f>
        <v>8</v>
      </c>
      <c r="N87">
        <v>16</v>
      </c>
      <c r="O87">
        <v>32</v>
      </c>
      <c r="P87">
        <v>64</v>
      </c>
      <c r="Q87">
        <v>84</v>
      </c>
    </row>
    <row r="88" spans="1:26" x14ac:dyDescent="0.4">
      <c r="A88" s="4" t="s">
        <v>59</v>
      </c>
      <c r="B88" s="4" t="s">
        <v>11</v>
      </c>
      <c r="C88" s="4" t="s">
        <v>2334</v>
      </c>
      <c r="D88" s="4" t="s">
        <v>1930</v>
      </c>
      <c r="F88" s="4" t="str">
        <f t="shared" si="1"/>
        <v>选内存!$M$88#</v>
      </c>
      <c r="G88" s="4" t="str" cm="1">
        <f t="array" ref="G88">_xlfn.LET(_xlpm.x, M88,
         _xlpm.cellAddress, "【 选内存!" &amp; ADDRESS(ROW(选内存[[#This Row],[X自检]]),COLUMN(选内存[[#This Row],[X自检]])) &amp; "】",
         _xlfn.IFS(ISBLANK(_xlpm.x),   "error:右侧选项不足:" &amp;  _xlpm.cellAddress,
               ISERROR(_xlpm.x),   "error:右侧选项执行失败:" &amp; _xlpm.cellAddress,
               TRUE,             "ok")
)</f>
        <v>ok</v>
      </c>
      <c r="M88" cm="1">
        <f t="array" ref="M88:S88">IFERROR(_xlfn._xlws.SORT(
    _xlfn.UNIQUE(
        TRANSPOSE(
            _xlfn.FILTERXML("&lt;select&gt;&lt;x&gt;"&amp;SUBSTITUTE(选内存[[#This Row],[选项表]],",","&lt;/x&gt;&lt;x&gt;") &amp;"&lt;/x&gt;&lt;/select&gt;","//x")
        )
    )
),"无合适选项，请联系作者更新数据")</f>
        <v>8</v>
      </c>
      <c r="N88">
        <v>16</v>
      </c>
      <c r="O88">
        <v>24</v>
      </c>
      <c r="P88">
        <v>32</v>
      </c>
      <c r="Q88">
        <v>48</v>
      </c>
      <c r="R88">
        <v>64</v>
      </c>
      <c r="S88">
        <v>76</v>
      </c>
    </row>
    <row r="89" spans="1:26" x14ac:dyDescent="0.4">
      <c r="A89" s="4" t="s">
        <v>59</v>
      </c>
      <c r="B89" s="4" t="s">
        <v>11</v>
      </c>
      <c r="C89" s="4" t="s">
        <v>2335</v>
      </c>
      <c r="D89" s="4" t="s">
        <v>1948</v>
      </c>
      <c r="F89" s="4" t="str">
        <f t="shared" si="1"/>
        <v>选内存!$M$89#</v>
      </c>
      <c r="G89" s="4" t="str" cm="1">
        <f t="array" ref="G89">_xlfn.LET(_xlpm.x, M89,
         _xlpm.cellAddress, "【 选内存!" &amp; ADDRESS(ROW(选内存[[#This Row],[X自检]]),COLUMN(选内存[[#This Row],[X自检]])) &amp; "】",
         _xlfn.IFS(ISBLANK(_xlpm.x),   "error:右侧选项不足:" &amp;  _xlpm.cellAddress,
               ISERROR(_xlpm.x),   "error:右侧选项执行失败:" &amp; _xlpm.cellAddress,
               TRUE,             "ok")
)</f>
        <v>ok</v>
      </c>
      <c r="M89" cm="1">
        <f t="array" ref="M89:Q89">IFERROR(_xlfn._xlws.SORT(
    _xlfn.UNIQUE(
        TRANSPOSE(
            _xlfn.FILTERXML("&lt;select&gt;&lt;x&gt;"&amp;SUBSTITUTE(选内存[[#This Row],[选项表]],",","&lt;/x&gt;&lt;x&gt;") &amp;"&lt;/x&gt;&lt;/select&gt;","//x")
        )
    )
),"无合适选项，请联系作者更新数据")</f>
        <v>8</v>
      </c>
      <c r="N89">
        <v>16</v>
      </c>
      <c r="O89">
        <v>24</v>
      </c>
      <c r="P89">
        <v>32</v>
      </c>
      <c r="Q89">
        <v>56</v>
      </c>
    </row>
    <row r="90" spans="1:26" x14ac:dyDescent="0.4">
      <c r="A90" s="4" t="s">
        <v>59</v>
      </c>
      <c r="B90" s="4" t="s">
        <v>11</v>
      </c>
      <c r="C90" s="4" t="s">
        <v>1964</v>
      </c>
      <c r="D90" s="4" t="s">
        <v>1918</v>
      </c>
      <c r="F90" s="4" t="str">
        <f t="shared" si="1"/>
        <v>选内存!$M$90#</v>
      </c>
      <c r="G90" s="4" t="str" cm="1">
        <f t="array" ref="G90">_xlfn.LET(_xlpm.x, M90,
         _xlpm.cellAddress, "【 选内存!" &amp; ADDRESS(ROW(选内存[[#This Row],[X自检]]),COLUMN(选内存[[#This Row],[X自检]])) &amp; "】",
         _xlfn.IFS(ISBLANK(_xlpm.x),   "error:右侧选项不足:" &amp;  _xlpm.cellAddress,
               ISERROR(_xlpm.x),   "error:右侧选项执行失败:" &amp; _xlpm.cellAddress,
               TRUE,             "ok")
)</f>
        <v>ok</v>
      </c>
      <c r="M90" cm="1">
        <f t="array" ref="M90">IFERROR(_xlfn._xlws.SORT(
    _xlfn.UNIQUE(
        TRANSPOSE(
            _xlfn.FILTERXML("&lt;select&gt;&lt;x&gt;"&amp;SUBSTITUTE(选内存[[#This Row],[选项表]],",","&lt;/x&gt;&lt;x&gt;") &amp;"&lt;/x&gt;&lt;/select&gt;","//x")
        )
    )
),"无合适选项，请联系作者更新数据")</f>
        <v>80</v>
      </c>
    </row>
    <row r="91" spans="1:26" x14ac:dyDescent="0.4">
      <c r="A91" s="4" t="s">
        <v>59</v>
      </c>
      <c r="B91" s="4" t="s">
        <v>11</v>
      </c>
      <c r="C91" s="4" t="s">
        <v>1964</v>
      </c>
      <c r="D91" s="4" t="s">
        <v>1928</v>
      </c>
      <c r="F91" s="4" t="str">
        <f t="shared" si="1"/>
        <v>选内存!$M$91#</v>
      </c>
      <c r="G91" s="4" t="str" cm="1">
        <f t="array" ref="G91">_xlfn.LET(_xlpm.x, M91,
         _xlpm.cellAddress, "【 选内存!" &amp; ADDRESS(ROW(选内存[[#This Row],[X自检]]),COLUMN(选内存[[#This Row],[X自检]])) &amp; "】",
         _xlfn.IFS(ISBLANK(_xlpm.x),   "error:右侧选项不足:" &amp;  _xlpm.cellAddress,
               ISERROR(_xlpm.x),   "error:右侧选项执行失败:" &amp; _xlpm.cellAddress,
               TRUE,             "ok")
)</f>
        <v>ok</v>
      </c>
      <c r="M91" cm="1">
        <f t="array" ref="M91">IFERROR(_xlfn._xlws.SORT(
    _xlfn.UNIQUE(
        TRANSPOSE(
            _xlfn.FILTERXML("&lt;select&gt;&lt;x&gt;"&amp;SUBSTITUTE(选内存[[#This Row],[选项表]],",","&lt;/x&gt;&lt;x&gt;") &amp;"&lt;/x&gt;&lt;/select&gt;","//x")
        )
    )
),"无合适选项，请联系作者更新数据")</f>
        <v>80</v>
      </c>
    </row>
    <row r="92" spans="1:26" x14ac:dyDescent="0.4">
      <c r="A92" s="4" t="s">
        <v>59</v>
      </c>
      <c r="B92" s="4" t="s">
        <v>11</v>
      </c>
      <c r="C92" s="4" t="s">
        <v>1963</v>
      </c>
      <c r="D92" s="4" t="s">
        <v>1947</v>
      </c>
      <c r="F92" s="4" t="str">
        <f t="shared" si="1"/>
        <v>选内存!$M$92#</v>
      </c>
      <c r="G92" s="4" t="str" cm="1">
        <f t="array" ref="G92">_xlfn.LET(_xlpm.x, M92,
         _xlpm.cellAddress, "【 选内存!" &amp; ADDRESS(ROW(选内存[[#This Row],[X自检]]),COLUMN(选内存[[#This Row],[X自检]])) &amp; "】",
         _xlfn.IFS(ISBLANK(_xlpm.x),   "error:右侧选项不足:" &amp;  _xlpm.cellAddress,
               ISERROR(_xlpm.x),   "error:右侧选项执行失败:" &amp; _xlpm.cellAddress,
               TRUE,             "ok")
)</f>
        <v>ok</v>
      </c>
      <c r="M92" cm="1">
        <f t="array" ref="M92">IFERROR(_xlfn._xlws.SORT(
    _xlfn.UNIQUE(
        TRANSPOSE(
            _xlfn.FILTERXML("&lt;select&gt;&lt;x&gt;"&amp;SUBSTITUTE(选内存[[#This Row],[选项表]],",","&lt;/x&gt;&lt;x&gt;") &amp;"&lt;/x&gt;&lt;/select&gt;","//x")
        )
    )
),"无合适选项，请联系作者更新数据")</f>
        <v>96</v>
      </c>
    </row>
    <row r="93" spans="1:26" x14ac:dyDescent="0.4">
      <c r="A93" s="4" t="s">
        <v>59</v>
      </c>
      <c r="B93" s="4" t="s">
        <v>11</v>
      </c>
      <c r="C93" s="4" t="s">
        <v>1963</v>
      </c>
      <c r="D93" s="4" t="s">
        <v>1906</v>
      </c>
      <c r="F93" s="4" t="str">
        <f t="shared" si="1"/>
        <v>选内存!$M$93#</v>
      </c>
      <c r="G93" s="4" t="str" cm="1">
        <f t="array" ref="G93">_xlfn.LET(_xlpm.x, M93,
         _xlpm.cellAddress, "【 选内存!" &amp; ADDRESS(ROW(选内存[[#This Row],[X自检]]),COLUMN(选内存[[#This Row],[X自检]])) &amp; "】",
         _xlfn.IFS(ISBLANK(_xlpm.x),   "error:右侧选项不足:" &amp;  _xlpm.cellAddress,
               ISERROR(_xlpm.x),   "error:右侧选项执行失败:" &amp; _xlpm.cellAddress,
               TRUE,             "ok")
)</f>
        <v>ok</v>
      </c>
      <c r="M93" cm="1">
        <f t="array" ref="M93">IFERROR(_xlfn._xlws.SORT(
    _xlfn.UNIQUE(
        TRANSPOSE(
            _xlfn.FILTERXML("&lt;select&gt;&lt;x&gt;"&amp;SUBSTITUTE(选内存[[#This Row],[选项表]],",","&lt;/x&gt;&lt;x&gt;") &amp;"&lt;/x&gt;&lt;/select&gt;","//x")
        )
    )
),"无合适选项，请联系作者更新数据")</f>
        <v>96</v>
      </c>
    </row>
    <row r="94" spans="1:26" x14ac:dyDescent="0.4">
      <c r="A94" s="4" t="s">
        <v>59</v>
      </c>
      <c r="B94" s="4" t="s">
        <v>11</v>
      </c>
      <c r="C94" s="4" t="s">
        <v>1963</v>
      </c>
      <c r="D94" s="4" t="s">
        <v>1945</v>
      </c>
      <c r="F94" s="4" t="str">
        <f t="shared" si="1"/>
        <v>选内存!$M$94#</v>
      </c>
      <c r="G94" s="4" t="str" cm="1">
        <f t="array" ref="G94">_xlfn.LET(_xlpm.x, M94,
         _xlpm.cellAddress, "【 选内存!" &amp; ADDRESS(ROW(选内存[[#This Row],[X自检]]),COLUMN(选内存[[#This Row],[X自检]])) &amp; "】",
         _xlfn.IFS(ISBLANK(_xlpm.x),   "error:右侧选项不足:" &amp;  _xlpm.cellAddress,
               ISERROR(_xlpm.x),   "error:右侧选项执行失败:" &amp; _xlpm.cellAddress,
               TRUE,             "ok")
)</f>
        <v>ok</v>
      </c>
      <c r="M94" cm="1">
        <f t="array" ref="M94">IFERROR(_xlfn._xlws.SORT(
    _xlfn.UNIQUE(
        TRANSPOSE(
            _xlfn.FILTERXML("&lt;select&gt;&lt;x&gt;"&amp;SUBSTITUTE(选内存[[#This Row],[选项表]],",","&lt;/x&gt;&lt;x&gt;") &amp;"&lt;/x&gt;&lt;/select&gt;","//x")
        )
    )
),"无合适选项，请联系作者更新数据")</f>
        <v>96</v>
      </c>
    </row>
    <row r="95" spans="1:26" x14ac:dyDescent="0.4">
      <c r="A95" s="4" t="s">
        <v>59</v>
      </c>
      <c r="B95" s="4" t="s">
        <v>1869</v>
      </c>
      <c r="C95" s="4" t="s">
        <v>2336</v>
      </c>
      <c r="D95" s="4" t="s">
        <v>1922</v>
      </c>
      <c r="F95" s="4" t="str">
        <f t="shared" si="1"/>
        <v>选内存!$M$95#</v>
      </c>
      <c r="G95" s="4" t="str" cm="1">
        <f t="array" ref="G95">_xlfn.LET(_xlpm.x, M95,
         _xlpm.cellAddress, "【 选内存!" &amp; ADDRESS(ROW(选内存[[#This Row],[X自检]]),COLUMN(选内存[[#This Row],[X自检]])) &amp; "】",
         _xlfn.IFS(ISBLANK(_xlpm.x),   "error:右侧选项不足:" &amp;  _xlpm.cellAddress,
               ISERROR(_xlpm.x),   "error:右侧选项执行失败:" &amp; _xlpm.cellAddress,
               TRUE,             "ok")
)</f>
        <v>ok</v>
      </c>
      <c r="M95" cm="1">
        <f t="array" ref="M95:O95">IFERROR(_xlfn._xlws.SORT(
    _xlfn.UNIQUE(
        TRANSPOSE(
            _xlfn.FILTERXML("&lt;select&gt;&lt;x&gt;"&amp;SUBSTITUTE(选内存[[#This Row],[选项表]],",","&lt;/x&gt;&lt;x&gt;") &amp;"&lt;/x&gt;&lt;/select&gt;","//x")
        )
    )
),"无合适选项，请联系作者更新数据")</f>
        <v>32</v>
      </c>
      <c r="N95">
        <v>64</v>
      </c>
      <c r="O95">
        <v>124</v>
      </c>
    </row>
    <row r="96" spans="1:26" x14ac:dyDescent="0.4">
      <c r="A96" s="4" t="s">
        <v>59</v>
      </c>
      <c r="B96" s="4" t="s">
        <v>1869</v>
      </c>
      <c r="C96" s="4" t="s">
        <v>2337</v>
      </c>
      <c r="D96" s="4" t="s">
        <v>1920</v>
      </c>
      <c r="F96" s="4" t="str">
        <f t="shared" si="1"/>
        <v>选内存!$M$96#</v>
      </c>
      <c r="G96" s="4" t="str" cm="1">
        <f t="array" ref="G96">_xlfn.LET(_xlpm.x, M96,
         _xlpm.cellAddress, "【 选内存!" &amp; ADDRESS(ROW(选内存[[#This Row],[X自检]]),COLUMN(选内存[[#This Row],[X自检]])) &amp; "】",
         _xlfn.IFS(ISBLANK(_xlpm.x),   "error:右侧选项不足:" &amp;  _xlpm.cellAddress,
               ISERROR(_xlpm.x),   "error:右侧选项执行失败:" &amp; _xlpm.cellAddress,
               TRUE,             "ok")
)</f>
        <v>ok</v>
      </c>
      <c r="M96" cm="1">
        <f t="array" ref="M96:Z96">IFERROR(_xlfn._xlws.SORT(
    _xlfn.UNIQUE(
        TRANSPOSE(
            _xlfn.FILTERXML("&lt;select&gt;&lt;x&gt;"&amp;SUBSTITUTE(选内存[[#This Row],[选项表]],",","&lt;/x&gt;&lt;x&gt;") &amp;"&lt;/x&gt;&lt;/select&gt;","//x")
        )
    )
),"无合适选项，请联系作者更新数据")</f>
        <v>1</v>
      </c>
      <c r="N96">
        <v>2</v>
      </c>
      <c r="O96">
        <v>4</v>
      </c>
      <c r="P96">
        <v>8</v>
      </c>
      <c r="Q96">
        <v>16</v>
      </c>
      <c r="R96">
        <v>32</v>
      </c>
      <c r="S96">
        <v>48</v>
      </c>
      <c r="T96">
        <v>64</v>
      </c>
      <c r="U96">
        <v>80</v>
      </c>
      <c r="V96">
        <v>90</v>
      </c>
      <c r="W96">
        <v>96</v>
      </c>
      <c r="X96">
        <v>128</v>
      </c>
      <c r="Y96">
        <v>160</v>
      </c>
      <c r="Z96">
        <v>180</v>
      </c>
    </row>
    <row r="97" spans="1:26" x14ac:dyDescent="0.4">
      <c r="A97" s="4" t="s">
        <v>59</v>
      </c>
      <c r="B97" s="4" t="s">
        <v>1869</v>
      </c>
      <c r="C97" s="4" t="s">
        <v>2338</v>
      </c>
      <c r="D97" s="4" t="s">
        <v>1923</v>
      </c>
      <c r="F97" s="4" t="str">
        <f t="shared" si="1"/>
        <v>选内存!$M$97#</v>
      </c>
      <c r="G97" s="4" t="str" cm="1">
        <f t="array" ref="G97">_xlfn.LET(_xlpm.x, M97,
         _xlpm.cellAddress, "【 选内存!" &amp; ADDRESS(ROW(选内存[[#This Row],[X自检]]),COLUMN(选内存[[#This Row],[X自检]])) &amp; "】",
         _xlfn.IFS(ISBLANK(_xlpm.x),   "error:右侧选项不足:" &amp;  _xlpm.cellAddress,
               ISERROR(_xlpm.x),   "error:右侧选项执行失败:" &amp; _xlpm.cellAddress,
               TRUE,             "ok")
)</f>
        <v>ok</v>
      </c>
      <c r="M97" cm="1">
        <f t="array" ref="M97:X97">IFERROR(_xlfn._xlws.SORT(
    _xlfn.UNIQUE(
        TRANSPOSE(
            _xlfn.FILTERXML("&lt;select&gt;&lt;x&gt;"&amp;SUBSTITUTE(选内存[[#This Row],[选项表]],",","&lt;/x&gt;&lt;x&gt;") &amp;"&lt;/x&gt;&lt;/select&gt;","//x")
        )
    )
),"无合适选项，请联系作者更新数据")</f>
        <v>1</v>
      </c>
      <c r="N97">
        <v>2</v>
      </c>
      <c r="O97">
        <v>4</v>
      </c>
      <c r="P97">
        <v>8</v>
      </c>
      <c r="Q97">
        <v>16</v>
      </c>
      <c r="R97">
        <v>24</v>
      </c>
      <c r="S97">
        <v>32</v>
      </c>
      <c r="T97">
        <v>48</v>
      </c>
      <c r="U97">
        <v>64</v>
      </c>
      <c r="V97">
        <v>76</v>
      </c>
      <c r="W97">
        <v>80</v>
      </c>
      <c r="X97">
        <v>84</v>
      </c>
    </row>
    <row r="98" spans="1:26" x14ac:dyDescent="0.4">
      <c r="A98" s="4" t="s">
        <v>59</v>
      </c>
      <c r="B98" s="4" t="s">
        <v>1869</v>
      </c>
      <c r="C98" s="4" t="s">
        <v>2296</v>
      </c>
      <c r="D98" s="4" t="s">
        <v>1917</v>
      </c>
      <c r="F98" s="4" t="str">
        <f t="shared" si="1"/>
        <v>选内存!$M$98#</v>
      </c>
      <c r="G98" s="4" t="str" cm="1">
        <f t="array" ref="G98">_xlfn.LET(_xlpm.x, M98,
         _xlpm.cellAddress, "【 选内存!" &amp; ADDRESS(ROW(选内存[[#This Row],[X自检]]),COLUMN(选内存[[#This Row],[X自检]])) &amp; "】",
         _xlfn.IFS(ISBLANK(_xlpm.x),   "error:右侧选项不足:" &amp;  _xlpm.cellAddress,
               ISERROR(_xlpm.x),   "error:右侧选项执行失败:" &amp; _xlpm.cellAddress,
               TRUE,             "ok")
)</f>
        <v>ok</v>
      </c>
      <c r="M98" cm="1">
        <f t="array" ref="M98:Q98">IFERROR(_xlfn._xlws.SORT(
    _xlfn.UNIQUE(
        TRANSPOSE(
            _xlfn.FILTERXML("&lt;select&gt;&lt;x&gt;"&amp;SUBSTITUTE(选内存[[#This Row],[选项表]],",","&lt;/x&gt;&lt;x&gt;") &amp;"&lt;/x&gt;&lt;/select&gt;","//x")
        )
    )
),"无合适选项，请联系作者更新数据")</f>
        <v>4</v>
      </c>
      <c r="N98">
        <v>8</v>
      </c>
      <c r="O98">
        <v>16</v>
      </c>
      <c r="P98">
        <v>32</v>
      </c>
      <c r="Q98">
        <v>68</v>
      </c>
    </row>
    <row r="99" spans="1:26" x14ac:dyDescent="0.4">
      <c r="A99" s="4" t="s">
        <v>59</v>
      </c>
      <c r="B99" s="4" t="s">
        <v>1869</v>
      </c>
      <c r="C99" s="4" t="s">
        <v>2297</v>
      </c>
      <c r="D99" s="4" t="s">
        <v>1919</v>
      </c>
      <c r="F99" s="4" t="str">
        <f t="shared" si="1"/>
        <v>选内存!$M$99#</v>
      </c>
      <c r="G99" s="4" t="str" cm="1">
        <f t="array" ref="G99">_xlfn.LET(_xlpm.x, M99,
         _xlpm.cellAddress, "【 选内存!" &amp; ADDRESS(ROW(选内存[[#This Row],[X自检]]),COLUMN(选内存[[#This Row],[X自检]])) &amp; "】",
         _xlfn.IFS(ISBLANK(_xlpm.x),   "error:右侧选项不足:" &amp;  _xlpm.cellAddress,
               ISERROR(_xlpm.x),   "error:右侧选项执行失败:" &amp; _xlpm.cellAddress,
               TRUE,             "ok")
)</f>
        <v>ok</v>
      </c>
      <c r="M99" cm="1">
        <f t="array" ref="M99:Z99">IFERROR(_xlfn._xlws.SORT(
    _xlfn.UNIQUE(
        TRANSPOSE(
            _xlfn.FILTERXML("&lt;select&gt;&lt;x&gt;"&amp;SUBSTITUTE(选内存[[#This Row],[选项表]],",","&lt;/x&gt;&lt;x&gt;") &amp;"&lt;/x&gt;&lt;/select&gt;","//x")
        )
    )
),"无合适选项，请联系作者更新数据")</f>
        <v>1</v>
      </c>
      <c r="N99">
        <v>2</v>
      </c>
      <c r="O99">
        <v>4</v>
      </c>
      <c r="P99">
        <v>8</v>
      </c>
      <c r="Q99">
        <v>16</v>
      </c>
      <c r="R99">
        <v>32</v>
      </c>
      <c r="S99">
        <v>48</v>
      </c>
      <c r="T99">
        <v>64</v>
      </c>
      <c r="U99">
        <v>80</v>
      </c>
      <c r="V99">
        <v>96</v>
      </c>
      <c r="W99">
        <v>116</v>
      </c>
      <c r="X99">
        <v>128</v>
      </c>
      <c r="Y99">
        <v>160</v>
      </c>
      <c r="Z99">
        <v>232</v>
      </c>
    </row>
    <row r="100" spans="1:26" x14ac:dyDescent="0.4">
      <c r="A100" s="4" t="s">
        <v>59</v>
      </c>
      <c r="B100" s="4" t="s">
        <v>1869</v>
      </c>
      <c r="C100" s="4" t="s">
        <v>2339</v>
      </c>
      <c r="D100" s="4" t="s">
        <v>1924</v>
      </c>
      <c r="F100" s="4" t="str">
        <f t="shared" si="1"/>
        <v>选内存!$M$100#</v>
      </c>
      <c r="G100" s="4" t="str" cm="1">
        <f t="array" ref="G100">_xlfn.LET(_xlpm.x, M100,
         _xlpm.cellAddress, "【 选内存!" &amp; ADDRESS(ROW(选内存[[#This Row],[X自检]]),COLUMN(选内存[[#This Row],[X自检]])) &amp; "】",
         _xlfn.IFS(ISBLANK(_xlpm.x),   "error:右侧选项不足:" &amp;  _xlpm.cellAddress,
               ISERROR(_xlpm.x),   "error:右侧选项执行失败:" &amp; _xlpm.cellAddress,
               TRUE,             "ok")
)</f>
        <v>ok</v>
      </c>
      <c r="M100" cm="1">
        <f t="array" ref="M100:X100">IFERROR(_xlfn._xlws.SORT(
    _xlfn.UNIQUE(
        TRANSPOSE(
            _xlfn.FILTERXML("&lt;select&gt;&lt;x&gt;"&amp;SUBSTITUTE(选内存[[#This Row],[选项表]],",","&lt;/x&gt;&lt;x&gt;") &amp;"&lt;/x&gt;&lt;/select&gt;","//x")
        )
    )
),"无合适选项，请联系作者更新数据")</f>
        <v>1</v>
      </c>
      <c r="N100">
        <v>2</v>
      </c>
      <c r="O100">
        <v>4</v>
      </c>
      <c r="P100">
        <v>8</v>
      </c>
      <c r="Q100">
        <v>12</v>
      </c>
      <c r="R100">
        <v>16</v>
      </c>
      <c r="S100">
        <v>24</v>
      </c>
      <c r="T100">
        <v>28</v>
      </c>
      <c r="U100">
        <v>32</v>
      </c>
      <c r="V100">
        <v>48</v>
      </c>
      <c r="W100">
        <v>64</v>
      </c>
      <c r="X100">
        <v>72</v>
      </c>
    </row>
    <row r="101" spans="1:26" x14ac:dyDescent="0.4">
      <c r="A101" s="4" t="s">
        <v>59</v>
      </c>
      <c r="B101" s="4" t="s">
        <v>1869</v>
      </c>
      <c r="C101" s="4" t="s">
        <v>1966</v>
      </c>
      <c r="D101" s="4" t="s">
        <v>1916</v>
      </c>
      <c r="F101" s="4" t="str">
        <f t="shared" si="1"/>
        <v>选内存!$M$101#</v>
      </c>
      <c r="G101" s="4" t="str" cm="1">
        <f t="array" ref="G101">_xlfn.LET(_xlpm.x, M101,
         _xlpm.cellAddress, "【 选内存!" &amp; ADDRESS(ROW(选内存[[#This Row],[X自检]]),COLUMN(选内存[[#This Row],[X自检]])) &amp; "】",
         _xlfn.IFS(ISBLANK(_xlpm.x),   "error:右侧选项不足:" &amp;  _xlpm.cellAddress,
               ISERROR(_xlpm.x),   "error:右侧选项执行失败:" &amp; _xlpm.cellAddress,
               TRUE,             "ok")
)</f>
        <v>ok</v>
      </c>
      <c r="M101" cm="1">
        <f t="array" ref="M101">IFERROR(_xlfn._xlws.SORT(
    _xlfn.UNIQUE(
        TRANSPOSE(
            _xlfn.FILTERXML("&lt;select&gt;&lt;x&gt;"&amp;SUBSTITUTE(选内存[[#This Row],[选项表]],",","&lt;/x&gt;&lt;x&gt;") &amp;"&lt;/x&gt;&lt;/select&gt;","//x")
        )
    )
),"无合适选项，请联系作者更新数据")</f>
        <v>32</v>
      </c>
    </row>
    <row r="102" spans="1:26" x14ac:dyDescent="0.4">
      <c r="A102" s="4" t="s">
        <v>59</v>
      </c>
      <c r="B102" s="4" t="s">
        <v>1869</v>
      </c>
      <c r="C102" s="4" t="s">
        <v>2300</v>
      </c>
      <c r="D102" s="4" t="s">
        <v>1925</v>
      </c>
      <c r="F102" s="4" t="str">
        <f t="shared" si="1"/>
        <v>选内存!$M$102#</v>
      </c>
      <c r="G102" s="4" t="str" cm="1">
        <f t="array" ref="G102">_xlfn.LET(_xlpm.x, M102,
         _xlpm.cellAddress, "【 选内存!" &amp; ADDRESS(ROW(选内存[[#This Row],[X自检]]),COLUMN(选内存[[#This Row],[X自检]])) &amp; "】",
         _xlfn.IFS(ISBLANK(_xlpm.x),   "error:右侧选项不足:" &amp;  _xlpm.cellAddress,
               ISERROR(_xlpm.x),   "error:右侧选项执行失败:" &amp; _xlpm.cellAddress,
               TRUE,             "ok")
)</f>
        <v>ok</v>
      </c>
      <c r="M102" cm="1">
        <f t="array" ref="M102:W102">IFERROR(_xlfn._xlws.SORT(
    _xlfn.UNIQUE(
        TRANSPOSE(
            _xlfn.FILTERXML("&lt;select&gt;&lt;x&gt;"&amp;SUBSTITUTE(选内存[[#This Row],[选项表]],",","&lt;/x&gt;&lt;x&gt;") &amp;"&lt;/x&gt;&lt;/select&gt;","//x")
        )
    )
),"无合适选项，请联系作者更新数据")</f>
        <v>1</v>
      </c>
      <c r="N102">
        <v>2</v>
      </c>
      <c r="O102">
        <v>4</v>
      </c>
      <c r="P102">
        <v>8</v>
      </c>
      <c r="Q102">
        <v>12</v>
      </c>
      <c r="R102">
        <v>16</v>
      </c>
      <c r="S102">
        <v>24</v>
      </c>
      <c r="T102">
        <v>32</v>
      </c>
      <c r="U102">
        <v>48</v>
      </c>
      <c r="V102">
        <v>64</v>
      </c>
      <c r="W102">
        <v>80</v>
      </c>
    </row>
    <row r="103" spans="1:26" x14ac:dyDescent="0.4">
      <c r="A103" s="4" t="s">
        <v>59</v>
      </c>
      <c r="B103" s="4" t="s">
        <v>1869</v>
      </c>
      <c r="C103" s="4" t="s">
        <v>2301</v>
      </c>
      <c r="D103" s="4" t="s">
        <v>1921</v>
      </c>
      <c r="F103" s="4" t="str">
        <f t="shared" si="1"/>
        <v>选内存!$M$103#</v>
      </c>
      <c r="G103" s="4" t="str" cm="1">
        <f t="array" ref="G103">_xlfn.LET(_xlpm.x, M103,
         _xlpm.cellAddress, "【 选内存!" &amp; ADDRESS(ROW(选内存[[#This Row],[X自检]]),COLUMN(选内存[[#This Row],[X自检]])) &amp; "】",
         _xlfn.IFS(ISBLANK(_xlpm.x),   "error:右侧选项不足:" &amp;  _xlpm.cellAddress,
               ISERROR(_xlpm.x),   "error:右侧选项执行失败:" &amp; _xlpm.cellAddress,
               TRUE,             "ok")
)</f>
        <v>ok</v>
      </c>
      <c r="M103" cm="1">
        <f t="array" ref="M103:T103">IFERROR(_xlfn._xlws.SORT(
    _xlfn.UNIQUE(
        TRANSPOSE(
            _xlfn.FILTERXML("&lt;select&gt;&lt;x&gt;"&amp;SUBSTITUTE(选内存[[#This Row],[选项表]],",","&lt;/x&gt;&lt;x&gt;") &amp;"&lt;/x&gt;&lt;/select&gt;","//x")
        )
    )
),"无合适选项，请联系作者更新数据")</f>
        <v>1</v>
      </c>
      <c r="N103">
        <v>2</v>
      </c>
      <c r="O103">
        <v>4</v>
      </c>
      <c r="P103">
        <v>8</v>
      </c>
      <c r="Q103">
        <v>16</v>
      </c>
      <c r="R103">
        <v>32</v>
      </c>
      <c r="S103">
        <v>64</v>
      </c>
      <c r="T103">
        <v>128</v>
      </c>
    </row>
    <row r="104" spans="1:26" x14ac:dyDescent="0.4">
      <c r="A104" s="4" t="s">
        <v>59</v>
      </c>
      <c r="B104" s="4" t="s">
        <v>1869</v>
      </c>
      <c r="C104" s="4" t="s">
        <v>2302</v>
      </c>
      <c r="D104" s="4" t="s">
        <v>1926</v>
      </c>
      <c r="F104" s="4" t="str">
        <f t="shared" si="1"/>
        <v>选内存!$M$104#</v>
      </c>
      <c r="G104" s="4" t="str" cm="1">
        <f t="array" ref="G104">_xlfn.LET(_xlpm.x, M104,
         _xlpm.cellAddress, "【 选内存!" &amp; ADDRESS(ROW(选内存[[#This Row],[X自检]]),COLUMN(选内存[[#This Row],[X自检]])) &amp; "】",
         _xlfn.IFS(ISBLANK(_xlpm.x),   "error:右侧选项不足:" &amp;  _xlpm.cellAddress,
               ISERROR(_xlpm.x),   "error:右侧选项执行失败:" &amp; _xlpm.cellAddress,
               TRUE,             "ok")
)</f>
        <v>ok</v>
      </c>
      <c r="M104" cm="1">
        <f t="array" ref="M104:U104">IFERROR(_xlfn._xlws.SORT(
    _xlfn.UNIQUE(
        TRANSPOSE(
            _xlfn.FILTERXML("&lt;select&gt;&lt;x&gt;"&amp;SUBSTITUTE(选内存[[#This Row],[选项表]],",","&lt;/x&gt;&lt;x&gt;") &amp;"&lt;/x&gt;&lt;/select&gt;","//x")
        )
    )
),"无合适选项，请联系作者更新数据")</f>
        <v>1</v>
      </c>
      <c r="N104">
        <v>2</v>
      </c>
      <c r="O104">
        <v>4</v>
      </c>
      <c r="P104">
        <v>8</v>
      </c>
      <c r="Q104">
        <v>12</v>
      </c>
      <c r="R104">
        <v>16</v>
      </c>
      <c r="S104">
        <v>24</v>
      </c>
      <c r="T104">
        <v>32</v>
      </c>
      <c r="U104">
        <v>56</v>
      </c>
    </row>
    <row r="105" spans="1:26" x14ac:dyDescent="0.4">
      <c r="A105" s="4" t="s">
        <v>59</v>
      </c>
      <c r="B105" s="4" t="s">
        <v>1869</v>
      </c>
      <c r="C105" s="4" t="s">
        <v>2303</v>
      </c>
      <c r="D105" s="4" t="s">
        <v>1927</v>
      </c>
      <c r="F105" s="4" t="str">
        <f t="shared" si="1"/>
        <v>选内存!$M$105#</v>
      </c>
      <c r="G105" s="4" t="str" cm="1">
        <f t="array" ref="G105">_xlfn.LET(_xlpm.x, M105,
         _xlpm.cellAddress, "【 选内存!" &amp; ADDRESS(ROW(选内存[[#This Row],[X自检]]),COLUMN(选内存[[#This Row],[X自检]])) &amp; "】",
         _xlfn.IFS(ISBLANK(_xlpm.x),   "error:右侧选项不足:" &amp;  _xlpm.cellAddress,
               ISERROR(_xlpm.x),   "error:右侧选项执行失败:" &amp; _xlpm.cellAddress,
               TRUE,             "ok")
)</f>
        <v>ok</v>
      </c>
      <c r="M105" cm="1">
        <f t="array" ref="M105:U105">IFERROR(_xlfn._xlws.SORT(
    _xlfn.UNIQUE(
        TRANSPOSE(
            _xlfn.FILTERXML("&lt;select&gt;&lt;x&gt;"&amp;SUBSTITUTE(选内存[[#This Row],[选项表]],",","&lt;/x&gt;&lt;x&gt;") &amp;"&lt;/x&gt;&lt;/select&gt;","//x")
        )
    )
),"无合适选项，请联系作者更新数据")</f>
        <v>1</v>
      </c>
      <c r="N105">
        <v>2</v>
      </c>
      <c r="O105">
        <v>4</v>
      </c>
      <c r="P105">
        <v>8</v>
      </c>
      <c r="Q105">
        <v>12</v>
      </c>
      <c r="R105">
        <v>16</v>
      </c>
      <c r="S105">
        <v>24</v>
      </c>
      <c r="T105">
        <v>32</v>
      </c>
      <c r="U105">
        <v>48</v>
      </c>
    </row>
    <row r="106" spans="1:26" x14ac:dyDescent="0.4">
      <c r="A106" s="4" t="s">
        <v>59</v>
      </c>
      <c r="B106" s="4" t="s">
        <v>1869</v>
      </c>
      <c r="C106" s="4" t="s">
        <v>2305</v>
      </c>
      <c r="D106" s="4" t="s">
        <v>1907</v>
      </c>
      <c r="F106" s="4" t="str">
        <f t="shared" si="1"/>
        <v>选内存!$M$106#</v>
      </c>
      <c r="G106" s="4" t="str" cm="1">
        <f t="array" ref="G106">_xlfn.LET(_xlpm.x, M106,
         _xlpm.cellAddress, "【 选内存!" &amp; ADDRESS(ROW(选内存[[#This Row],[X自检]]),COLUMN(选内存[[#This Row],[X自检]])) &amp; "】",
         _xlfn.IFS(ISBLANK(_xlpm.x),   "error:右侧选项不足:" &amp;  _xlpm.cellAddress,
               ISERROR(_xlpm.x),   "error:右侧选项执行失败:" &amp; _xlpm.cellAddress,
               TRUE,             "ok")
)</f>
        <v>ok</v>
      </c>
      <c r="M106" cm="1">
        <f t="array" ref="M106:O106">IFERROR(_xlfn._xlws.SORT(
    _xlfn.UNIQUE(
        TRANSPOSE(
            _xlfn.FILTERXML("&lt;select&gt;&lt;x&gt;"&amp;SUBSTITUTE(选内存[[#This Row],[选项表]],",","&lt;/x&gt;&lt;x&gt;") &amp;"&lt;/x&gt;&lt;/select&gt;","//x")
        )
    )
),"无合适选项，请联系作者更新数据")</f>
        <v>16</v>
      </c>
      <c r="N106">
        <v>32</v>
      </c>
      <c r="O106">
        <v>64</v>
      </c>
    </row>
    <row r="107" spans="1:26" x14ac:dyDescent="0.4">
      <c r="A107" s="4" t="s">
        <v>59</v>
      </c>
      <c r="B107" s="4" t="s">
        <v>1869</v>
      </c>
      <c r="C107" s="4" t="s">
        <v>2340</v>
      </c>
      <c r="D107" s="4" t="s">
        <v>1908</v>
      </c>
      <c r="F107" s="4" t="str">
        <f t="shared" si="1"/>
        <v>选内存!$M$107#</v>
      </c>
      <c r="G107" s="4" t="str" cm="1">
        <f t="array" ref="G107">_xlfn.LET(_xlpm.x, M107,
         _xlpm.cellAddress, "【 选内存!" &amp; ADDRESS(ROW(选内存[[#This Row],[X自检]]),COLUMN(选内存[[#This Row],[X自检]])) &amp; "】",
         _xlfn.IFS(ISBLANK(_xlpm.x),   "error:右侧选项不足:" &amp;  _xlpm.cellAddress,
               ISERROR(_xlpm.x),   "error:右侧选项执行失败:" &amp; _xlpm.cellAddress,
               TRUE,             "ok")
)</f>
        <v>ok</v>
      </c>
      <c r="M107" cm="1">
        <f t="array" ref="M107:P107">IFERROR(_xlfn._xlws.SORT(
    _xlfn.UNIQUE(
        TRANSPOSE(
            _xlfn.FILTERXML("&lt;select&gt;&lt;x&gt;"&amp;SUBSTITUTE(选内存[[#This Row],[选项表]],",","&lt;/x&gt;&lt;x&gt;") &amp;"&lt;/x&gt;&lt;/select&gt;","//x")
        )
    )
),"无合适选项，请联系作者更新数据")</f>
        <v>8</v>
      </c>
      <c r="N107">
        <v>16</v>
      </c>
      <c r="O107">
        <v>32</v>
      </c>
      <c r="P107">
        <v>64</v>
      </c>
    </row>
    <row r="108" spans="1:26" x14ac:dyDescent="0.4">
      <c r="A108" s="4" t="s">
        <v>59</v>
      </c>
      <c r="B108" s="4" t="s">
        <v>1869</v>
      </c>
      <c r="C108" s="4" t="s">
        <v>2325</v>
      </c>
      <c r="D108" s="4" t="s">
        <v>1909</v>
      </c>
      <c r="F108" s="4" t="str">
        <f t="shared" si="1"/>
        <v>选内存!$M$108#</v>
      </c>
      <c r="G108" s="4" t="str" cm="1">
        <f t="array" ref="G108">_xlfn.LET(_xlpm.x, M108,
         _xlpm.cellAddress, "【 选内存!" &amp; ADDRESS(ROW(选内存[[#This Row],[X自检]]),COLUMN(选内存[[#This Row],[X自检]])) &amp; "】",
         _xlfn.IFS(ISBLANK(_xlpm.x),   "error:右侧选项不足:" &amp;  _xlpm.cellAddress,
               ISERROR(_xlpm.x),   "error:右侧选项执行失败:" &amp; _xlpm.cellAddress,
               TRUE,             "ok")
)</f>
        <v>ok</v>
      </c>
      <c r="M108" cm="1">
        <f t="array" ref="M108:R108">IFERROR(_xlfn._xlws.SORT(
    _xlfn.UNIQUE(
        TRANSPOSE(
            _xlfn.FILTERXML("&lt;select&gt;&lt;x&gt;"&amp;SUBSTITUTE(选内存[[#This Row],[选项表]],",","&lt;/x&gt;&lt;x&gt;") &amp;"&lt;/x&gt;&lt;/select&gt;","//x")
        )
    )
),"无合适选项，请联系作者更新数据")</f>
        <v>8</v>
      </c>
      <c r="N108">
        <v>16</v>
      </c>
      <c r="O108">
        <v>24</v>
      </c>
      <c r="P108">
        <v>32</v>
      </c>
      <c r="Q108">
        <v>64</v>
      </c>
      <c r="R108">
        <v>76</v>
      </c>
    </row>
    <row r="109" spans="1:26" x14ac:dyDescent="0.4">
      <c r="A109" s="4" t="s">
        <v>59</v>
      </c>
      <c r="B109" s="4" t="s">
        <v>1869</v>
      </c>
      <c r="C109" s="4" t="s">
        <v>2307</v>
      </c>
      <c r="D109" s="4" t="s">
        <v>1932</v>
      </c>
      <c r="F109" s="4" t="str">
        <f t="shared" si="1"/>
        <v>选内存!$M$109#</v>
      </c>
      <c r="G109" s="4" t="str" cm="1">
        <f t="array" ref="G109">_xlfn.LET(_xlpm.x, M109,
         _xlpm.cellAddress, "【 选内存!" &amp; ADDRESS(ROW(选内存[[#This Row],[X自检]]),COLUMN(选内存[[#This Row],[X自检]])) &amp; "】",
         _xlfn.IFS(ISBLANK(_xlpm.x),   "error:右侧选项不足:" &amp;  _xlpm.cellAddress,
               ISERROR(_xlpm.x),   "error:右侧选项执行失败:" &amp; _xlpm.cellAddress,
               TRUE,             "ok")
)</f>
        <v>ok</v>
      </c>
      <c r="M109" cm="1">
        <f t="array" ref="M109:U109">IFERROR(_xlfn._xlws.SORT(
    _xlfn.UNIQUE(
        TRANSPOSE(
            _xlfn.FILTERXML("&lt;select&gt;&lt;x&gt;"&amp;SUBSTITUTE(选内存[[#This Row],[选项表]],",","&lt;/x&gt;&lt;x&gt;") &amp;"&lt;/x&gt;&lt;/select&gt;","//x")
        )
    )
),"无合适选项，请联系作者更新数据")</f>
        <v>1</v>
      </c>
      <c r="N109">
        <v>2</v>
      </c>
      <c r="O109">
        <v>4</v>
      </c>
      <c r="P109">
        <v>8</v>
      </c>
      <c r="Q109">
        <v>16</v>
      </c>
      <c r="R109">
        <v>32</v>
      </c>
      <c r="S109">
        <v>62</v>
      </c>
      <c r="T109">
        <v>64</v>
      </c>
      <c r="U109">
        <v>124</v>
      </c>
    </row>
    <row r="110" spans="1:26" x14ac:dyDescent="0.4">
      <c r="A110" s="4" t="s">
        <v>59</v>
      </c>
      <c r="B110" s="4" t="s">
        <v>1869</v>
      </c>
      <c r="C110" s="4" t="s">
        <v>2308</v>
      </c>
      <c r="D110" s="4" t="s">
        <v>1931</v>
      </c>
      <c r="F110" s="4" t="str">
        <f t="shared" si="1"/>
        <v>选内存!$M$110#</v>
      </c>
      <c r="G110" s="4" t="str" cm="1">
        <f t="array" ref="G110">_xlfn.LET(_xlpm.x, M110,
         _xlpm.cellAddress, "【 选内存!" &amp; ADDRESS(ROW(选内存[[#This Row],[X自检]]),COLUMN(选内存[[#This Row],[X自检]])) &amp; "】",
         _xlfn.IFS(ISBLANK(_xlpm.x),   "error:右侧选项不足:" &amp;  _xlpm.cellAddress,
               ISERROR(_xlpm.x),   "error:右侧选项执行失败:" &amp; _xlpm.cellAddress,
               TRUE,             "ok")
)</f>
        <v>ok</v>
      </c>
      <c r="M110" cm="1">
        <f t="array" ref="M110:R110">IFERROR(_xlfn._xlws.SORT(
    _xlfn.UNIQUE(
        TRANSPOSE(
            _xlfn.FILTERXML("&lt;select&gt;&lt;x&gt;"&amp;SUBSTITUTE(选内存[[#This Row],[选项表]],",","&lt;/x&gt;&lt;x&gt;") &amp;"&lt;/x&gt;&lt;/select&gt;","//x")
        )
    )
),"无合适选项，请联系作者更新数据")</f>
        <v>1</v>
      </c>
      <c r="N110">
        <v>4</v>
      </c>
      <c r="O110">
        <v>8</v>
      </c>
      <c r="P110">
        <v>16</v>
      </c>
      <c r="Q110">
        <v>32</v>
      </c>
      <c r="R110">
        <v>48</v>
      </c>
    </row>
    <row r="111" spans="1:26" x14ac:dyDescent="0.4">
      <c r="A111" s="4" t="s">
        <v>59</v>
      </c>
      <c r="B111" s="4" t="s">
        <v>1869</v>
      </c>
      <c r="C111" s="4" t="s">
        <v>2341</v>
      </c>
      <c r="D111" s="4" t="s">
        <v>1933</v>
      </c>
      <c r="F111" s="4" t="str">
        <f t="shared" si="1"/>
        <v>选内存!$M$111#</v>
      </c>
      <c r="G111" s="4" t="str" cm="1">
        <f t="array" ref="G111">_xlfn.LET(_xlpm.x, M111,
         _xlpm.cellAddress, "【 选内存!" &amp; ADDRESS(ROW(选内存[[#This Row],[X自检]]),COLUMN(选内存[[#This Row],[X自检]])) &amp; "】",
         _xlfn.IFS(ISBLANK(_xlpm.x),   "error:右侧选项不足:" &amp;  _xlpm.cellAddress,
               ISERROR(_xlpm.x),   "error:右侧选项执行失败:" &amp; _xlpm.cellAddress,
               TRUE,             "ok")
)</f>
        <v>ok</v>
      </c>
      <c r="M111" cm="1">
        <f t="array" ref="M111:V111">IFERROR(_xlfn._xlws.SORT(
    _xlfn.UNIQUE(
        TRANSPOSE(
            _xlfn.FILTERXML("&lt;select&gt;&lt;x&gt;"&amp;SUBSTITUTE(选内存[[#This Row],[选项表]],",","&lt;/x&gt;&lt;x&gt;") &amp;"&lt;/x&gt;&lt;/select&gt;","//x")
        )
    )
),"无合适选项，请联系作者更新数据")</f>
        <v>1</v>
      </c>
      <c r="N111">
        <v>2</v>
      </c>
      <c r="O111">
        <v>4</v>
      </c>
      <c r="P111">
        <v>8</v>
      </c>
      <c r="Q111">
        <v>12</v>
      </c>
      <c r="R111">
        <v>16</v>
      </c>
      <c r="S111">
        <v>24</v>
      </c>
      <c r="T111">
        <v>32</v>
      </c>
      <c r="U111">
        <v>64</v>
      </c>
      <c r="V111">
        <v>84</v>
      </c>
    </row>
    <row r="112" spans="1:26" x14ac:dyDescent="0.4">
      <c r="A112" s="4" t="s">
        <v>59</v>
      </c>
      <c r="B112" s="4" t="s">
        <v>1869</v>
      </c>
      <c r="C112" s="4" t="s">
        <v>2310</v>
      </c>
      <c r="D112" s="4" t="s">
        <v>1934</v>
      </c>
      <c r="F112" s="4" t="str">
        <f t="shared" si="1"/>
        <v>选内存!$M$112#</v>
      </c>
      <c r="G112" s="4" t="str" cm="1">
        <f t="array" ref="G112">_xlfn.LET(_xlpm.x, M112,
         _xlpm.cellAddress, "【 选内存!" &amp; ADDRESS(ROW(选内存[[#This Row],[X自检]]),COLUMN(选内存[[#This Row],[X自检]])) &amp; "】",
         _xlfn.IFS(ISBLANK(_xlpm.x),   "error:右侧选项不足:" &amp;  _xlpm.cellAddress,
               ISERROR(_xlpm.x),   "error:右侧选项执行失败:" &amp; _xlpm.cellAddress,
               TRUE,             "ok")
)</f>
        <v>ok</v>
      </c>
      <c r="M112" cm="1">
        <f t="array" ref="M112:U112">IFERROR(_xlfn._xlws.SORT(
    _xlfn.UNIQUE(
        TRANSPOSE(
            _xlfn.FILTERXML("&lt;select&gt;&lt;x&gt;"&amp;SUBSTITUTE(选内存[[#This Row],[选项表]],",","&lt;/x&gt;&lt;x&gt;") &amp;"&lt;/x&gt;&lt;/select&gt;","//x")
        )
    )
),"无合适选项，请联系作者更新数据")</f>
        <v>1</v>
      </c>
      <c r="N112">
        <v>2</v>
      </c>
      <c r="O112">
        <v>4</v>
      </c>
      <c r="P112">
        <v>8</v>
      </c>
      <c r="Q112">
        <v>12</v>
      </c>
      <c r="R112">
        <v>16</v>
      </c>
      <c r="S112">
        <v>32</v>
      </c>
      <c r="T112">
        <v>64</v>
      </c>
      <c r="U112">
        <v>72</v>
      </c>
    </row>
    <row r="113" spans="1:22" x14ac:dyDescent="0.4">
      <c r="A113" s="4" t="s">
        <v>59</v>
      </c>
      <c r="B113" s="4" t="s">
        <v>1869</v>
      </c>
      <c r="C113" s="4" t="s">
        <v>2311</v>
      </c>
      <c r="D113" s="4" t="s">
        <v>1936</v>
      </c>
      <c r="F113" s="4" t="str">
        <f t="shared" si="1"/>
        <v>选内存!$M$113#</v>
      </c>
      <c r="G113" s="4" t="str" cm="1">
        <f t="array" ref="G113">_xlfn.LET(_xlpm.x, M113,
         _xlpm.cellAddress, "【 选内存!" &amp; ADDRESS(ROW(选内存[[#This Row],[X自检]]),COLUMN(选内存[[#This Row],[X自检]])) &amp; "】",
         _xlfn.IFS(ISBLANK(_xlpm.x),   "error:右侧选项不足:" &amp;  _xlpm.cellAddress,
               ISERROR(_xlpm.x),   "error:右侧选项执行失败:" &amp; _xlpm.cellAddress,
               TRUE,             "ok")
)</f>
        <v>ok</v>
      </c>
      <c r="M113" cm="1">
        <f t="array" ref="M113:V113">IFERROR(_xlfn._xlws.SORT(
    _xlfn.UNIQUE(
        TRANSPOSE(
            _xlfn.FILTERXML("&lt;select&gt;&lt;x&gt;"&amp;SUBSTITUTE(选内存[[#This Row],[选项表]],",","&lt;/x&gt;&lt;x&gt;") &amp;"&lt;/x&gt;&lt;/select&gt;","//x")
        )
    )
),"无合适选项，请联系作者更新数据")</f>
        <v>1</v>
      </c>
      <c r="N113">
        <v>2</v>
      </c>
      <c r="O113">
        <v>4</v>
      </c>
      <c r="P113">
        <v>8</v>
      </c>
      <c r="Q113">
        <v>12</v>
      </c>
      <c r="R113">
        <v>16</v>
      </c>
      <c r="S113">
        <v>24</v>
      </c>
      <c r="T113">
        <v>32</v>
      </c>
      <c r="U113">
        <v>48</v>
      </c>
      <c r="V113">
        <v>56</v>
      </c>
    </row>
    <row r="114" spans="1:22" x14ac:dyDescent="0.4">
      <c r="A114" s="4" t="s">
        <v>59</v>
      </c>
      <c r="B114" s="4" t="s">
        <v>1869</v>
      </c>
      <c r="C114" s="4" t="s">
        <v>2312</v>
      </c>
      <c r="D114" s="4" t="s">
        <v>1937</v>
      </c>
      <c r="F114" s="4" t="str">
        <f t="shared" si="1"/>
        <v>选内存!$M$114#</v>
      </c>
      <c r="G114" s="4" t="str" cm="1">
        <f t="array" ref="G114">_xlfn.LET(_xlpm.x, M114,
         _xlpm.cellAddress, "【 选内存!" &amp; ADDRESS(ROW(选内存[[#This Row],[X自检]]),COLUMN(选内存[[#This Row],[X自检]])) &amp; "】",
         _xlfn.IFS(ISBLANK(_xlpm.x),   "error:右侧选项不足:" &amp;  _xlpm.cellAddress,
               ISERROR(_xlpm.x),   "error:右侧选项执行失败:" &amp; _xlpm.cellAddress,
               TRUE,             "ok")
)</f>
        <v>ok</v>
      </c>
      <c r="M114" cm="1">
        <f t="array" ref="M114:T114">IFERROR(_xlfn._xlws.SORT(
    _xlfn.UNIQUE(
        TRANSPOSE(
            _xlfn.FILTERXML("&lt;select&gt;&lt;x&gt;"&amp;SUBSTITUTE(选内存[[#This Row],[选项表]],",","&lt;/x&gt;&lt;x&gt;") &amp;"&lt;/x&gt;&lt;/select&gt;","//x")
        )
    )
),"无合适选项，请联系作者更新数据")</f>
        <v>1</v>
      </c>
      <c r="N114">
        <v>2</v>
      </c>
      <c r="O114">
        <v>4</v>
      </c>
      <c r="P114">
        <v>8</v>
      </c>
      <c r="Q114">
        <v>12</v>
      </c>
      <c r="R114">
        <v>16</v>
      </c>
      <c r="S114">
        <v>24</v>
      </c>
      <c r="T114">
        <v>32</v>
      </c>
    </row>
    <row r="115" spans="1:22" x14ac:dyDescent="0.4">
      <c r="A115" s="4" t="s">
        <v>59</v>
      </c>
      <c r="B115" s="4" t="s">
        <v>1869</v>
      </c>
      <c r="C115" s="4" t="s">
        <v>2313</v>
      </c>
      <c r="D115" s="4" t="s">
        <v>1911</v>
      </c>
      <c r="F115" s="4" t="str">
        <f t="shared" si="1"/>
        <v>选内存!$M$115#</v>
      </c>
      <c r="G115" s="4" t="str" cm="1">
        <f t="array" ref="G115">_xlfn.LET(_xlpm.x, M115,
         _xlpm.cellAddress, "【 选内存!" &amp; ADDRESS(ROW(选内存[[#This Row],[X自检]]),COLUMN(选内存[[#This Row],[X自检]])) &amp; "】",
         _xlfn.IFS(ISBLANK(_xlpm.x),   "error:右侧选项不足:" &amp;  _xlpm.cellAddress,
               ISERROR(_xlpm.x),   "error:右侧选项执行失败:" &amp; _xlpm.cellAddress,
               TRUE,             "ok")
)</f>
        <v>ok</v>
      </c>
      <c r="M115" cm="1">
        <f t="array" ref="M115:T115">IFERROR(_xlfn._xlws.SORT(
    _xlfn.UNIQUE(
        TRANSPOSE(
            _xlfn.FILTERXML("&lt;select&gt;&lt;x&gt;"&amp;SUBSTITUTE(选内存[[#This Row],[选项表]],",","&lt;/x&gt;&lt;x&gt;") &amp;"&lt;/x&gt;&lt;/select&gt;","//x")
        )
    )
),"无合适选项，请联系作者更新数据")</f>
        <v>4</v>
      </c>
      <c r="N115">
        <v>8</v>
      </c>
      <c r="O115">
        <v>16</v>
      </c>
      <c r="P115">
        <v>32</v>
      </c>
      <c r="Q115">
        <v>46</v>
      </c>
      <c r="R115">
        <v>64</v>
      </c>
      <c r="S115">
        <v>80</v>
      </c>
      <c r="T115">
        <v>92</v>
      </c>
    </row>
    <row r="116" spans="1:22" x14ac:dyDescent="0.4">
      <c r="A116" s="4" t="s">
        <v>59</v>
      </c>
      <c r="B116" s="4" t="s">
        <v>1869</v>
      </c>
      <c r="C116" s="4" t="s">
        <v>2314</v>
      </c>
      <c r="D116" s="4" t="s">
        <v>1912</v>
      </c>
      <c r="F116" s="4" t="str">
        <f t="shared" si="1"/>
        <v>选内存!$M$116#</v>
      </c>
      <c r="G116" s="4" t="str" cm="1">
        <f t="array" ref="G116">_xlfn.LET(_xlpm.x, M116,
         _xlpm.cellAddress, "【 选内存!" &amp; ADDRESS(ROW(选内存[[#This Row],[X自检]]),COLUMN(选内存[[#This Row],[X自检]])) &amp; "】",
         _xlfn.IFS(ISBLANK(_xlpm.x),   "error:右侧选项不足:" &amp;  _xlpm.cellAddress,
               ISERROR(_xlpm.x),   "error:右侧选项执行失败:" &amp; _xlpm.cellAddress,
               TRUE,             "ok")
)</f>
        <v>ok</v>
      </c>
      <c r="M116" cm="1">
        <f t="array" ref="M116:T116">IFERROR(_xlfn._xlws.SORT(
    _xlfn.UNIQUE(
        TRANSPOSE(
            _xlfn.FILTERXML("&lt;select&gt;&lt;x&gt;"&amp;SUBSTITUTE(选内存[[#This Row],[选项表]],",","&lt;/x&gt;&lt;x&gt;") &amp;"&lt;/x&gt;&lt;/select&gt;","//x")
        )
    )
),"无合适选项，请联系作者更新数据")</f>
        <v>4</v>
      </c>
      <c r="N116">
        <v>8</v>
      </c>
      <c r="O116">
        <v>16</v>
      </c>
      <c r="P116">
        <v>32</v>
      </c>
      <c r="Q116">
        <v>48</v>
      </c>
      <c r="R116">
        <v>52</v>
      </c>
      <c r="S116">
        <v>64</v>
      </c>
      <c r="T116">
        <v>104</v>
      </c>
    </row>
    <row r="117" spans="1:22" x14ac:dyDescent="0.4">
      <c r="A117" s="4" t="s">
        <v>59</v>
      </c>
      <c r="B117" s="4" t="s">
        <v>1869</v>
      </c>
      <c r="C117" s="4" t="s">
        <v>2315</v>
      </c>
      <c r="D117" s="4" t="s">
        <v>1913</v>
      </c>
      <c r="F117" s="4" t="str">
        <f t="shared" si="1"/>
        <v>选内存!$M$117#</v>
      </c>
      <c r="G117" s="4" t="str" cm="1">
        <f t="array" ref="G117">_xlfn.LET(_xlpm.x, M117,
         _xlpm.cellAddress, "【 选内存!" &amp; ADDRESS(ROW(选内存[[#This Row],[X自检]]),COLUMN(选内存[[#This Row],[X自检]])) &amp; "】",
         _xlfn.IFS(ISBLANK(_xlpm.x),   "error:右侧选项不足:" &amp;  _xlpm.cellAddress,
               ISERROR(_xlpm.x),   "error:右侧选项执行失败:" &amp; _xlpm.cellAddress,
               TRUE,             "ok")
)</f>
        <v>ok</v>
      </c>
      <c r="M117" cm="1">
        <f t="array" ref="M117:Q117">IFERROR(_xlfn._xlws.SORT(
    _xlfn.UNIQUE(
        TRANSPOSE(
            _xlfn.FILTERXML("&lt;select&gt;&lt;x&gt;"&amp;SUBSTITUTE(选内存[[#This Row],[选项表]],",","&lt;/x&gt;&lt;x&gt;") &amp;"&lt;/x&gt;&lt;/select&gt;","//x")
        )
    )
),"无合适选项，请联系作者更新数据")</f>
        <v>4</v>
      </c>
      <c r="N117">
        <v>8</v>
      </c>
      <c r="O117">
        <v>16</v>
      </c>
      <c r="P117">
        <v>32</v>
      </c>
      <c r="Q117">
        <v>64</v>
      </c>
    </row>
    <row r="118" spans="1:22" x14ac:dyDescent="0.4">
      <c r="A118" s="4" t="s">
        <v>59</v>
      </c>
      <c r="B118" s="4" t="s">
        <v>1869</v>
      </c>
      <c r="C118" s="4" t="s">
        <v>2316</v>
      </c>
      <c r="D118" s="4" t="s">
        <v>1910</v>
      </c>
      <c r="F118" s="4" t="str">
        <f t="shared" si="1"/>
        <v>选内存!$M$118#</v>
      </c>
      <c r="G118" s="4" t="str" cm="1">
        <f t="array" ref="G118">_xlfn.LET(_xlpm.x, M118,
         _xlpm.cellAddress, "【 选内存!" &amp; ADDRESS(ROW(选内存[[#This Row],[X自检]]),COLUMN(选内存[[#This Row],[X自检]])) &amp; "】",
         _xlfn.IFS(ISBLANK(_xlpm.x),   "error:右侧选项不足:" &amp;  _xlpm.cellAddress,
               ISERROR(_xlpm.x),   "error:右侧选项执行失败:" &amp; _xlpm.cellAddress,
               TRUE,             "ok")
)</f>
        <v>ok</v>
      </c>
      <c r="M118" cm="1">
        <f t="array" ref="M118:P118">IFERROR(_xlfn._xlws.SORT(
    _xlfn.UNIQUE(
        TRANSPOSE(
            _xlfn.FILTERXML("&lt;select&gt;&lt;x&gt;"&amp;SUBSTITUTE(选内存[[#This Row],[选项表]],",","&lt;/x&gt;&lt;x&gt;") &amp;"&lt;/x&gt;&lt;/select&gt;","//x")
        )
    )
),"无合适选项，请联系作者更新数据")</f>
        <v>4</v>
      </c>
      <c r="N118">
        <v>8</v>
      </c>
      <c r="O118">
        <v>16</v>
      </c>
      <c r="P118">
        <v>32</v>
      </c>
    </row>
    <row r="119" spans="1:22" x14ac:dyDescent="0.4">
      <c r="A119" s="4" t="s">
        <v>59</v>
      </c>
      <c r="B119" s="4" t="s">
        <v>1869</v>
      </c>
      <c r="C119" s="4" t="s">
        <v>2316</v>
      </c>
      <c r="D119" s="4" t="s">
        <v>1914</v>
      </c>
      <c r="F119" s="4" t="str">
        <f t="shared" si="1"/>
        <v>选内存!$M$119#</v>
      </c>
      <c r="G119" s="4" t="str" cm="1">
        <f t="array" ref="G119">_xlfn.LET(_xlpm.x, M119,
         _xlpm.cellAddress, "【 选内存!" &amp; ADDRESS(ROW(选内存[[#This Row],[X自检]]),COLUMN(选内存[[#This Row],[X自检]])) &amp; "】",
         _xlfn.IFS(ISBLANK(_xlpm.x),   "error:右侧选项不足:" &amp;  _xlpm.cellAddress,
               ISERROR(_xlpm.x),   "error:右侧选项执行失败:" &amp; _xlpm.cellAddress,
               TRUE,             "ok")
)</f>
        <v>ok</v>
      </c>
      <c r="M119" cm="1">
        <f t="array" ref="M119:P119">IFERROR(_xlfn._xlws.SORT(
    _xlfn.UNIQUE(
        TRANSPOSE(
            _xlfn.FILTERXML("&lt;select&gt;&lt;x&gt;"&amp;SUBSTITUTE(选内存[[#This Row],[选项表]],",","&lt;/x&gt;&lt;x&gt;") &amp;"&lt;/x&gt;&lt;/select&gt;","//x")
        )
    )
),"无合适选项，请联系作者更新数据")</f>
        <v>4</v>
      </c>
      <c r="N119">
        <v>8</v>
      </c>
      <c r="O119">
        <v>16</v>
      </c>
      <c r="P119">
        <v>32</v>
      </c>
    </row>
    <row r="120" spans="1:22" x14ac:dyDescent="0.4">
      <c r="A120" s="4" t="s">
        <v>59</v>
      </c>
      <c r="B120" s="4" t="s">
        <v>1869</v>
      </c>
      <c r="C120" s="4" t="s">
        <v>2316</v>
      </c>
      <c r="D120" s="4" t="s">
        <v>1915</v>
      </c>
      <c r="F120" s="4" t="str">
        <f t="shared" si="1"/>
        <v>选内存!$M$120#</v>
      </c>
      <c r="G120" s="4" t="str" cm="1">
        <f t="array" ref="G120">_xlfn.LET(_xlpm.x, M120,
         _xlpm.cellAddress, "【 选内存!" &amp; ADDRESS(ROW(选内存[[#This Row],[X自检]]),COLUMN(选内存[[#This Row],[X自检]])) &amp; "】",
         _xlfn.IFS(ISBLANK(_xlpm.x),   "error:右侧选项不足:" &amp;  _xlpm.cellAddress,
               ISERROR(_xlpm.x),   "error:右侧选项执行失败:" &amp; _xlpm.cellAddress,
               TRUE,             "ok")
)</f>
        <v>ok</v>
      </c>
      <c r="M120" cm="1">
        <f t="array" ref="M120:P120">IFERROR(_xlfn._xlws.SORT(
    _xlfn.UNIQUE(
        TRANSPOSE(
            _xlfn.FILTERXML("&lt;select&gt;&lt;x&gt;"&amp;SUBSTITUTE(选内存[[#This Row],[选项表]],",","&lt;/x&gt;&lt;x&gt;") &amp;"&lt;/x&gt;&lt;/select&gt;","//x")
        )
    )
),"无合适选项，请联系作者更新数据")</f>
        <v>4</v>
      </c>
      <c r="N120">
        <v>8</v>
      </c>
      <c r="O120">
        <v>16</v>
      </c>
      <c r="P120">
        <v>32</v>
      </c>
    </row>
    <row r="121" spans="1:22" x14ac:dyDescent="0.4">
      <c r="A121" s="4" t="s">
        <v>59</v>
      </c>
      <c r="B121" s="4" t="s">
        <v>1869</v>
      </c>
      <c r="C121" s="4" t="s">
        <v>2342</v>
      </c>
      <c r="D121" s="4" t="s">
        <v>1949</v>
      </c>
      <c r="F121" s="4" t="str">
        <f t="shared" si="1"/>
        <v>选内存!$M$121#</v>
      </c>
      <c r="G121" s="4" t="str" cm="1">
        <f t="array" ref="G121">_xlfn.LET(_xlpm.x, M121,
         _xlpm.cellAddress, "【 选内存!" &amp; ADDRESS(ROW(选内存[[#This Row],[X自检]]),COLUMN(选内存[[#This Row],[X自检]])) &amp; "】",
         _xlfn.IFS(ISBLANK(_xlpm.x),   "error:右侧选项不足:" &amp;  _xlpm.cellAddress,
               ISERROR(_xlpm.x),   "error:右侧选项执行失败:" &amp; _xlpm.cellAddress,
               TRUE,             "ok")
)</f>
        <v>ok</v>
      </c>
      <c r="M121" cm="1">
        <f t="array" ref="M121:N121">IFERROR(_xlfn._xlws.SORT(
    _xlfn.UNIQUE(
        TRANSPOSE(
            _xlfn.FILTERXML("&lt;select&gt;&lt;x&gt;"&amp;SUBSTITUTE(选内存[[#This Row],[选项表]],",","&lt;/x&gt;&lt;x&gt;") &amp;"&lt;/x&gt;&lt;/select&gt;","//x")
        )
    )
),"无合适选项，请联系作者更新数据")</f>
        <v>28</v>
      </c>
      <c r="N121">
        <v>56</v>
      </c>
    </row>
    <row r="122" spans="1:22" x14ac:dyDescent="0.4">
      <c r="A122" s="4" t="s">
        <v>59</v>
      </c>
      <c r="B122" s="4" t="s">
        <v>1869</v>
      </c>
      <c r="C122" s="4" t="s">
        <v>1965</v>
      </c>
      <c r="D122" s="4" t="s">
        <v>1941</v>
      </c>
      <c r="F122" s="4" t="str">
        <f t="shared" si="1"/>
        <v>选内存!$M$122#</v>
      </c>
      <c r="G122" s="4" t="str" cm="1">
        <f t="array" ref="G122">_xlfn.LET(_xlpm.x, M122,
         _xlpm.cellAddress, "【 选内存!" &amp; ADDRESS(ROW(选内存[[#This Row],[X自检]]),COLUMN(选内存[[#This Row],[X自检]])) &amp; "】",
         _xlfn.IFS(ISBLANK(_xlpm.x),   "error:右侧选项不足:" &amp;  _xlpm.cellAddress,
               ISERROR(_xlpm.x),   "error:右侧选项执行失败:" &amp; _xlpm.cellAddress,
               TRUE,             "ok")
)</f>
        <v>ok</v>
      </c>
      <c r="M122" cm="1">
        <f t="array" ref="M122:N122">IFERROR(_xlfn._xlws.SORT(
    _xlfn.UNIQUE(
        TRANSPOSE(
            _xlfn.FILTERXML("&lt;select&gt;&lt;x&gt;"&amp;SUBSTITUTE(选内存[[#This Row],[选项表]],",","&lt;/x&gt;&lt;x&gt;") &amp;"&lt;/x&gt;&lt;/select&gt;","//x")
        )
    )
),"无合适选项，请联系作者更新数据")</f>
        <v>4</v>
      </c>
      <c r="N122">
        <v>8</v>
      </c>
    </row>
    <row r="123" spans="1:22" x14ac:dyDescent="0.4">
      <c r="A123" s="4" t="s">
        <v>59</v>
      </c>
      <c r="B123" s="4" t="s">
        <v>1869</v>
      </c>
      <c r="C123" s="4" t="s">
        <v>2317</v>
      </c>
      <c r="D123" s="4" t="s">
        <v>1940</v>
      </c>
      <c r="F123" s="4" t="str">
        <f t="shared" si="1"/>
        <v>选内存!$M$123#</v>
      </c>
      <c r="G123" s="4" t="str" cm="1">
        <f t="array" ref="G123">_xlfn.LET(_xlpm.x, M123,
         _xlpm.cellAddress, "【 选内存!" &amp; ADDRESS(ROW(选内存[[#This Row],[X自检]]),COLUMN(选内存[[#This Row],[X自检]])) &amp; "】",
         _xlfn.IFS(ISBLANK(_xlpm.x),   "error:右侧选项不足:" &amp;  _xlpm.cellAddress,
               ISERROR(_xlpm.x),   "error:右侧选项执行失败:" &amp; _xlpm.cellAddress,
               TRUE,             "ok")
)</f>
        <v>ok</v>
      </c>
      <c r="M123" cm="1">
        <f t="array" ref="M123:S123">IFERROR(_xlfn._xlws.SORT(
    _xlfn.UNIQUE(
        TRANSPOSE(
            _xlfn.FILTERXML("&lt;select&gt;&lt;x&gt;"&amp;SUBSTITUTE(选内存[[#This Row],[选项表]],",","&lt;/x&gt;&lt;x&gt;") &amp;"&lt;/x&gt;&lt;/select&gt;","//x")
        )
    )
),"无合适选项，请联系作者更新数据")</f>
        <v>4</v>
      </c>
      <c r="N123">
        <v>8</v>
      </c>
      <c r="O123">
        <v>10</v>
      </c>
      <c r="P123">
        <v>20</v>
      </c>
      <c r="Q123">
        <v>32</v>
      </c>
      <c r="R123">
        <v>40</v>
      </c>
      <c r="S123">
        <v>80</v>
      </c>
    </row>
    <row r="124" spans="1:22" x14ac:dyDescent="0.4">
      <c r="A124" s="4" t="s">
        <v>59</v>
      </c>
      <c r="B124" s="4" t="s">
        <v>1869</v>
      </c>
      <c r="C124" s="4" t="s">
        <v>2318</v>
      </c>
      <c r="D124" s="4" t="s">
        <v>1939</v>
      </c>
      <c r="F124" s="4" t="str">
        <f t="shared" si="1"/>
        <v>选内存!$M$124#</v>
      </c>
      <c r="G124" s="4" t="str" cm="1">
        <f t="array" ref="G124">_xlfn.LET(_xlpm.x, M124,
         _xlpm.cellAddress, "【 选内存!" &amp; ADDRESS(ROW(选内存[[#This Row],[X自检]]),COLUMN(选内存[[#This Row],[X自检]])) &amp; "】",
         _xlfn.IFS(ISBLANK(_xlpm.x),   "error:右侧选项不足:" &amp;  _xlpm.cellAddress,
               ISERROR(_xlpm.x),   "error:右侧选项执行失败:" &amp; _xlpm.cellAddress,
               TRUE,             "ok")
)</f>
        <v>ok</v>
      </c>
      <c r="M124" cm="1">
        <f t="array" ref="M124:P124">IFERROR(_xlfn._xlws.SORT(
    _xlfn.UNIQUE(
        TRANSPOSE(
            _xlfn.FILTERXML("&lt;select&gt;&lt;x&gt;"&amp;SUBSTITUTE(选内存[[#This Row],[选项表]],",","&lt;/x&gt;&lt;x&gt;") &amp;"&lt;/x&gt;&lt;/select&gt;","//x")
        )
    )
),"无合适选项，请联系作者更新数据")</f>
        <v>6</v>
      </c>
      <c r="N124">
        <v>14</v>
      </c>
      <c r="O124">
        <v>28</v>
      </c>
      <c r="P124">
        <v>56</v>
      </c>
    </row>
    <row r="125" spans="1:22" x14ac:dyDescent="0.4">
      <c r="A125" s="4" t="s">
        <v>59</v>
      </c>
      <c r="B125" s="4" t="s">
        <v>1869</v>
      </c>
      <c r="C125" s="4" t="s">
        <v>2333</v>
      </c>
      <c r="D125" s="4" t="s">
        <v>1943</v>
      </c>
      <c r="F125" s="4" t="str">
        <f t="shared" si="1"/>
        <v>选内存!$M$125#</v>
      </c>
      <c r="G125" s="4" t="str" cm="1">
        <f t="array" ref="G125">_xlfn.LET(_xlpm.x, M125,
         _xlpm.cellAddress, "【 选内存!" &amp; ADDRESS(ROW(选内存[[#This Row],[X自检]]),COLUMN(选内存[[#This Row],[X自检]])) &amp; "】",
         _xlfn.IFS(ISBLANK(_xlpm.x),   "error:右侧选项不足:" &amp;  _xlpm.cellAddress,
               ISERROR(_xlpm.x),   "error:右侧选项执行失败:" &amp; _xlpm.cellAddress,
               TRUE,             "ok")
)</f>
        <v>ok</v>
      </c>
      <c r="M125" cm="1">
        <f t="array" ref="M125:O125">IFERROR(_xlfn._xlws.SORT(
    _xlfn.UNIQUE(
        TRANSPOSE(
            _xlfn.FILTERXML("&lt;select&gt;&lt;x&gt;"&amp;SUBSTITUTE(选内存[[#This Row],[选项表]],",","&lt;/x&gt;&lt;x&gt;") &amp;"&lt;/x&gt;&lt;/select&gt;","//x")
        )
    )
),"无合适选项，请联系作者更新数据")</f>
        <v>8</v>
      </c>
      <c r="N125">
        <v>36</v>
      </c>
      <c r="O125">
        <v>72</v>
      </c>
    </row>
    <row r="126" spans="1:22" x14ac:dyDescent="0.4">
      <c r="A126" s="4" t="s">
        <v>59</v>
      </c>
      <c r="B126" s="4" t="s">
        <v>1869</v>
      </c>
      <c r="C126" s="4" t="s">
        <v>2320</v>
      </c>
      <c r="D126" s="4" t="s">
        <v>1942</v>
      </c>
      <c r="F126" s="4" t="str">
        <f t="shared" si="1"/>
        <v>选内存!$M$126#</v>
      </c>
      <c r="G126" s="4" t="str" cm="1">
        <f t="array" ref="G126">_xlfn.LET(_xlpm.x, M126,
         _xlpm.cellAddress, "【 选内存!" &amp; ADDRESS(ROW(选内存[[#This Row],[X自检]]),COLUMN(选内存[[#This Row],[X自检]])) &amp; "】",
         _xlfn.IFS(ISBLANK(_xlpm.x),   "error:右侧选项不足:" &amp;  _xlpm.cellAddress,
               ISERROR(_xlpm.x),   "error:右侧选项执行失败:" &amp; _xlpm.cellAddress,
               TRUE,             "ok")
)</f>
        <v>ok</v>
      </c>
      <c r="M126" cm="1">
        <f t="array" ref="M126:P126">IFERROR(_xlfn._xlws.SORT(
    _xlfn.UNIQUE(
        TRANSPOSE(
            _xlfn.FILTERXML("&lt;select&gt;&lt;x&gt;"&amp;SUBSTITUTE(选内存[[#This Row],[选项表]],",","&lt;/x&gt;&lt;x&gt;") &amp;"&lt;/x&gt;&lt;/select&gt;","//x")
        )
    )
),"无合适选项，请联系作者更新数据")</f>
        <v>10</v>
      </c>
      <c r="N126">
        <v>20</v>
      </c>
      <c r="O126">
        <v>40</v>
      </c>
      <c r="P126">
        <v>80</v>
      </c>
    </row>
    <row r="127" spans="1:22" x14ac:dyDescent="0.4">
      <c r="A127" s="4" t="s">
        <v>59</v>
      </c>
      <c r="B127" s="4" t="s">
        <v>1869</v>
      </c>
      <c r="C127" s="4" t="s">
        <v>2321</v>
      </c>
      <c r="D127" s="4" t="s">
        <v>1944</v>
      </c>
      <c r="F127" s="4" t="str">
        <f t="shared" si="1"/>
        <v>选内存!$M$127#</v>
      </c>
      <c r="G127" s="4" t="str" cm="1">
        <f t="array" ref="G127">_xlfn.LET(_xlpm.x, M127,
         _xlpm.cellAddress, "【 选内存!" &amp; ADDRESS(ROW(选内存[[#This Row],[X自检]]),COLUMN(选内存[[#This Row],[X自检]])) &amp; "】",
         _xlfn.IFS(ISBLANK(_xlpm.x),   "error:右侧选项不足:" &amp;  _xlpm.cellAddress,
               ISERROR(_xlpm.x),   "error:右侧选项执行失败:" &amp; _xlpm.cellAddress,
               TRUE,             "ok")
)</f>
        <v>ok</v>
      </c>
      <c r="M127" cm="1">
        <f t="array" ref="M127:O127">IFERROR(_xlfn._xlws.SORT(
    _xlfn.UNIQUE(
        TRANSPOSE(
            _xlfn.FILTERXML("&lt;select&gt;&lt;x&gt;"&amp;SUBSTITUTE(选内存[[#This Row],[选项表]],",","&lt;/x&gt;&lt;x&gt;") &amp;"&lt;/x&gt;&lt;/select&gt;","//x")
        )
    )
),"无合适选项，请联系作者更新数据")</f>
        <v>32</v>
      </c>
      <c r="N127">
        <v>90</v>
      </c>
      <c r="O127">
        <v>180</v>
      </c>
    </row>
    <row r="128" spans="1:22" x14ac:dyDescent="0.4">
      <c r="A128" s="4" t="s">
        <v>59</v>
      </c>
      <c r="B128" s="4" t="s">
        <v>1869</v>
      </c>
      <c r="C128" s="4" t="s">
        <v>2322</v>
      </c>
      <c r="D128" s="4" t="s">
        <v>1938</v>
      </c>
      <c r="F128" s="4" t="str">
        <f t="shared" si="1"/>
        <v>选内存!$M$128#</v>
      </c>
      <c r="G128" s="4" t="str" cm="1">
        <f t="array" ref="G128">_xlfn.LET(_xlpm.x, M128,
         _xlpm.cellAddress, "【 选内存!" &amp; ADDRESS(ROW(选内存[[#This Row],[X自检]]),COLUMN(选内存[[#This Row],[X自检]])) &amp; "】",
         _xlfn.IFS(ISBLANK(_xlpm.x),   "error:右侧选项不足:" &amp;  _xlpm.cellAddress,
               ISERROR(_xlpm.x),   "error:右侧选项执行失败:" &amp; _xlpm.cellAddress,
               TRUE,             "ok")
)</f>
        <v>ok</v>
      </c>
      <c r="M128" cm="1">
        <f t="array" ref="M128:P128">IFERROR(_xlfn._xlws.SORT(
    _xlfn.UNIQUE(
        TRANSPOSE(
            _xlfn.FILTERXML("&lt;select&gt;&lt;x&gt;"&amp;SUBSTITUTE(选内存[[#This Row],[选项表]],",","&lt;/x&gt;&lt;x&gt;") &amp;"&lt;/x&gt;&lt;/select&gt;","//x")
        )
    )
),"无合适选项，请联系作者更新数据")</f>
        <v>16</v>
      </c>
      <c r="N128">
        <v>32</v>
      </c>
      <c r="O128">
        <v>82</v>
      </c>
      <c r="P128">
        <v>164</v>
      </c>
    </row>
    <row r="129" spans="1:25" x14ac:dyDescent="0.4">
      <c r="A129" s="4" t="s">
        <v>59</v>
      </c>
      <c r="B129" s="4" t="s">
        <v>1869</v>
      </c>
      <c r="C129" s="4" t="s">
        <v>2323</v>
      </c>
      <c r="D129" s="4" t="s">
        <v>1946</v>
      </c>
      <c r="F129" s="4" t="str">
        <f t="shared" si="1"/>
        <v>选内存!$M$129#</v>
      </c>
      <c r="G129" s="4" t="str" cm="1">
        <f t="array" ref="G129">_xlfn.LET(_xlpm.x, M129,
         _xlpm.cellAddress, "【 选内存!" &amp; ADDRESS(ROW(选内存[[#This Row],[X自检]]),COLUMN(选内存[[#This Row],[X自检]])) &amp; "】",
         _xlfn.IFS(ISBLANK(_xlpm.x),   "error:右侧选项不足:" &amp;  _xlpm.cellAddress,
               ISERROR(_xlpm.x),   "error:右侧选项执行失败:" &amp; _xlpm.cellAddress,
               TRUE,             "ok")
)</f>
        <v>ok</v>
      </c>
      <c r="M129" cm="1">
        <f t="array" ref="M129:O129">IFERROR(_xlfn._xlws.SORT(
    _xlfn.UNIQUE(
        TRANSPOSE(
            _xlfn.FILTERXML("&lt;select&gt;&lt;x&gt;"&amp;SUBSTITUTE(选内存[[#This Row],[选项表]],",","&lt;/x&gt;&lt;x&gt;") &amp;"&lt;/x&gt;&lt;/select&gt;","//x")
        )
    )
),"无合适选项，请联系作者更新数据")</f>
        <v>10</v>
      </c>
      <c r="N129">
        <v>22</v>
      </c>
      <c r="O129">
        <v>44</v>
      </c>
    </row>
    <row r="130" spans="1:25" x14ac:dyDescent="0.4">
      <c r="A130" s="4" t="s">
        <v>59</v>
      </c>
      <c r="B130" s="4" t="s">
        <v>1869</v>
      </c>
      <c r="C130" s="4" t="s">
        <v>2324</v>
      </c>
      <c r="D130" s="4" t="s">
        <v>1929</v>
      </c>
      <c r="F130" s="4" t="str">
        <f t="shared" ref="F130:F193" si="2">"选内存!" &amp; ADDRESS(ROW(M130),COLUMN(M130)) &amp; "#"</f>
        <v>选内存!$M$130#</v>
      </c>
      <c r="G130" s="4" t="str" cm="1">
        <f t="array" ref="G130">_xlfn.LET(_xlpm.x, M130,
         _xlpm.cellAddress, "【 选内存!" &amp; ADDRESS(ROW(选内存[[#This Row],[X自检]]),COLUMN(选内存[[#This Row],[X自检]])) &amp; "】",
         _xlfn.IFS(ISBLANK(_xlpm.x),   "error:右侧选项不足:" &amp;  _xlpm.cellAddress,
               ISERROR(_xlpm.x),   "error:右侧选项执行失败:" &amp; _xlpm.cellAddress,
               TRUE,             "ok")
)</f>
        <v>ok</v>
      </c>
      <c r="M130" cm="1">
        <f t="array" ref="M130:Q130">IFERROR(_xlfn._xlws.SORT(
    _xlfn.UNIQUE(
        TRANSPOSE(
            _xlfn.FILTERXML("&lt;select&gt;&lt;x&gt;"&amp;SUBSTITUTE(选内存[[#This Row],[选项表]],",","&lt;/x&gt;&lt;x&gt;") &amp;"&lt;/x&gt;&lt;/select&gt;","//x")
        )
    )
),"无合适选项，请联系作者更新数据")</f>
        <v>8</v>
      </c>
      <c r="N130">
        <v>16</v>
      </c>
      <c r="O130">
        <v>32</v>
      </c>
      <c r="P130">
        <v>64</v>
      </c>
      <c r="Q130">
        <v>84</v>
      </c>
    </row>
    <row r="131" spans="1:25" x14ac:dyDescent="0.4">
      <c r="A131" s="4" t="s">
        <v>59</v>
      </c>
      <c r="B131" s="4" t="s">
        <v>1869</v>
      </c>
      <c r="C131" s="4" t="s">
        <v>2325</v>
      </c>
      <c r="D131" s="4" t="s">
        <v>1930</v>
      </c>
      <c r="F131" s="4" t="str">
        <f t="shared" si="2"/>
        <v>选内存!$M$131#</v>
      </c>
      <c r="G131" s="4" t="str" cm="1">
        <f t="array" ref="G131">_xlfn.LET(_xlpm.x, M131,
         _xlpm.cellAddress, "【 选内存!" &amp; ADDRESS(ROW(选内存[[#This Row],[X自检]]),COLUMN(选内存[[#This Row],[X自检]])) &amp; "】",
         _xlfn.IFS(ISBLANK(_xlpm.x),   "error:右侧选项不足:" &amp;  _xlpm.cellAddress,
               ISERROR(_xlpm.x),   "error:右侧选项执行失败:" &amp; _xlpm.cellAddress,
               TRUE,             "ok")
)</f>
        <v>ok</v>
      </c>
      <c r="M131" cm="1">
        <f t="array" ref="M131:R131">IFERROR(_xlfn._xlws.SORT(
    _xlfn.UNIQUE(
        TRANSPOSE(
            _xlfn.FILTERXML("&lt;select&gt;&lt;x&gt;"&amp;SUBSTITUTE(选内存[[#This Row],[选项表]],",","&lt;/x&gt;&lt;x&gt;") &amp;"&lt;/x&gt;&lt;/select&gt;","//x")
        )
    )
),"无合适选项，请联系作者更新数据")</f>
        <v>8</v>
      </c>
      <c r="N131">
        <v>16</v>
      </c>
      <c r="O131">
        <v>24</v>
      </c>
      <c r="P131">
        <v>32</v>
      </c>
      <c r="Q131">
        <v>64</v>
      </c>
      <c r="R131">
        <v>76</v>
      </c>
    </row>
    <row r="132" spans="1:25" x14ac:dyDescent="0.4">
      <c r="A132" s="4" t="s">
        <v>59</v>
      </c>
      <c r="B132" s="4" t="s">
        <v>1869</v>
      </c>
      <c r="C132" s="4" t="s">
        <v>1968</v>
      </c>
      <c r="D132" s="4" t="s">
        <v>1948</v>
      </c>
      <c r="F132" s="4" t="str">
        <f t="shared" si="2"/>
        <v>选内存!$M$132#</v>
      </c>
      <c r="G132" s="4" t="str" cm="1">
        <f t="array" ref="G132">_xlfn.LET(_xlpm.x, M132,
         _xlpm.cellAddress, "【 选内存!" &amp; ADDRESS(ROW(选内存[[#This Row],[X自检]]),COLUMN(选内存[[#This Row],[X自检]])) &amp; "】",
         _xlfn.IFS(ISBLANK(_xlpm.x),   "error:右侧选项不足:" &amp;  _xlpm.cellAddress,
               ISERROR(_xlpm.x),   "error:右侧选项执行失败:" &amp; _xlpm.cellAddress,
               TRUE,             "ok")
)</f>
        <v>ok</v>
      </c>
      <c r="M132" cm="1">
        <f t="array" ref="M132">IFERROR(_xlfn._xlws.SORT(
    _xlfn.UNIQUE(
        TRANSPOSE(
            _xlfn.FILTERXML("&lt;select&gt;&lt;x&gt;"&amp;SUBSTITUTE(选内存[[#This Row],[选项表]],",","&lt;/x&gt;&lt;x&gt;") &amp;"&lt;/x&gt;&lt;/select&gt;","//x")
        )
    )
),"无合适选项，请联系作者更新数据")</f>
        <v>56</v>
      </c>
    </row>
    <row r="133" spans="1:25" x14ac:dyDescent="0.4">
      <c r="A133" s="4" t="s">
        <v>59</v>
      </c>
      <c r="B133" s="4" t="s">
        <v>1869</v>
      </c>
      <c r="C133" s="4" t="s">
        <v>1964</v>
      </c>
      <c r="D133" s="4" t="s">
        <v>1918</v>
      </c>
      <c r="F133" s="4" t="str">
        <f t="shared" si="2"/>
        <v>选内存!$M$133#</v>
      </c>
      <c r="G133" s="4" t="str" cm="1">
        <f t="array" ref="G133">_xlfn.LET(_xlpm.x, M133,
         _xlpm.cellAddress, "【 选内存!" &amp; ADDRESS(ROW(选内存[[#This Row],[X自检]]),COLUMN(选内存[[#This Row],[X自检]])) &amp; "】",
         _xlfn.IFS(ISBLANK(_xlpm.x),   "error:右侧选项不足:" &amp;  _xlpm.cellAddress,
               ISERROR(_xlpm.x),   "error:右侧选项执行失败:" &amp; _xlpm.cellAddress,
               TRUE,             "ok")
)</f>
        <v>ok</v>
      </c>
      <c r="M133" cm="1">
        <f t="array" ref="M133">IFERROR(_xlfn._xlws.SORT(
    _xlfn.UNIQUE(
        TRANSPOSE(
            _xlfn.FILTERXML("&lt;select&gt;&lt;x&gt;"&amp;SUBSTITUTE(选内存[[#This Row],[选项表]],",","&lt;/x&gt;&lt;x&gt;") &amp;"&lt;/x&gt;&lt;/select&gt;","//x")
        )
    )
),"无合适选项，请联系作者更新数据")</f>
        <v>80</v>
      </c>
    </row>
    <row r="134" spans="1:25" x14ac:dyDescent="0.4">
      <c r="A134" s="4" t="s">
        <v>59</v>
      </c>
      <c r="B134" s="4" t="s">
        <v>1869</v>
      </c>
      <c r="C134" s="4" t="s">
        <v>1964</v>
      </c>
      <c r="D134" s="4" t="s">
        <v>1928</v>
      </c>
      <c r="F134" s="4" t="str">
        <f t="shared" si="2"/>
        <v>选内存!$M$134#</v>
      </c>
      <c r="G134" s="4" t="str" cm="1">
        <f t="array" ref="G134">_xlfn.LET(_xlpm.x, M134,
         _xlpm.cellAddress, "【 选内存!" &amp; ADDRESS(ROW(选内存[[#This Row],[X自检]]),COLUMN(选内存[[#This Row],[X自检]])) &amp; "】",
         _xlfn.IFS(ISBLANK(_xlpm.x),   "error:右侧选项不足:" &amp;  _xlpm.cellAddress,
               ISERROR(_xlpm.x),   "error:右侧选项执行失败:" &amp; _xlpm.cellAddress,
               TRUE,             "ok")
)</f>
        <v>ok</v>
      </c>
      <c r="M134" cm="1">
        <f t="array" ref="M134">IFERROR(_xlfn._xlws.SORT(
    _xlfn.UNIQUE(
        TRANSPOSE(
            _xlfn.FILTERXML("&lt;select&gt;&lt;x&gt;"&amp;SUBSTITUTE(选内存[[#This Row],[选项表]],",","&lt;/x&gt;&lt;x&gt;") &amp;"&lt;/x&gt;&lt;/select&gt;","//x")
        )
    )
),"无合适选项，请联系作者更新数据")</f>
        <v>80</v>
      </c>
    </row>
    <row r="135" spans="1:25" x14ac:dyDescent="0.4">
      <c r="A135" s="4" t="s">
        <v>59</v>
      </c>
      <c r="B135" s="4" t="s">
        <v>1869</v>
      </c>
      <c r="C135" s="4" t="s">
        <v>1963</v>
      </c>
      <c r="D135" s="4" t="s">
        <v>1947</v>
      </c>
      <c r="F135" s="4" t="str">
        <f t="shared" si="2"/>
        <v>选内存!$M$135#</v>
      </c>
      <c r="G135" s="4" t="str" cm="1">
        <f t="array" ref="G135">_xlfn.LET(_xlpm.x, M135,
         _xlpm.cellAddress, "【 选内存!" &amp; ADDRESS(ROW(选内存[[#This Row],[X自检]]),COLUMN(选内存[[#This Row],[X自检]])) &amp; "】",
         _xlfn.IFS(ISBLANK(_xlpm.x),   "error:右侧选项不足:" &amp;  _xlpm.cellAddress,
               ISERROR(_xlpm.x),   "error:右侧选项执行失败:" &amp; _xlpm.cellAddress,
               TRUE,             "ok")
)</f>
        <v>ok</v>
      </c>
      <c r="M135" cm="1">
        <f t="array" ref="M135">IFERROR(_xlfn._xlws.SORT(
    _xlfn.UNIQUE(
        TRANSPOSE(
            _xlfn.FILTERXML("&lt;select&gt;&lt;x&gt;"&amp;SUBSTITUTE(选内存[[#This Row],[选项表]],",","&lt;/x&gt;&lt;x&gt;") &amp;"&lt;/x&gt;&lt;/select&gt;","//x")
        )
    )
),"无合适选项，请联系作者更新数据")</f>
        <v>96</v>
      </c>
    </row>
    <row r="136" spans="1:25" x14ac:dyDescent="0.4">
      <c r="A136" s="4" t="s">
        <v>59</v>
      </c>
      <c r="B136" s="4" t="s">
        <v>1869</v>
      </c>
      <c r="C136" s="4" t="s">
        <v>1963</v>
      </c>
      <c r="D136" s="4" t="s">
        <v>1906</v>
      </c>
      <c r="F136" s="4" t="str">
        <f t="shared" si="2"/>
        <v>选内存!$M$136#</v>
      </c>
      <c r="G136" s="4" t="str" cm="1">
        <f t="array" ref="G136">_xlfn.LET(_xlpm.x, M136,
         _xlpm.cellAddress, "【 选内存!" &amp; ADDRESS(ROW(选内存[[#This Row],[X自检]]),COLUMN(选内存[[#This Row],[X自检]])) &amp; "】",
         _xlfn.IFS(ISBLANK(_xlpm.x),   "error:右侧选项不足:" &amp;  _xlpm.cellAddress,
               ISERROR(_xlpm.x),   "error:右侧选项执行失败:" &amp; _xlpm.cellAddress,
               TRUE,             "ok")
)</f>
        <v>ok</v>
      </c>
      <c r="M136" cm="1">
        <f t="array" ref="M136">IFERROR(_xlfn._xlws.SORT(
    _xlfn.UNIQUE(
        TRANSPOSE(
            _xlfn.FILTERXML("&lt;select&gt;&lt;x&gt;"&amp;SUBSTITUTE(选内存[[#This Row],[选项表]],",","&lt;/x&gt;&lt;x&gt;") &amp;"&lt;/x&gt;&lt;/select&gt;","//x")
        )
    )
),"无合适选项，请联系作者更新数据")</f>
        <v>96</v>
      </c>
    </row>
    <row r="137" spans="1:25" x14ac:dyDescent="0.4">
      <c r="A137" s="4" t="s">
        <v>59</v>
      </c>
      <c r="B137" s="4" t="s">
        <v>1869</v>
      </c>
      <c r="C137" s="4" t="s">
        <v>1963</v>
      </c>
      <c r="D137" s="4" t="s">
        <v>1945</v>
      </c>
      <c r="F137" s="4" t="str">
        <f t="shared" si="2"/>
        <v>选内存!$M$137#</v>
      </c>
      <c r="G137" s="4" t="str" cm="1">
        <f t="array" ref="G137">_xlfn.LET(_xlpm.x, M137,
         _xlpm.cellAddress, "【 选内存!" &amp; ADDRESS(ROW(选内存[[#This Row],[X自检]]),COLUMN(选内存[[#This Row],[X自检]])) &amp; "】",
         _xlfn.IFS(ISBLANK(_xlpm.x),   "error:右侧选项不足:" &amp;  _xlpm.cellAddress,
               ISERROR(_xlpm.x),   "error:右侧选项执行失败:" &amp; _xlpm.cellAddress,
               TRUE,             "ok")
)</f>
        <v>ok</v>
      </c>
      <c r="M137" cm="1">
        <f t="array" ref="M137">IFERROR(_xlfn._xlws.SORT(
    _xlfn.UNIQUE(
        TRANSPOSE(
            _xlfn.FILTERXML("&lt;select&gt;&lt;x&gt;"&amp;SUBSTITUTE(选内存[[#This Row],[选项表]],",","&lt;/x&gt;&lt;x&gt;") &amp;"&lt;/x&gt;&lt;/select&gt;","//x")
        )
    )
),"无合适选项，请联系作者更新数据")</f>
        <v>96</v>
      </c>
    </row>
    <row r="138" spans="1:25" x14ac:dyDescent="0.4">
      <c r="A138" s="4" t="s">
        <v>59</v>
      </c>
      <c r="B138" s="4" t="s">
        <v>1869</v>
      </c>
      <c r="C138" s="4" t="s">
        <v>1963</v>
      </c>
      <c r="D138" s="4" t="s">
        <v>1950</v>
      </c>
      <c r="F138" s="4" t="str">
        <f t="shared" si="2"/>
        <v>选内存!$M$138#</v>
      </c>
      <c r="G138" s="4" t="str" cm="1">
        <f t="array" ref="G138">_xlfn.LET(_xlpm.x, M138,
         _xlpm.cellAddress, "【 选内存!" &amp; ADDRESS(ROW(选内存[[#This Row],[X自检]]),COLUMN(选内存[[#This Row],[X自检]])) &amp; "】",
         _xlfn.IFS(ISBLANK(_xlpm.x),   "error:右侧选项不足:" &amp;  _xlpm.cellAddress,
               ISERROR(_xlpm.x),   "error:右侧选项执行失败:" &amp; _xlpm.cellAddress,
               TRUE,             "ok")
)</f>
        <v>ok</v>
      </c>
      <c r="M138" cm="1">
        <f t="array" ref="M138">IFERROR(_xlfn._xlws.SORT(
    _xlfn.UNIQUE(
        TRANSPOSE(
            _xlfn.FILTERXML("&lt;select&gt;&lt;x&gt;"&amp;SUBSTITUTE(选内存[[#This Row],[选项表]],",","&lt;/x&gt;&lt;x&gt;") &amp;"&lt;/x&gt;&lt;/select&gt;","//x")
        )
    )
),"无合适选项，请联系作者更新数据")</f>
        <v>96</v>
      </c>
    </row>
    <row r="139" spans="1:25" x14ac:dyDescent="0.4">
      <c r="A139" s="4" t="s">
        <v>2082</v>
      </c>
      <c r="B139" s="4" t="s">
        <v>1869</v>
      </c>
      <c r="C139" s="4" t="s">
        <v>2343</v>
      </c>
      <c r="D139" s="4" t="s">
        <v>2083</v>
      </c>
      <c r="F139" s="4" t="str">
        <f t="shared" si="2"/>
        <v>选内存!$M$139#</v>
      </c>
      <c r="G139" s="4" t="str" cm="1">
        <f t="array" ref="G139">_xlfn.LET(_xlpm.x, M139,
         _xlpm.cellAddress, "【 选内存!" &amp; ADDRESS(ROW(选内存[[#This Row],[X自检]]),COLUMN(选内存[[#This Row],[X自检]])) &amp; "】",
         _xlfn.IFS(ISBLANK(_xlpm.x),   "error:右侧选项不足:" &amp;  _xlpm.cellAddress,
               ISERROR(_xlpm.x),   "error:右侧选项执行失败:" &amp; _xlpm.cellAddress,
               TRUE,             "ok")
)</f>
        <v>ok</v>
      </c>
      <c r="M139" cm="1">
        <f t="array" ref="M139:U139">IFERROR(_xlfn._xlws.SORT(
    _xlfn.UNIQUE(
        TRANSPOSE(
            _xlfn.FILTERXML("&lt;select&gt;&lt;x&gt;"&amp;SUBSTITUTE(选内存[[#This Row],[选项表]],",","&lt;/x&gt;&lt;x&gt;") &amp;"&lt;/x&gt;&lt;/select&gt;","//x")
        )
    )
),"无合适选项，请联系作者更新数据")</f>
        <v>2</v>
      </c>
      <c r="N139">
        <v>4</v>
      </c>
      <c r="O139">
        <v>8</v>
      </c>
      <c r="P139">
        <v>16</v>
      </c>
      <c r="Q139">
        <v>24</v>
      </c>
      <c r="R139">
        <v>32</v>
      </c>
      <c r="S139">
        <v>48</v>
      </c>
      <c r="T139">
        <v>64</v>
      </c>
      <c r="U139">
        <v>76</v>
      </c>
    </row>
    <row r="140" spans="1:25" x14ac:dyDescent="0.4">
      <c r="A140" s="4" t="s">
        <v>2082</v>
      </c>
      <c r="B140" s="4" t="s">
        <v>11</v>
      </c>
      <c r="C140" s="4" t="s">
        <v>2343</v>
      </c>
      <c r="D140" s="4" t="s">
        <v>2083</v>
      </c>
      <c r="F140" s="4" t="str">
        <f t="shared" si="2"/>
        <v>选内存!$M$140#</v>
      </c>
      <c r="G140" s="4" t="str" cm="1">
        <f t="array" ref="G140">_xlfn.LET(_xlpm.x, M140,
         _xlpm.cellAddress, "【 选内存!" &amp; ADDRESS(ROW(选内存[[#This Row],[X自检]]),COLUMN(选内存[[#This Row],[X自检]])) &amp; "】",
         _xlfn.IFS(ISBLANK(_xlpm.x),   "error:右侧选项不足:" &amp;  _xlpm.cellAddress,
               ISERROR(_xlpm.x),   "error:右侧选项执行失败:" &amp; _xlpm.cellAddress,
               TRUE,             "ok")
)</f>
        <v>ok</v>
      </c>
      <c r="M140" cm="1">
        <f t="array" ref="M140:U140">IFERROR(_xlfn._xlws.SORT(
    _xlfn.UNIQUE(
        TRANSPOSE(
            _xlfn.FILTERXML("&lt;select&gt;&lt;x&gt;"&amp;SUBSTITUTE(选内存[[#This Row],[选项表]],",","&lt;/x&gt;&lt;x&gt;") &amp;"&lt;/x&gt;&lt;/select&gt;","//x")
        )
    )
),"无合适选项，请联系作者更新数据")</f>
        <v>2</v>
      </c>
      <c r="N140">
        <v>4</v>
      </c>
      <c r="O140">
        <v>8</v>
      </c>
      <c r="P140">
        <v>16</v>
      </c>
      <c r="Q140">
        <v>24</v>
      </c>
      <c r="R140">
        <v>32</v>
      </c>
      <c r="S140">
        <v>48</v>
      </c>
      <c r="T140">
        <v>64</v>
      </c>
      <c r="U140">
        <v>76</v>
      </c>
    </row>
    <row r="141" spans="1:25" x14ac:dyDescent="0.4">
      <c r="A141" s="4" t="s">
        <v>2082</v>
      </c>
      <c r="B141" s="4" t="s">
        <v>1868</v>
      </c>
      <c r="C141" s="4" t="s">
        <v>2343</v>
      </c>
      <c r="D141" s="4" t="s">
        <v>2083</v>
      </c>
      <c r="F141" s="4" t="str">
        <f t="shared" si="2"/>
        <v>选内存!$M$141#</v>
      </c>
      <c r="G141" s="4" t="str" cm="1">
        <f t="array" ref="G141">_xlfn.LET(_xlpm.x, M141,
         _xlpm.cellAddress, "【 选内存!" &amp; ADDRESS(ROW(选内存[[#This Row],[X自检]]),COLUMN(选内存[[#This Row],[X自检]])) &amp; "】",
         _xlfn.IFS(ISBLANK(_xlpm.x),   "error:右侧选项不足:" &amp;  _xlpm.cellAddress,
               ISERROR(_xlpm.x),   "error:右侧选项执行失败:" &amp; _xlpm.cellAddress,
               TRUE,             "ok")
)</f>
        <v>ok</v>
      </c>
      <c r="M141" cm="1">
        <f t="array" ref="M141:U141">IFERROR(_xlfn._xlws.SORT(
    _xlfn.UNIQUE(
        TRANSPOSE(
            _xlfn.FILTERXML("&lt;select&gt;&lt;x&gt;"&amp;SUBSTITUTE(选内存[[#This Row],[选项表]],",","&lt;/x&gt;&lt;x&gt;") &amp;"&lt;/x&gt;&lt;/select&gt;","//x")
        )
    )
),"无合适选项，请联系作者更新数据")</f>
        <v>2</v>
      </c>
      <c r="N141">
        <v>4</v>
      </c>
      <c r="O141">
        <v>8</v>
      </c>
      <c r="P141">
        <v>16</v>
      </c>
      <c r="Q141">
        <v>24</v>
      </c>
      <c r="R141">
        <v>32</v>
      </c>
      <c r="S141">
        <v>48</v>
      </c>
      <c r="T141">
        <v>64</v>
      </c>
      <c r="U141">
        <v>76</v>
      </c>
    </row>
    <row r="142" spans="1:25" x14ac:dyDescent="0.4">
      <c r="A142" s="4" t="s">
        <v>2082</v>
      </c>
      <c r="B142" s="4" t="s">
        <v>1869</v>
      </c>
      <c r="C142" s="4" t="s">
        <v>2344</v>
      </c>
      <c r="D142" s="4" t="s">
        <v>2084</v>
      </c>
      <c r="F142" s="4" t="str">
        <f t="shared" si="2"/>
        <v>选内存!$M$142#</v>
      </c>
      <c r="G142" s="4" t="str" cm="1">
        <f t="array" ref="G142">_xlfn.LET(_xlpm.x, M142,
         _xlpm.cellAddress, "【 选内存!" &amp; ADDRESS(ROW(选内存[[#This Row],[X自检]]),COLUMN(选内存[[#This Row],[X自检]])) &amp; "】",
         _xlfn.IFS(ISBLANK(_xlpm.x),   "error:右侧选项不足:" &amp;  _xlpm.cellAddress,
               ISERROR(_xlpm.x),   "error:右侧选项执行失败:" &amp; _xlpm.cellAddress,
               TRUE,             "ok")
)</f>
        <v>ok</v>
      </c>
      <c r="M142" cm="1">
        <f t="array" ref="M142:Y142">IFERROR(_xlfn._xlws.SORT(
    _xlfn.UNIQUE(
        TRANSPOSE(
            _xlfn.FILTERXML("&lt;select&gt;&lt;x&gt;"&amp;SUBSTITUTE(选内存[[#This Row],[选项表]],",","&lt;/x&gt;&lt;x&gt;") &amp;"&lt;/x&gt;&lt;/select&gt;","//x")
        )
    )
),"无合适选项，请联系作者更新数据")</f>
        <v>2</v>
      </c>
      <c r="N142">
        <v>4</v>
      </c>
      <c r="O142">
        <v>8</v>
      </c>
      <c r="P142">
        <v>16</v>
      </c>
      <c r="Q142">
        <v>32</v>
      </c>
      <c r="R142">
        <v>48</v>
      </c>
      <c r="S142">
        <v>64</v>
      </c>
      <c r="T142">
        <v>80</v>
      </c>
      <c r="U142">
        <v>96</v>
      </c>
      <c r="V142">
        <v>116</v>
      </c>
      <c r="W142">
        <v>128</v>
      </c>
      <c r="X142">
        <v>160</v>
      </c>
      <c r="Y142">
        <v>232</v>
      </c>
    </row>
    <row r="143" spans="1:25" x14ac:dyDescent="0.4">
      <c r="A143" s="4" t="s">
        <v>2082</v>
      </c>
      <c r="B143" s="4" t="s">
        <v>11</v>
      </c>
      <c r="C143" s="4" t="s">
        <v>2344</v>
      </c>
      <c r="D143" s="4" t="s">
        <v>2084</v>
      </c>
      <c r="F143" s="4" t="str">
        <f t="shared" si="2"/>
        <v>选内存!$M$143#</v>
      </c>
      <c r="G143" s="4" t="str" cm="1">
        <f t="array" ref="G143">_xlfn.LET(_xlpm.x, M143,
         _xlpm.cellAddress, "【 选内存!" &amp; ADDRESS(ROW(选内存[[#This Row],[X自检]]),COLUMN(选内存[[#This Row],[X自检]])) &amp; "】",
         _xlfn.IFS(ISBLANK(_xlpm.x),   "error:右侧选项不足:" &amp;  _xlpm.cellAddress,
               ISERROR(_xlpm.x),   "error:右侧选项执行失败:" &amp; _xlpm.cellAddress,
               TRUE,             "ok")
)</f>
        <v>ok</v>
      </c>
      <c r="M143" cm="1">
        <f t="array" ref="M143:Y143">IFERROR(_xlfn._xlws.SORT(
    _xlfn.UNIQUE(
        TRANSPOSE(
            _xlfn.FILTERXML("&lt;select&gt;&lt;x&gt;"&amp;SUBSTITUTE(选内存[[#This Row],[选项表]],",","&lt;/x&gt;&lt;x&gt;") &amp;"&lt;/x&gt;&lt;/select&gt;","//x")
        )
    )
),"无合适选项，请联系作者更新数据")</f>
        <v>2</v>
      </c>
      <c r="N143">
        <v>4</v>
      </c>
      <c r="O143">
        <v>8</v>
      </c>
      <c r="P143">
        <v>16</v>
      </c>
      <c r="Q143">
        <v>32</v>
      </c>
      <c r="R143">
        <v>48</v>
      </c>
      <c r="S143">
        <v>64</v>
      </c>
      <c r="T143">
        <v>80</v>
      </c>
      <c r="U143">
        <v>96</v>
      </c>
      <c r="V143">
        <v>116</v>
      </c>
      <c r="W143">
        <v>128</v>
      </c>
      <c r="X143">
        <v>160</v>
      </c>
      <c r="Y143">
        <v>232</v>
      </c>
    </row>
    <row r="144" spans="1:25" x14ac:dyDescent="0.4">
      <c r="A144" s="4" t="s">
        <v>2082</v>
      </c>
      <c r="B144" s="4" t="s">
        <v>1868</v>
      </c>
      <c r="C144" s="4" t="s">
        <v>2344</v>
      </c>
      <c r="D144" s="4" t="s">
        <v>2084</v>
      </c>
      <c r="F144" s="4" t="str">
        <f t="shared" si="2"/>
        <v>选内存!$M$144#</v>
      </c>
      <c r="G144" s="4" t="str" cm="1">
        <f t="array" ref="G144">_xlfn.LET(_xlpm.x, M144,
         _xlpm.cellAddress, "【 选内存!" &amp; ADDRESS(ROW(选内存[[#This Row],[X自检]]),COLUMN(选内存[[#This Row],[X自检]])) &amp; "】",
         _xlfn.IFS(ISBLANK(_xlpm.x),   "error:右侧选项不足:" &amp;  _xlpm.cellAddress,
               ISERROR(_xlpm.x),   "error:右侧选项执行失败:" &amp; _xlpm.cellAddress,
               TRUE,             "ok")
)</f>
        <v>ok</v>
      </c>
      <c r="M144" cm="1">
        <f t="array" ref="M144:Y144">IFERROR(_xlfn._xlws.SORT(
    _xlfn.UNIQUE(
        TRANSPOSE(
            _xlfn.FILTERXML("&lt;select&gt;&lt;x&gt;"&amp;SUBSTITUTE(选内存[[#This Row],[选项表]],",","&lt;/x&gt;&lt;x&gt;") &amp;"&lt;/x&gt;&lt;/select&gt;","//x")
        )
    )
),"无合适选项，请联系作者更新数据")</f>
        <v>2</v>
      </c>
      <c r="N144">
        <v>4</v>
      </c>
      <c r="O144">
        <v>8</v>
      </c>
      <c r="P144">
        <v>16</v>
      </c>
      <c r="Q144">
        <v>32</v>
      </c>
      <c r="R144">
        <v>48</v>
      </c>
      <c r="S144">
        <v>64</v>
      </c>
      <c r="T144">
        <v>80</v>
      </c>
      <c r="U144">
        <v>96</v>
      </c>
      <c r="V144">
        <v>116</v>
      </c>
      <c r="W144">
        <v>128</v>
      </c>
      <c r="X144">
        <v>160</v>
      </c>
      <c r="Y144">
        <v>232</v>
      </c>
    </row>
    <row r="145" spans="1:21" x14ac:dyDescent="0.4">
      <c r="A145" s="4" t="s">
        <v>2082</v>
      </c>
      <c r="B145" s="4" t="s">
        <v>1869</v>
      </c>
      <c r="C145" s="4" t="s">
        <v>2345</v>
      </c>
      <c r="D145" s="4" t="s">
        <v>2085</v>
      </c>
      <c r="F145" s="4" t="str">
        <f t="shared" si="2"/>
        <v>选内存!$M$145#</v>
      </c>
      <c r="G145" s="4" t="str" cm="1">
        <f t="array" ref="G145">_xlfn.LET(_xlpm.x, M145,
         _xlpm.cellAddress, "【 选内存!" &amp; ADDRESS(ROW(选内存[[#This Row],[X自检]]),COLUMN(选内存[[#This Row],[X自检]])) &amp; "】",
         _xlfn.IFS(ISBLANK(_xlpm.x),   "error:右侧选项不足:" &amp;  _xlpm.cellAddress,
               ISERROR(_xlpm.x),   "error:右侧选项执行失败:" &amp; _xlpm.cellAddress,
               TRUE,             "ok")
)</f>
        <v>ok</v>
      </c>
      <c r="M145" cm="1">
        <f t="array" ref="M145:U145">IFERROR(_xlfn._xlws.SORT(
    _xlfn.UNIQUE(
        TRANSPOSE(
            _xlfn.FILTERXML("&lt;select&gt;&lt;x&gt;"&amp;SUBSTITUTE(选内存[[#This Row],[选项表]],",","&lt;/x&gt;&lt;x&gt;") &amp;"&lt;/x&gt;&lt;/select&gt;","//x")
        )
    )
),"无合适选项，请联系作者更新数据")</f>
        <v>2</v>
      </c>
      <c r="N145">
        <v>4</v>
      </c>
      <c r="O145">
        <v>8</v>
      </c>
      <c r="P145">
        <v>16</v>
      </c>
      <c r="Q145">
        <v>32</v>
      </c>
      <c r="R145">
        <v>64</v>
      </c>
      <c r="S145">
        <v>80</v>
      </c>
      <c r="T145">
        <v>128</v>
      </c>
      <c r="U145">
        <v>160</v>
      </c>
    </row>
    <row r="146" spans="1:21" x14ac:dyDescent="0.4">
      <c r="A146" s="4" t="s">
        <v>2082</v>
      </c>
      <c r="B146" s="4" t="s">
        <v>11</v>
      </c>
      <c r="C146" s="4" t="s">
        <v>2345</v>
      </c>
      <c r="D146" s="4" t="s">
        <v>2085</v>
      </c>
      <c r="F146" s="4" t="str">
        <f t="shared" si="2"/>
        <v>选内存!$M$146#</v>
      </c>
      <c r="G146" s="4" t="str" cm="1">
        <f t="array" ref="G146">_xlfn.LET(_xlpm.x, M146,
         _xlpm.cellAddress, "【 选内存!" &amp; ADDRESS(ROW(选内存[[#This Row],[X自检]]),COLUMN(选内存[[#This Row],[X自检]])) &amp; "】",
         _xlfn.IFS(ISBLANK(_xlpm.x),   "error:右侧选项不足:" &amp;  _xlpm.cellAddress,
               ISERROR(_xlpm.x),   "error:右侧选项执行失败:" &amp; _xlpm.cellAddress,
               TRUE,             "ok")
)</f>
        <v>ok</v>
      </c>
      <c r="M146" cm="1">
        <f t="array" ref="M146:U146">IFERROR(_xlfn._xlws.SORT(
    _xlfn.UNIQUE(
        TRANSPOSE(
            _xlfn.FILTERXML("&lt;select&gt;&lt;x&gt;"&amp;SUBSTITUTE(选内存[[#This Row],[选项表]],",","&lt;/x&gt;&lt;x&gt;") &amp;"&lt;/x&gt;&lt;/select&gt;","//x")
        )
    )
),"无合适选项，请联系作者更新数据")</f>
        <v>2</v>
      </c>
      <c r="N146">
        <v>4</v>
      </c>
      <c r="O146">
        <v>8</v>
      </c>
      <c r="P146">
        <v>16</v>
      </c>
      <c r="Q146">
        <v>32</v>
      </c>
      <c r="R146">
        <v>64</v>
      </c>
      <c r="S146">
        <v>80</v>
      </c>
      <c r="T146">
        <v>128</v>
      </c>
      <c r="U146">
        <v>160</v>
      </c>
    </row>
    <row r="147" spans="1:21" x14ac:dyDescent="0.4">
      <c r="A147" s="4" t="s">
        <v>2082</v>
      </c>
      <c r="B147" s="4" t="s">
        <v>1868</v>
      </c>
      <c r="C147" s="4" t="s">
        <v>2345</v>
      </c>
      <c r="D147" s="4" t="s">
        <v>2085</v>
      </c>
      <c r="F147" s="4" t="str">
        <f t="shared" si="2"/>
        <v>选内存!$M$147#</v>
      </c>
      <c r="G147" s="4" t="str" cm="1">
        <f t="array" ref="G147">_xlfn.LET(_xlpm.x, M147,
         _xlpm.cellAddress, "【 选内存!" &amp; ADDRESS(ROW(选内存[[#This Row],[X自检]]),COLUMN(选内存[[#This Row],[X自检]])) &amp; "】",
         _xlfn.IFS(ISBLANK(_xlpm.x),   "error:右侧选项不足:" &amp;  _xlpm.cellAddress,
               ISERROR(_xlpm.x),   "error:右侧选项执行失败:" &amp; _xlpm.cellAddress,
               TRUE,             "ok")
)</f>
        <v>ok</v>
      </c>
      <c r="M147" cm="1">
        <f t="array" ref="M147:U147">IFERROR(_xlfn._xlws.SORT(
    _xlfn.UNIQUE(
        TRANSPOSE(
            _xlfn.FILTERXML("&lt;select&gt;&lt;x&gt;"&amp;SUBSTITUTE(选内存[[#This Row],[选项表]],",","&lt;/x&gt;&lt;x&gt;") &amp;"&lt;/x&gt;&lt;/select&gt;","//x")
        )
    )
),"无合适选项，请联系作者更新数据")</f>
        <v>2</v>
      </c>
      <c r="N147">
        <v>4</v>
      </c>
      <c r="O147">
        <v>8</v>
      </c>
      <c r="P147">
        <v>16</v>
      </c>
      <c r="Q147">
        <v>32</v>
      </c>
      <c r="R147">
        <v>64</v>
      </c>
      <c r="S147">
        <v>80</v>
      </c>
      <c r="T147">
        <v>128</v>
      </c>
      <c r="U147">
        <v>160</v>
      </c>
    </row>
    <row r="148" spans="1:21" x14ac:dyDescent="0.4">
      <c r="A148" s="4" t="s">
        <v>2082</v>
      </c>
      <c r="B148" s="4" t="s">
        <v>1869</v>
      </c>
      <c r="C148" s="4" t="s">
        <v>2305</v>
      </c>
      <c r="D148" s="4" t="s">
        <v>2086</v>
      </c>
      <c r="F148" s="4" t="str">
        <f t="shared" si="2"/>
        <v>选内存!$M$148#</v>
      </c>
      <c r="G148" s="4" t="str" cm="1">
        <f t="array" ref="G148">_xlfn.LET(_xlpm.x, M148,
         _xlpm.cellAddress, "【 选内存!" &amp; ADDRESS(ROW(选内存[[#This Row],[X自检]]),COLUMN(选内存[[#This Row],[X自检]])) &amp; "】",
         _xlfn.IFS(ISBLANK(_xlpm.x),   "error:右侧选项不足:" &amp;  _xlpm.cellAddress,
               ISERROR(_xlpm.x),   "error:右侧选项执行失败:" &amp; _xlpm.cellAddress,
               TRUE,             "ok")
)</f>
        <v>ok</v>
      </c>
      <c r="M148" cm="1">
        <f t="array" ref="M148:O148">IFERROR(_xlfn._xlws.SORT(
    _xlfn.UNIQUE(
        TRANSPOSE(
            _xlfn.FILTERXML("&lt;select&gt;&lt;x&gt;"&amp;SUBSTITUTE(选内存[[#This Row],[选项表]],",","&lt;/x&gt;&lt;x&gt;") &amp;"&lt;/x&gt;&lt;/select&gt;","//x")
        )
    )
),"无合适选项，请联系作者更新数据")</f>
        <v>16</v>
      </c>
      <c r="N148">
        <v>32</v>
      </c>
      <c r="O148">
        <v>64</v>
      </c>
    </row>
    <row r="149" spans="1:21" x14ac:dyDescent="0.4">
      <c r="A149" s="4" t="s">
        <v>2082</v>
      </c>
      <c r="B149" s="4" t="s">
        <v>11</v>
      </c>
      <c r="C149" s="4" t="s">
        <v>2305</v>
      </c>
      <c r="D149" s="4" t="s">
        <v>2086</v>
      </c>
      <c r="F149" s="4" t="str">
        <f t="shared" si="2"/>
        <v>选内存!$M$149#</v>
      </c>
      <c r="G149" s="4" t="str" cm="1">
        <f t="array" ref="G149">_xlfn.LET(_xlpm.x, M149,
         _xlpm.cellAddress, "【 选内存!" &amp; ADDRESS(ROW(选内存[[#This Row],[X自检]]),COLUMN(选内存[[#This Row],[X自检]])) &amp; "】",
         _xlfn.IFS(ISBLANK(_xlpm.x),   "error:右侧选项不足:" &amp;  _xlpm.cellAddress,
               ISERROR(_xlpm.x),   "error:右侧选项执行失败:" &amp; _xlpm.cellAddress,
               TRUE,             "ok")
)</f>
        <v>ok</v>
      </c>
      <c r="M149" cm="1">
        <f t="array" ref="M149:O149">IFERROR(_xlfn._xlws.SORT(
    _xlfn.UNIQUE(
        TRANSPOSE(
            _xlfn.FILTERXML("&lt;select&gt;&lt;x&gt;"&amp;SUBSTITUTE(选内存[[#This Row],[选项表]],",","&lt;/x&gt;&lt;x&gt;") &amp;"&lt;/x&gt;&lt;/select&gt;","//x")
        )
    )
),"无合适选项，请联系作者更新数据")</f>
        <v>16</v>
      </c>
      <c r="N149">
        <v>32</v>
      </c>
      <c r="O149">
        <v>64</v>
      </c>
    </row>
    <row r="150" spans="1:21" x14ac:dyDescent="0.4">
      <c r="A150" s="4" t="s">
        <v>2082</v>
      </c>
      <c r="B150" s="4" t="s">
        <v>1868</v>
      </c>
      <c r="C150" s="4" t="s">
        <v>2305</v>
      </c>
      <c r="D150" s="4" t="s">
        <v>2086</v>
      </c>
      <c r="F150" s="4" t="str">
        <f t="shared" si="2"/>
        <v>选内存!$M$150#</v>
      </c>
      <c r="G150" s="4" t="str" cm="1">
        <f t="array" ref="G150">_xlfn.LET(_xlpm.x, M150,
         _xlpm.cellAddress, "【 选内存!" &amp; ADDRESS(ROW(选内存[[#This Row],[X自检]]),COLUMN(选内存[[#This Row],[X自检]])) &amp; "】",
         _xlfn.IFS(ISBLANK(_xlpm.x),   "error:右侧选项不足:" &amp;  _xlpm.cellAddress,
               ISERROR(_xlpm.x),   "error:右侧选项执行失败:" &amp; _xlpm.cellAddress,
               TRUE,             "ok")
)</f>
        <v>ok</v>
      </c>
      <c r="M150" cm="1">
        <f t="array" ref="M150:O150">IFERROR(_xlfn._xlws.SORT(
    _xlfn.UNIQUE(
        TRANSPOSE(
            _xlfn.FILTERXML("&lt;select&gt;&lt;x&gt;"&amp;SUBSTITUTE(选内存[[#This Row],[选项表]],",","&lt;/x&gt;&lt;x&gt;") &amp;"&lt;/x&gt;&lt;/select&gt;","//x")
        )
    )
),"无合适选项，请联系作者更新数据")</f>
        <v>16</v>
      </c>
      <c r="N150">
        <v>32</v>
      </c>
      <c r="O150">
        <v>64</v>
      </c>
    </row>
    <row r="151" spans="1:21" x14ac:dyDescent="0.4">
      <c r="A151" s="4" t="s">
        <v>2082</v>
      </c>
      <c r="B151" s="4" t="s">
        <v>1869</v>
      </c>
      <c r="C151" s="4" t="s">
        <v>2346</v>
      </c>
      <c r="D151" s="4" t="s">
        <v>2087</v>
      </c>
      <c r="F151" s="4" t="str">
        <f t="shared" si="2"/>
        <v>选内存!$M$151#</v>
      </c>
      <c r="G151" s="4" t="str" cm="1">
        <f t="array" ref="G151">_xlfn.LET(_xlpm.x, M151,
         _xlpm.cellAddress, "【 选内存!" &amp; ADDRESS(ROW(选内存[[#This Row],[X自检]]),COLUMN(选内存[[#This Row],[X自检]])) &amp; "】",
         _xlfn.IFS(ISBLANK(_xlpm.x),   "error:右侧选项不足:" &amp;  _xlpm.cellAddress,
               ISERROR(_xlpm.x),   "error:右侧选项执行失败:" &amp; _xlpm.cellAddress,
               TRUE,             "ok")
)</f>
        <v>ok</v>
      </c>
      <c r="M151" cm="1">
        <f t="array" ref="M151:Q151">IFERROR(_xlfn._xlws.SORT(
    _xlfn.UNIQUE(
        TRANSPOSE(
            _xlfn.FILTERXML("&lt;select&gt;&lt;x&gt;"&amp;SUBSTITUTE(选内存[[#This Row],[选项表]],",","&lt;/x&gt;&lt;x&gt;") &amp;"&lt;/x&gt;&lt;/select&gt;","//x")
        )
    )
),"无合适选项，请联系作者更新数据")</f>
        <v>4</v>
      </c>
      <c r="N151">
        <v>8</v>
      </c>
      <c r="O151">
        <v>16</v>
      </c>
      <c r="P151">
        <v>32</v>
      </c>
      <c r="Q151">
        <v>48</v>
      </c>
    </row>
    <row r="152" spans="1:21" x14ac:dyDescent="0.4">
      <c r="A152" s="4" t="s">
        <v>2082</v>
      </c>
      <c r="B152" s="4" t="s">
        <v>11</v>
      </c>
      <c r="C152" s="4" t="s">
        <v>2346</v>
      </c>
      <c r="D152" s="4" t="s">
        <v>2087</v>
      </c>
      <c r="F152" s="4" t="str">
        <f t="shared" si="2"/>
        <v>选内存!$M$152#</v>
      </c>
      <c r="G152" s="4" t="str" cm="1">
        <f t="array" ref="G152">_xlfn.LET(_xlpm.x, M152,
         _xlpm.cellAddress, "【 选内存!" &amp; ADDRESS(ROW(选内存[[#This Row],[X自检]]),COLUMN(选内存[[#This Row],[X自检]])) &amp; "】",
         _xlfn.IFS(ISBLANK(_xlpm.x),   "error:右侧选项不足:" &amp;  _xlpm.cellAddress,
               ISERROR(_xlpm.x),   "error:右侧选项执行失败:" &amp; _xlpm.cellAddress,
               TRUE,             "ok")
)</f>
        <v>ok</v>
      </c>
      <c r="M152" cm="1">
        <f t="array" ref="M152:Q152">IFERROR(_xlfn._xlws.SORT(
    _xlfn.UNIQUE(
        TRANSPOSE(
            _xlfn.FILTERXML("&lt;select&gt;&lt;x&gt;"&amp;SUBSTITUTE(选内存[[#This Row],[选项表]],",","&lt;/x&gt;&lt;x&gt;") &amp;"&lt;/x&gt;&lt;/select&gt;","//x")
        )
    )
),"无合适选项，请联系作者更新数据")</f>
        <v>4</v>
      </c>
      <c r="N152">
        <v>8</v>
      </c>
      <c r="O152">
        <v>16</v>
      </c>
      <c r="P152">
        <v>32</v>
      </c>
      <c r="Q152">
        <v>48</v>
      </c>
    </row>
    <row r="153" spans="1:21" x14ac:dyDescent="0.4">
      <c r="A153" s="4" t="s">
        <v>2082</v>
      </c>
      <c r="B153" s="4" t="s">
        <v>1868</v>
      </c>
      <c r="C153" s="4" t="s">
        <v>2346</v>
      </c>
      <c r="D153" s="4" t="s">
        <v>2087</v>
      </c>
      <c r="F153" s="4" t="str">
        <f t="shared" si="2"/>
        <v>选内存!$M$153#</v>
      </c>
      <c r="G153" s="4" t="str" cm="1">
        <f t="array" ref="G153">_xlfn.LET(_xlpm.x, M153,
         _xlpm.cellAddress, "【 选内存!" &amp; ADDRESS(ROW(选内存[[#This Row],[X自检]]),COLUMN(选内存[[#This Row],[X自检]])) &amp; "】",
         _xlfn.IFS(ISBLANK(_xlpm.x),   "error:右侧选项不足:" &amp;  _xlpm.cellAddress,
               ISERROR(_xlpm.x),   "error:右侧选项执行失败:" &amp; _xlpm.cellAddress,
               TRUE,             "ok")
)</f>
        <v>ok</v>
      </c>
      <c r="M153" cm="1">
        <f t="array" ref="M153:Q153">IFERROR(_xlfn._xlws.SORT(
    _xlfn.UNIQUE(
        TRANSPOSE(
            _xlfn.FILTERXML("&lt;select&gt;&lt;x&gt;"&amp;SUBSTITUTE(选内存[[#This Row],[选项表]],",","&lt;/x&gt;&lt;x&gt;") &amp;"&lt;/x&gt;&lt;/select&gt;","//x")
        )
    )
),"无合适选项，请联系作者更新数据")</f>
        <v>4</v>
      </c>
      <c r="N153">
        <v>8</v>
      </c>
      <c r="O153">
        <v>16</v>
      </c>
      <c r="P153">
        <v>32</v>
      </c>
      <c r="Q153">
        <v>48</v>
      </c>
    </row>
    <row r="154" spans="1:21" x14ac:dyDescent="0.4">
      <c r="A154" s="4" t="s">
        <v>2082</v>
      </c>
      <c r="B154" s="4" t="s">
        <v>1869</v>
      </c>
      <c r="C154" s="4" t="s">
        <v>2347</v>
      </c>
      <c r="D154" s="4" t="s">
        <v>2088</v>
      </c>
      <c r="F154" s="4" t="str">
        <f t="shared" si="2"/>
        <v>选内存!$M$154#</v>
      </c>
      <c r="G154" s="4" t="str" cm="1">
        <f t="array" ref="G154">_xlfn.LET(_xlpm.x, M154,
         _xlpm.cellAddress, "【 选内存!" &amp; ADDRESS(ROW(选内存[[#This Row],[X自检]]),COLUMN(选内存[[#This Row],[X自检]])) &amp; "】",
         _xlfn.IFS(ISBLANK(_xlpm.x),   "error:右侧选项不足:" &amp;  _xlpm.cellAddress,
               ISERROR(_xlpm.x),   "error:右侧选项执行失败:" &amp; _xlpm.cellAddress,
               TRUE,             "ok")
)</f>
        <v>ok</v>
      </c>
      <c r="M154" cm="1">
        <f t="array" ref="M154:Q154">IFERROR(_xlfn._xlws.SORT(
    _xlfn.UNIQUE(
        TRANSPOSE(
            _xlfn.FILTERXML("&lt;select&gt;&lt;x&gt;"&amp;SUBSTITUTE(选内存[[#This Row],[选项表]],",","&lt;/x&gt;&lt;x&gt;") &amp;"&lt;/x&gt;&lt;/select&gt;","//x")
        )
    )
),"无合适选项，请联系作者更新数据")</f>
        <v>2</v>
      </c>
      <c r="N154">
        <v>4</v>
      </c>
      <c r="O154">
        <v>8</v>
      </c>
      <c r="P154">
        <v>12</v>
      </c>
      <c r="Q154">
        <v>32</v>
      </c>
    </row>
    <row r="155" spans="1:21" x14ac:dyDescent="0.4">
      <c r="A155" s="4" t="s">
        <v>2082</v>
      </c>
      <c r="B155" s="4" t="s">
        <v>11</v>
      </c>
      <c r="C155" s="4" t="s">
        <v>2347</v>
      </c>
      <c r="D155" s="4" t="s">
        <v>2088</v>
      </c>
      <c r="F155" s="4" t="str">
        <f t="shared" si="2"/>
        <v>选内存!$M$155#</v>
      </c>
      <c r="G155" s="4" t="str" cm="1">
        <f t="array" ref="G155">_xlfn.LET(_xlpm.x, M155,
         _xlpm.cellAddress, "【 选内存!" &amp; ADDRESS(ROW(选内存[[#This Row],[X自检]]),COLUMN(选内存[[#This Row],[X自检]])) &amp; "】",
         _xlfn.IFS(ISBLANK(_xlpm.x),   "error:右侧选项不足:" &amp;  _xlpm.cellAddress,
               ISERROR(_xlpm.x),   "error:右侧选项执行失败:" &amp; _xlpm.cellAddress,
               TRUE,             "ok")
)</f>
        <v>ok</v>
      </c>
      <c r="M155" cm="1">
        <f t="array" ref="M155:Q155">IFERROR(_xlfn._xlws.SORT(
    _xlfn.UNIQUE(
        TRANSPOSE(
            _xlfn.FILTERXML("&lt;select&gt;&lt;x&gt;"&amp;SUBSTITUTE(选内存[[#This Row],[选项表]],",","&lt;/x&gt;&lt;x&gt;") &amp;"&lt;/x&gt;&lt;/select&gt;","//x")
        )
    )
),"无合适选项，请联系作者更新数据")</f>
        <v>2</v>
      </c>
      <c r="N155">
        <v>4</v>
      </c>
      <c r="O155">
        <v>8</v>
      </c>
      <c r="P155">
        <v>12</v>
      </c>
      <c r="Q155">
        <v>32</v>
      </c>
    </row>
    <row r="156" spans="1:21" x14ac:dyDescent="0.4">
      <c r="A156" s="4" t="s">
        <v>2082</v>
      </c>
      <c r="B156" s="4" t="s">
        <v>1868</v>
      </c>
      <c r="C156" s="4" t="s">
        <v>2347</v>
      </c>
      <c r="D156" s="4" t="s">
        <v>2088</v>
      </c>
      <c r="F156" s="4" t="str">
        <f t="shared" si="2"/>
        <v>选内存!$M$156#</v>
      </c>
      <c r="G156" s="4" t="str" cm="1">
        <f t="array" ref="G156">_xlfn.LET(_xlpm.x, M156,
         _xlpm.cellAddress, "【 选内存!" &amp; ADDRESS(ROW(选内存[[#This Row],[X自检]]),COLUMN(选内存[[#This Row],[X自检]])) &amp; "】",
         _xlfn.IFS(ISBLANK(_xlpm.x),   "error:右侧选项不足:" &amp;  _xlpm.cellAddress,
               ISERROR(_xlpm.x),   "error:右侧选项执行失败:" &amp; _xlpm.cellAddress,
               TRUE,             "ok")
)</f>
        <v>ok</v>
      </c>
      <c r="M156" cm="1">
        <f t="array" ref="M156:Q156">IFERROR(_xlfn._xlws.SORT(
    _xlfn.UNIQUE(
        TRANSPOSE(
            _xlfn.FILTERXML("&lt;select&gt;&lt;x&gt;"&amp;SUBSTITUTE(选内存[[#This Row],[选项表]],",","&lt;/x&gt;&lt;x&gt;") &amp;"&lt;/x&gt;&lt;/select&gt;","//x")
        )
    )
),"无合适选项，请联系作者更新数据")</f>
        <v>2</v>
      </c>
      <c r="N156">
        <v>4</v>
      </c>
      <c r="O156">
        <v>8</v>
      </c>
      <c r="P156">
        <v>12</v>
      </c>
      <c r="Q156">
        <v>32</v>
      </c>
    </row>
    <row r="157" spans="1:21" x14ac:dyDescent="0.4">
      <c r="A157" s="4" t="s">
        <v>59</v>
      </c>
      <c r="B157" s="4" t="s">
        <v>1868</v>
      </c>
      <c r="C157" s="4" t="s">
        <v>1979</v>
      </c>
      <c r="D157" s="4"/>
      <c r="E157">
        <v>1</v>
      </c>
      <c r="F157" s="4" t="str">
        <f t="shared" si="2"/>
        <v>选内存!$M$157#</v>
      </c>
      <c r="G157" s="4" t="str" cm="1">
        <f t="array" ref="G157">_xlfn.LET(_xlpm.x, M157,
         _xlpm.cellAddress, "【 选内存!" &amp; ADDRESS(ROW(选内存[[#This Row],[X自检]]),COLUMN(选内存[[#This Row],[X自检]])) &amp; "】",
         _xlfn.IFS(ISBLANK(_xlpm.x),   "error:右侧选项不足:" &amp;  _xlpm.cellAddress,
               ISERROR(_xlpm.x),   "error:右侧选项执行失败:" &amp; _xlpm.cellAddress,
               TRUE,             "ok")
)</f>
        <v>ok</v>
      </c>
      <c r="M157" cm="1">
        <f t="array" ref="M157">IFERROR(_xlfn._xlws.SORT(
    _xlfn.UNIQUE(
        TRANSPOSE(
            _xlfn.FILTERXML("&lt;select&gt;&lt;x&gt;"&amp;SUBSTITUTE(选内存[[#This Row],[选项表]],",","&lt;/x&gt;&lt;x&gt;") &amp;"&lt;/x&gt;&lt;/select&gt;","//x")
        )
    )
),"无合适选项，请联系作者更新数据")</f>
        <v>1</v>
      </c>
    </row>
    <row r="158" spans="1:21" x14ac:dyDescent="0.4">
      <c r="A158" s="4" t="s">
        <v>59</v>
      </c>
      <c r="B158" s="4" t="s">
        <v>1868</v>
      </c>
      <c r="C158" s="4" t="s">
        <v>1980</v>
      </c>
      <c r="D158" s="4"/>
      <c r="E158">
        <v>2</v>
      </c>
      <c r="F158" s="4" t="str">
        <f t="shared" si="2"/>
        <v>选内存!$M$158#</v>
      </c>
      <c r="G158" s="4" t="str" cm="1">
        <f t="array" ref="G158">_xlfn.LET(_xlpm.x, M158,
         _xlpm.cellAddress, "【 选内存!" &amp; ADDRESS(ROW(选内存[[#This Row],[X自检]]),COLUMN(选内存[[#This Row],[X自检]])) &amp; "】",
         _xlfn.IFS(ISBLANK(_xlpm.x),   "error:右侧选项不足:" &amp;  _xlpm.cellAddress,
               ISERROR(_xlpm.x),   "error:右侧选项执行失败:" &amp; _xlpm.cellAddress,
               TRUE,             "ok")
)</f>
        <v>ok</v>
      </c>
      <c r="M158" cm="1">
        <f t="array" ref="M158">IFERROR(_xlfn._xlws.SORT(
    _xlfn.UNIQUE(
        TRANSPOSE(
            _xlfn.FILTERXML("&lt;select&gt;&lt;x&gt;"&amp;SUBSTITUTE(选内存[[#This Row],[选项表]],",","&lt;/x&gt;&lt;x&gt;") &amp;"&lt;/x&gt;&lt;/select&gt;","//x")
        )
    )
),"无合适选项，请联系作者更新数据")</f>
        <v>2</v>
      </c>
    </row>
    <row r="159" spans="1:21" x14ac:dyDescent="0.4">
      <c r="A159" s="4" t="s">
        <v>59</v>
      </c>
      <c r="B159" s="4" t="s">
        <v>1868</v>
      </c>
      <c r="C159" s="4" t="s">
        <v>1975</v>
      </c>
      <c r="D159" s="4"/>
      <c r="E159">
        <v>4</v>
      </c>
      <c r="F159" s="4" t="str">
        <f t="shared" si="2"/>
        <v>选内存!$M$159#</v>
      </c>
      <c r="G159" s="4" t="str" cm="1">
        <f t="array" ref="G159">_xlfn.LET(_xlpm.x, M159,
         _xlpm.cellAddress, "【 选内存!" &amp; ADDRESS(ROW(选内存[[#This Row],[X自检]]),COLUMN(选内存[[#This Row],[X自检]])) &amp; "】",
         _xlfn.IFS(ISBLANK(_xlpm.x),   "error:右侧选项不足:" &amp;  _xlpm.cellAddress,
               ISERROR(_xlpm.x),   "error:右侧选项执行失败:" &amp; _xlpm.cellAddress,
               TRUE,             "ok")
)</f>
        <v>ok</v>
      </c>
      <c r="M159" cm="1">
        <f t="array" ref="M159">IFERROR(_xlfn._xlws.SORT(
    _xlfn.UNIQUE(
        TRANSPOSE(
            _xlfn.FILTERXML("&lt;select&gt;&lt;x&gt;"&amp;SUBSTITUTE(选内存[[#This Row],[选项表]],",","&lt;/x&gt;&lt;x&gt;") &amp;"&lt;/x&gt;&lt;/select&gt;","//x")
        )
    )
),"无合适选项，请联系作者更新数据")</f>
        <v>4</v>
      </c>
    </row>
    <row r="160" spans="1:21" x14ac:dyDescent="0.4">
      <c r="A160" s="4" t="s">
        <v>59</v>
      </c>
      <c r="B160" s="4" t="s">
        <v>1868</v>
      </c>
      <c r="C160" s="4" t="s">
        <v>1973</v>
      </c>
      <c r="D160" s="4"/>
      <c r="E160">
        <v>8</v>
      </c>
      <c r="F160" s="4" t="str">
        <f t="shared" si="2"/>
        <v>选内存!$M$160#</v>
      </c>
      <c r="G160" s="4" t="str" cm="1">
        <f t="array" ref="G160">_xlfn.LET(_xlpm.x, M160,
         _xlpm.cellAddress, "【 选内存!" &amp; ADDRESS(ROW(选内存[[#This Row],[X自检]]),COLUMN(选内存[[#This Row],[X自检]])) &amp; "】",
         _xlfn.IFS(ISBLANK(_xlpm.x),   "error:右侧选项不足:" &amp;  _xlpm.cellAddress,
               ISERROR(_xlpm.x),   "error:右侧选项执行失败:" &amp; _xlpm.cellAddress,
               TRUE,             "ok")
)</f>
        <v>ok</v>
      </c>
      <c r="M160" cm="1">
        <f t="array" ref="M160">IFERROR(_xlfn._xlws.SORT(
    _xlfn.UNIQUE(
        TRANSPOSE(
            _xlfn.FILTERXML("&lt;select&gt;&lt;x&gt;"&amp;SUBSTITUTE(选内存[[#This Row],[选项表]],",","&lt;/x&gt;&lt;x&gt;") &amp;"&lt;/x&gt;&lt;/select&gt;","//x")
        )
    )
),"无合适选项，请联系作者更新数据")</f>
        <v>8</v>
      </c>
    </row>
    <row r="161" spans="1:13" x14ac:dyDescent="0.4">
      <c r="A161" s="4" t="s">
        <v>59</v>
      </c>
      <c r="B161" s="4" t="s">
        <v>1868</v>
      </c>
      <c r="C161" s="4" t="s">
        <v>1970</v>
      </c>
      <c r="D161" s="4"/>
      <c r="E161">
        <v>16</v>
      </c>
      <c r="F161" s="4" t="str">
        <f t="shared" si="2"/>
        <v>选内存!$M$161#</v>
      </c>
      <c r="G161" s="4" t="str" cm="1">
        <f t="array" ref="G161">_xlfn.LET(_xlpm.x, M161,
         _xlpm.cellAddress, "【 选内存!" &amp; ADDRESS(ROW(选内存[[#This Row],[X自检]]),COLUMN(选内存[[#This Row],[X自检]])) &amp; "】",
         _xlfn.IFS(ISBLANK(_xlpm.x),   "error:右侧选项不足:" &amp;  _xlpm.cellAddress,
               ISERROR(_xlpm.x),   "error:右侧选项执行失败:" &amp; _xlpm.cellAddress,
               TRUE,             "ok")
)</f>
        <v>ok</v>
      </c>
      <c r="M161" cm="1">
        <f t="array" ref="M161">IFERROR(_xlfn._xlws.SORT(
    _xlfn.UNIQUE(
        TRANSPOSE(
            _xlfn.FILTERXML("&lt;select&gt;&lt;x&gt;"&amp;SUBSTITUTE(选内存[[#This Row],[选项表]],",","&lt;/x&gt;&lt;x&gt;") &amp;"&lt;/x&gt;&lt;/select&gt;","//x")
        )
    )
),"无合适选项，请联系作者更新数据")</f>
        <v>16</v>
      </c>
    </row>
    <row r="162" spans="1:13" x14ac:dyDescent="0.4">
      <c r="A162" s="4" t="s">
        <v>59</v>
      </c>
      <c r="B162" s="4" t="s">
        <v>1868</v>
      </c>
      <c r="C162" s="4" t="s">
        <v>1966</v>
      </c>
      <c r="D162" s="4"/>
      <c r="E162">
        <v>32</v>
      </c>
      <c r="F162" s="4" t="str">
        <f t="shared" si="2"/>
        <v>选内存!$M$162#</v>
      </c>
      <c r="G162" s="4" t="str" cm="1">
        <f t="array" ref="G162">_xlfn.LET(_xlpm.x, M162,
         _xlpm.cellAddress, "【 选内存!" &amp; ADDRESS(ROW(选内存[[#This Row],[X自检]]),COLUMN(选内存[[#This Row],[X自检]])) &amp; "】",
         _xlfn.IFS(ISBLANK(_xlpm.x),   "error:右侧选项不足:" &amp;  _xlpm.cellAddress,
               ISERROR(_xlpm.x),   "error:右侧选项执行失败:" &amp; _xlpm.cellAddress,
               TRUE,             "ok")
)</f>
        <v>ok</v>
      </c>
      <c r="M162" cm="1">
        <f t="array" ref="M162">IFERROR(_xlfn._xlws.SORT(
    _xlfn.UNIQUE(
        TRANSPOSE(
            _xlfn.FILTERXML("&lt;select&gt;&lt;x&gt;"&amp;SUBSTITUTE(选内存[[#This Row],[选项表]],",","&lt;/x&gt;&lt;x&gt;") &amp;"&lt;/x&gt;&lt;/select&gt;","//x")
        )
    )
),"无合适选项，请联系作者更新数据")</f>
        <v>32</v>
      </c>
    </row>
    <row r="163" spans="1:13" x14ac:dyDescent="0.4">
      <c r="A163" s="4" t="s">
        <v>59</v>
      </c>
      <c r="B163" s="4" t="s">
        <v>1868</v>
      </c>
      <c r="C163" s="4" t="s">
        <v>1976</v>
      </c>
      <c r="D163" s="4"/>
      <c r="E163">
        <v>48</v>
      </c>
      <c r="F163" s="4" t="str">
        <f t="shared" si="2"/>
        <v>选内存!$M$163#</v>
      </c>
      <c r="G163" s="4" t="str" cm="1">
        <f t="array" ref="G163">_xlfn.LET(_xlpm.x, M163,
         _xlpm.cellAddress, "【 选内存!" &amp; ADDRESS(ROW(选内存[[#This Row],[X自检]]),COLUMN(选内存[[#This Row],[X自检]])) &amp; "】",
         _xlfn.IFS(ISBLANK(_xlpm.x),   "error:右侧选项不足:" &amp;  _xlpm.cellAddress,
               ISERROR(_xlpm.x),   "error:右侧选项执行失败:" &amp; _xlpm.cellAddress,
               TRUE,             "ok")
)</f>
        <v>ok</v>
      </c>
      <c r="M163" cm="1">
        <f t="array" ref="M163">IFERROR(_xlfn._xlws.SORT(
    _xlfn.UNIQUE(
        TRANSPOSE(
            _xlfn.FILTERXML("&lt;select&gt;&lt;x&gt;"&amp;SUBSTITUTE(选内存[[#This Row],[选项表]],",","&lt;/x&gt;&lt;x&gt;") &amp;"&lt;/x&gt;&lt;/select&gt;","//x")
        )
    )
),"无合适选项，请联系作者更新数据")</f>
        <v>48</v>
      </c>
    </row>
    <row r="164" spans="1:13" x14ac:dyDescent="0.4">
      <c r="A164" s="4" t="s">
        <v>59</v>
      </c>
      <c r="B164" s="4" t="s">
        <v>1868</v>
      </c>
      <c r="C164" s="4" t="s">
        <v>2150</v>
      </c>
      <c r="D164" s="4"/>
      <c r="E164">
        <v>62</v>
      </c>
      <c r="F164" s="4" t="str">
        <f t="shared" si="2"/>
        <v>选内存!$M$164#</v>
      </c>
      <c r="G164" s="4" t="str" cm="1">
        <f t="array" ref="G164">_xlfn.LET(_xlpm.x, M164,
         _xlpm.cellAddress, "【 选内存!" &amp; ADDRESS(ROW(选内存[[#This Row],[X自检]]),COLUMN(选内存[[#This Row],[X自检]])) &amp; "】",
         _xlfn.IFS(ISBLANK(_xlpm.x),   "error:右侧选项不足:" &amp;  _xlpm.cellAddress,
               ISERROR(_xlpm.x),   "error:右侧选项执行失败:" &amp; _xlpm.cellAddress,
               TRUE,             "ok")
)</f>
        <v>ok</v>
      </c>
      <c r="M164" cm="1">
        <f t="array" ref="M164">IFERROR(_xlfn._xlws.SORT(
    _xlfn.UNIQUE(
        TRANSPOSE(
            _xlfn.FILTERXML("&lt;select&gt;&lt;x&gt;"&amp;SUBSTITUTE(选内存[[#This Row],[选项表]],",","&lt;/x&gt;&lt;x&gt;") &amp;"&lt;/x&gt;&lt;/select&gt;","//x")
        )
    )
),"无合适选项，请联系作者更新数据")</f>
        <v>62</v>
      </c>
    </row>
    <row r="165" spans="1:13" x14ac:dyDescent="0.4">
      <c r="A165" s="4" t="s">
        <v>59</v>
      </c>
      <c r="B165" s="4" t="s">
        <v>1868</v>
      </c>
      <c r="C165" s="4" t="s">
        <v>1967</v>
      </c>
      <c r="D165" s="4"/>
      <c r="E165">
        <v>64</v>
      </c>
      <c r="F165" s="4" t="str">
        <f t="shared" si="2"/>
        <v>选内存!$M$165#</v>
      </c>
      <c r="G165" s="4" t="str" cm="1">
        <f t="array" ref="G165">_xlfn.LET(_xlpm.x, M165,
         _xlpm.cellAddress, "【 选内存!" &amp; ADDRESS(ROW(选内存[[#This Row],[X自检]]),COLUMN(选内存[[#This Row],[X自检]])) &amp; "】",
         _xlfn.IFS(ISBLANK(_xlpm.x),   "error:右侧选项不足:" &amp;  _xlpm.cellAddress,
               ISERROR(_xlpm.x),   "error:右侧选项执行失败:" &amp; _xlpm.cellAddress,
               TRUE,             "ok")
)</f>
        <v>ok</v>
      </c>
      <c r="M165" cm="1">
        <f t="array" ref="M165">IFERROR(_xlfn._xlws.SORT(
    _xlfn.UNIQUE(
        TRANSPOSE(
            _xlfn.FILTERXML("&lt;select&gt;&lt;x&gt;"&amp;SUBSTITUTE(选内存[[#This Row],[选项表]],",","&lt;/x&gt;&lt;x&gt;") &amp;"&lt;/x&gt;&lt;/select&gt;","//x")
        )
    )
),"无合适选项，请联系作者更新数据")</f>
        <v>64</v>
      </c>
    </row>
    <row r="166" spans="1:13" x14ac:dyDescent="0.4">
      <c r="A166" s="4" t="s">
        <v>59</v>
      </c>
      <c r="B166" s="4" t="s">
        <v>1868</v>
      </c>
      <c r="C166" s="4" t="s">
        <v>2152</v>
      </c>
      <c r="D166" s="4"/>
      <c r="E166">
        <v>124</v>
      </c>
      <c r="F166" s="4" t="str">
        <f t="shared" si="2"/>
        <v>选内存!$M$166#</v>
      </c>
      <c r="G166" s="4" t="str" cm="1">
        <f t="array" ref="G166">_xlfn.LET(_xlpm.x, M166,
         _xlpm.cellAddress, "【 选内存!" &amp; ADDRESS(ROW(选内存[[#This Row],[X自检]]),COLUMN(选内存[[#This Row],[X自检]])) &amp; "】",
         _xlfn.IFS(ISBLANK(_xlpm.x),   "error:右侧选项不足:" &amp;  _xlpm.cellAddress,
               ISERROR(_xlpm.x),   "error:右侧选项执行失败:" &amp; _xlpm.cellAddress,
               TRUE,             "ok")
)</f>
        <v>ok</v>
      </c>
      <c r="M166" cm="1">
        <f t="array" ref="M166">IFERROR(_xlfn._xlws.SORT(
    _xlfn.UNIQUE(
        TRANSPOSE(
            _xlfn.FILTERXML("&lt;select&gt;&lt;x&gt;"&amp;SUBSTITUTE(选内存[[#This Row],[选项表]],",","&lt;/x&gt;&lt;x&gt;") &amp;"&lt;/x&gt;&lt;/select&gt;","//x")
        )
    )
),"无合适选项，请联系作者更新数据")</f>
        <v>124</v>
      </c>
    </row>
    <row r="167" spans="1:13" x14ac:dyDescent="0.4">
      <c r="A167" s="4" t="s">
        <v>59</v>
      </c>
      <c r="B167" s="4" t="s">
        <v>1868</v>
      </c>
      <c r="C167" s="4" t="s">
        <v>1964</v>
      </c>
      <c r="D167" s="4"/>
      <c r="E167">
        <v>80</v>
      </c>
      <c r="F167" s="4" t="str">
        <f t="shared" si="2"/>
        <v>选内存!$M$167#</v>
      </c>
      <c r="G167" s="4" t="str" cm="1">
        <f t="array" ref="G167">_xlfn.LET(_xlpm.x, M167,
         _xlpm.cellAddress, "【 选内存!" &amp; ADDRESS(ROW(选内存[[#This Row],[X自检]]),COLUMN(选内存[[#This Row],[X自检]])) &amp; "】",
         _xlfn.IFS(ISBLANK(_xlpm.x),   "error:右侧选项不足:" &amp;  _xlpm.cellAddress,
               ISERROR(_xlpm.x),   "error:右侧选项执行失败:" &amp; _xlpm.cellAddress,
               TRUE,             "ok")
)</f>
        <v>ok</v>
      </c>
      <c r="M167" cm="1">
        <f t="array" ref="M167">IFERROR(_xlfn._xlws.SORT(
    _xlfn.UNIQUE(
        TRANSPOSE(
            _xlfn.FILTERXML("&lt;select&gt;&lt;x&gt;"&amp;SUBSTITUTE(选内存[[#This Row],[选项表]],",","&lt;/x&gt;&lt;x&gt;") &amp;"&lt;/x&gt;&lt;/select&gt;","//x")
        )
    )
),"无合适选项，请联系作者更新数据")</f>
        <v>80</v>
      </c>
    </row>
    <row r="168" spans="1:13" x14ac:dyDescent="0.4">
      <c r="A168" s="4" t="s">
        <v>59</v>
      </c>
      <c r="B168" s="4" t="s">
        <v>1868</v>
      </c>
      <c r="C168" s="4" t="s">
        <v>1988</v>
      </c>
      <c r="D168" s="4"/>
      <c r="E168">
        <v>90</v>
      </c>
      <c r="F168" s="4" t="str">
        <f t="shared" si="2"/>
        <v>选内存!$M$168#</v>
      </c>
      <c r="G168" s="4" t="str" cm="1">
        <f t="array" ref="G168">_xlfn.LET(_xlpm.x, M168,
         _xlpm.cellAddress, "【 选内存!" &amp; ADDRESS(ROW(选内存[[#This Row],[X自检]]),COLUMN(选内存[[#This Row],[X自检]])) &amp; "】",
         _xlfn.IFS(ISBLANK(_xlpm.x),   "error:右侧选项不足:" &amp;  _xlpm.cellAddress,
               ISERROR(_xlpm.x),   "error:右侧选项执行失败:" &amp; _xlpm.cellAddress,
               TRUE,             "ok")
)</f>
        <v>ok</v>
      </c>
      <c r="M168" cm="1">
        <f t="array" ref="M168">IFERROR(_xlfn._xlws.SORT(
    _xlfn.UNIQUE(
        TRANSPOSE(
            _xlfn.FILTERXML("&lt;select&gt;&lt;x&gt;"&amp;SUBSTITUTE(选内存[[#This Row],[选项表]],",","&lt;/x&gt;&lt;x&gt;") &amp;"&lt;/x&gt;&lt;/select&gt;","//x")
        )
    )
),"无合适选项，请联系作者更新数据")</f>
        <v>90</v>
      </c>
    </row>
    <row r="169" spans="1:13" x14ac:dyDescent="0.4">
      <c r="A169" s="4" t="s">
        <v>59</v>
      </c>
      <c r="B169" s="4" t="s">
        <v>1868</v>
      </c>
      <c r="C169" s="4" t="s">
        <v>1985</v>
      </c>
      <c r="D169" s="4"/>
      <c r="E169">
        <v>128</v>
      </c>
      <c r="F169" s="4" t="str">
        <f t="shared" si="2"/>
        <v>选内存!$M$169#</v>
      </c>
      <c r="G169" s="4" t="str" cm="1">
        <f t="array" ref="G169">_xlfn.LET(_xlpm.x, M169,
         _xlpm.cellAddress, "【 选内存!" &amp; ADDRESS(ROW(选内存[[#This Row],[X自检]]),COLUMN(选内存[[#This Row],[X自检]])) &amp; "】",
         _xlfn.IFS(ISBLANK(_xlpm.x),   "error:右侧选项不足:" &amp;  _xlpm.cellAddress,
               ISERROR(_xlpm.x),   "error:右侧选项执行失败:" &amp; _xlpm.cellAddress,
               TRUE,             "ok")
)</f>
        <v>ok</v>
      </c>
      <c r="M169" cm="1">
        <f t="array" ref="M169">IFERROR(_xlfn._xlws.SORT(
    _xlfn.UNIQUE(
        TRANSPOSE(
            _xlfn.FILTERXML("&lt;select&gt;&lt;x&gt;"&amp;SUBSTITUTE(选内存[[#This Row],[选项表]],",","&lt;/x&gt;&lt;x&gt;") &amp;"&lt;/x&gt;&lt;/select&gt;","//x")
        )
    )
),"无合适选项，请联系作者更新数据")</f>
        <v>128</v>
      </c>
    </row>
    <row r="170" spans="1:13" x14ac:dyDescent="0.4">
      <c r="A170" s="4" t="s">
        <v>59</v>
      </c>
      <c r="B170" s="4" t="s">
        <v>1868</v>
      </c>
      <c r="C170" s="4" t="s">
        <v>1986</v>
      </c>
      <c r="D170" s="4"/>
      <c r="E170">
        <v>160</v>
      </c>
      <c r="F170" s="4" t="str">
        <f t="shared" si="2"/>
        <v>选内存!$M$170#</v>
      </c>
      <c r="G170" s="4" t="str" cm="1">
        <f t="array" ref="G170">_xlfn.LET(_xlpm.x, M170,
         _xlpm.cellAddress, "【 选内存!" &amp; ADDRESS(ROW(选内存[[#This Row],[X自检]]),COLUMN(选内存[[#This Row],[X自检]])) &amp; "】",
         _xlfn.IFS(ISBLANK(_xlpm.x),   "error:右侧选项不足:" &amp;  _xlpm.cellAddress,
               ISERROR(_xlpm.x),   "error:右侧选项执行失败:" &amp; _xlpm.cellAddress,
               TRUE,             "ok")
)</f>
        <v>ok</v>
      </c>
      <c r="M170" cm="1">
        <f t="array" ref="M170">IFERROR(_xlfn._xlws.SORT(
    _xlfn.UNIQUE(
        TRANSPOSE(
            _xlfn.FILTERXML("&lt;select&gt;&lt;x&gt;"&amp;SUBSTITUTE(选内存[[#This Row],[选项表]],",","&lt;/x&gt;&lt;x&gt;") &amp;"&lt;/x&gt;&lt;/select&gt;","//x")
        )
    )
),"无合适选项，请联系作者更新数据")</f>
        <v>160</v>
      </c>
    </row>
    <row r="171" spans="1:13" x14ac:dyDescent="0.4">
      <c r="A171" s="4" t="s">
        <v>59</v>
      </c>
      <c r="B171" s="4" t="s">
        <v>1868</v>
      </c>
      <c r="C171" s="4" t="s">
        <v>1990</v>
      </c>
      <c r="D171" s="4"/>
      <c r="E171">
        <v>180</v>
      </c>
      <c r="F171" s="4" t="str">
        <f t="shared" si="2"/>
        <v>选内存!$M$171#</v>
      </c>
      <c r="G171" s="4" t="str" cm="1">
        <f t="array" ref="G171">_xlfn.LET(_xlpm.x, M171,
         _xlpm.cellAddress, "【 选内存!" &amp; ADDRESS(ROW(选内存[[#This Row],[X自检]]),COLUMN(选内存[[#This Row],[X自检]])) &amp; "】",
         _xlfn.IFS(ISBLANK(_xlpm.x),   "error:右侧选项不足:" &amp;  _xlpm.cellAddress,
               ISERROR(_xlpm.x),   "error:右侧选项执行失败:" &amp; _xlpm.cellAddress,
               TRUE,             "ok")
)</f>
        <v>ok</v>
      </c>
      <c r="M171" cm="1">
        <f t="array" ref="M171">IFERROR(_xlfn._xlws.SORT(
    _xlfn.UNIQUE(
        TRANSPOSE(
            _xlfn.FILTERXML("&lt;select&gt;&lt;x&gt;"&amp;SUBSTITUTE(选内存[[#This Row],[选项表]],",","&lt;/x&gt;&lt;x&gt;") &amp;"&lt;/x&gt;&lt;/select&gt;","//x")
        )
    )
),"无合适选项，请联系作者更新数据")</f>
        <v>180</v>
      </c>
    </row>
    <row r="172" spans="1:13" x14ac:dyDescent="0.4">
      <c r="A172" s="4" t="s">
        <v>59</v>
      </c>
      <c r="B172" s="4" t="s">
        <v>1868</v>
      </c>
      <c r="C172" s="4" t="s">
        <v>1974</v>
      </c>
      <c r="D172" s="4"/>
      <c r="E172">
        <v>24</v>
      </c>
      <c r="F172" s="4" t="str">
        <f t="shared" si="2"/>
        <v>选内存!$M$172#</v>
      </c>
      <c r="G172" s="4" t="str" cm="1">
        <f t="array" ref="G172">_xlfn.LET(_xlpm.x, M172,
         _xlpm.cellAddress, "【 选内存!" &amp; ADDRESS(ROW(选内存[[#This Row],[X自检]]),COLUMN(选内存[[#This Row],[X自检]])) &amp; "】",
         _xlfn.IFS(ISBLANK(_xlpm.x),   "error:右侧选项不足:" &amp;  _xlpm.cellAddress,
               ISERROR(_xlpm.x),   "error:右侧选项执行失败:" &amp; _xlpm.cellAddress,
               TRUE,             "ok")
)</f>
        <v>ok</v>
      </c>
      <c r="M172" cm="1">
        <f t="array" ref="M172">IFERROR(_xlfn._xlws.SORT(
    _xlfn.UNIQUE(
        TRANSPOSE(
            _xlfn.FILTERXML("&lt;select&gt;&lt;x&gt;"&amp;SUBSTITUTE(选内存[[#This Row],[选项表]],",","&lt;/x&gt;&lt;x&gt;") &amp;"&lt;/x&gt;&lt;/select&gt;","//x")
        )
    )
),"无合适选项，请联系作者更新数据")</f>
        <v>24</v>
      </c>
    </row>
    <row r="173" spans="1:13" x14ac:dyDescent="0.4">
      <c r="A173" s="4" t="s">
        <v>59</v>
      </c>
      <c r="B173" s="4" t="s">
        <v>1868</v>
      </c>
      <c r="C173" s="4" t="s">
        <v>1983</v>
      </c>
      <c r="D173" s="4"/>
      <c r="E173">
        <v>68</v>
      </c>
      <c r="F173" s="4" t="str">
        <f t="shared" si="2"/>
        <v>选内存!$M$173#</v>
      </c>
      <c r="G173" s="4" t="str" cm="1">
        <f t="array" ref="G173">_xlfn.LET(_xlpm.x, M173,
         _xlpm.cellAddress, "【 选内存!" &amp; ADDRESS(ROW(选内存[[#This Row],[X自检]]),COLUMN(选内存[[#This Row],[X自检]])) &amp; "】",
         _xlfn.IFS(ISBLANK(_xlpm.x),   "error:右侧选项不足:" &amp;  _xlpm.cellAddress,
               ISERROR(_xlpm.x),   "error:右侧选项执行失败:" &amp; _xlpm.cellAddress,
               TRUE,             "ok")
)</f>
        <v>ok</v>
      </c>
      <c r="M173" cm="1">
        <f t="array" ref="M173">IFERROR(_xlfn._xlws.SORT(
    _xlfn.UNIQUE(
        TRANSPOSE(
            _xlfn.FILTERXML("&lt;select&gt;&lt;x&gt;"&amp;SUBSTITUTE(选内存[[#This Row],[选项表]],",","&lt;/x&gt;&lt;x&gt;") &amp;"&lt;/x&gt;&lt;/select&gt;","//x")
        )
    )
),"无合适选项，请联系作者更新数据")</f>
        <v>68</v>
      </c>
    </row>
    <row r="174" spans="1:13" x14ac:dyDescent="0.4">
      <c r="A174" s="4" t="s">
        <v>59</v>
      </c>
      <c r="B174" s="4" t="s">
        <v>1868</v>
      </c>
      <c r="C174" s="4" t="s">
        <v>1963</v>
      </c>
      <c r="D174" s="4"/>
      <c r="E174">
        <v>96</v>
      </c>
      <c r="F174" s="4" t="str">
        <f t="shared" si="2"/>
        <v>选内存!$M$174#</v>
      </c>
      <c r="G174" s="4" t="str" cm="1">
        <f t="array" ref="G174">_xlfn.LET(_xlpm.x, M174,
         _xlpm.cellAddress, "【 选内存!" &amp; ADDRESS(ROW(选内存[[#This Row],[X自检]]),COLUMN(选内存[[#This Row],[X自检]])) &amp; "】",
         _xlfn.IFS(ISBLANK(_xlpm.x),   "error:右侧选项不足:" &amp;  _xlpm.cellAddress,
               ISERROR(_xlpm.x),   "error:右侧选项执行失败:" &amp; _xlpm.cellAddress,
               TRUE,             "ok")
)</f>
        <v>ok</v>
      </c>
      <c r="M174" cm="1">
        <f t="array" ref="M174">IFERROR(_xlfn._xlws.SORT(
    _xlfn.UNIQUE(
        TRANSPOSE(
            _xlfn.FILTERXML("&lt;select&gt;&lt;x&gt;"&amp;SUBSTITUTE(选内存[[#This Row],[选项表]],",","&lt;/x&gt;&lt;x&gt;") &amp;"&lt;/x&gt;&lt;/select&gt;","//x")
        )
    )
),"无合适选项，请联系作者更新数据")</f>
        <v>96</v>
      </c>
    </row>
    <row r="175" spans="1:13" x14ac:dyDescent="0.4">
      <c r="A175" s="4" t="s">
        <v>59</v>
      </c>
      <c r="B175" s="4" t="s">
        <v>1868</v>
      </c>
      <c r="C175" s="4" t="s">
        <v>1984</v>
      </c>
      <c r="D175" s="4"/>
      <c r="E175">
        <v>116</v>
      </c>
      <c r="F175" s="4" t="str">
        <f t="shared" si="2"/>
        <v>选内存!$M$175#</v>
      </c>
      <c r="G175" s="4" t="str" cm="1">
        <f t="array" ref="G175">_xlfn.LET(_xlpm.x, M175,
         _xlpm.cellAddress, "【 选内存!" &amp; ADDRESS(ROW(选内存[[#This Row],[X自检]]),COLUMN(选内存[[#This Row],[X自检]])) &amp; "】",
         _xlfn.IFS(ISBLANK(_xlpm.x),   "error:右侧选项不足:" &amp;  _xlpm.cellAddress,
               ISERROR(_xlpm.x),   "error:右侧选项执行失败:" &amp; _xlpm.cellAddress,
               TRUE,             "ok")
)</f>
        <v>ok</v>
      </c>
      <c r="M175" cm="1">
        <f t="array" ref="M175">IFERROR(_xlfn._xlws.SORT(
    _xlfn.UNIQUE(
        TRANSPOSE(
            _xlfn.FILTERXML("&lt;select&gt;&lt;x&gt;"&amp;SUBSTITUTE(选内存[[#This Row],[选项表]],",","&lt;/x&gt;&lt;x&gt;") &amp;"&lt;/x&gt;&lt;/select&gt;","//x")
        )
    )
),"无合适选项，请联系作者更新数据")</f>
        <v>116</v>
      </c>
    </row>
    <row r="176" spans="1:13" x14ac:dyDescent="0.4">
      <c r="A176" s="4" t="s">
        <v>59</v>
      </c>
      <c r="B176" s="4" t="s">
        <v>1868</v>
      </c>
      <c r="C176" s="4" t="s">
        <v>1987</v>
      </c>
      <c r="D176" s="4"/>
      <c r="E176">
        <v>232</v>
      </c>
      <c r="F176" s="4" t="str">
        <f t="shared" si="2"/>
        <v>选内存!$M$176#</v>
      </c>
      <c r="G176" s="4" t="str" cm="1">
        <f t="array" ref="G176">_xlfn.LET(_xlpm.x, M176,
         _xlpm.cellAddress, "【 选内存!" &amp; ADDRESS(ROW(选内存[[#This Row],[X自检]]),COLUMN(选内存[[#This Row],[X自检]])) &amp; "】",
         _xlfn.IFS(ISBLANK(_xlpm.x),   "error:右侧选项不足:" &amp;  _xlpm.cellAddress,
               ISERROR(_xlpm.x),   "error:右侧选项执行失败:" &amp; _xlpm.cellAddress,
               TRUE,             "ok")
)</f>
        <v>ok</v>
      </c>
      <c r="M176" cm="1">
        <f t="array" ref="M176">IFERROR(_xlfn._xlws.SORT(
    _xlfn.UNIQUE(
        TRANSPOSE(
            _xlfn.FILTERXML("&lt;select&gt;&lt;x&gt;"&amp;SUBSTITUTE(选内存[[#This Row],[选项表]],",","&lt;/x&gt;&lt;x&gt;") &amp;"&lt;/x&gt;&lt;/select&gt;","//x")
        )
    )
),"无合适选项，请联系作者更新数据")</f>
        <v>232</v>
      </c>
    </row>
    <row r="177" spans="1:13" x14ac:dyDescent="0.4">
      <c r="A177" s="4" t="s">
        <v>59</v>
      </c>
      <c r="B177" s="4" t="s">
        <v>1868</v>
      </c>
      <c r="C177" s="4" t="s">
        <v>1982</v>
      </c>
      <c r="D177" s="4"/>
      <c r="E177">
        <v>72</v>
      </c>
      <c r="F177" s="4" t="str">
        <f t="shared" si="2"/>
        <v>选内存!$M$177#</v>
      </c>
      <c r="G177" s="4" t="str" cm="1">
        <f t="array" ref="G177">_xlfn.LET(_xlpm.x, M177,
         _xlpm.cellAddress, "【 选内存!" &amp; ADDRESS(ROW(选内存[[#This Row],[X自检]]),COLUMN(选内存[[#This Row],[X自检]])) &amp; "】",
         _xlfn.IFS(ISBLANK(_xlpm.x),   "error:右侧选项不足:" &amp;  _xlpm.cellAddress,
               ISERROR(_xlpm.x),   "error:右侧选项执行失败:" &amp; _xlpm.cellAddress,
               TRUE,             "ok")
)</f>
        <v>ok</v>
      </c>
      <c r="M177" cm="1">
        <f t="array" ref="M177">IFERROR(_xlfn._xlws.SORT(
    _xlfn.UNIQUE(
        TRANSPOSE(
            _xlfn.FILTERXML("&lt;select&gt;&lt;x&gt;"&amp;SUBSTITUTE(选内存[[#This Row],[选项表]],",","&lt;/x&gt;&lt;x&gt;") &amp;"&lt;/x&gt;&lt;/select&gt;","//x")
        )
    )
),"无合适选项，请联系作者更新数据")</f>
        <v>72</v>
      </c>
    </row>
    <row r="178" spans="1:13" x14ac:dyDescent="0.4">
      <c r="A178" s="4" t="s">
        <v>59</v>
      </c>
      <c r="B178" s="4" t="s">
        <v>1868</v>
      </c>
      <c r="C178" s="4" t="s">
        <v>1981</v>
      </c>
      <c r="D178" s="4"/>
      <c r="E178">
        <v>12</v>
      </c>
      <c r="F178" s="4" t="str">
        <f t="shared" si="2"/>
        <v>选内存!$M$178#</v>
      </c>
      <c r="G178" s="4" t="str" cm="1">
        <f t="array" ref="G178">_xlfn.LET(_xlpm.x, M178,
         _xlpm.cellAddress, "【 选内存!" &amp; ADDRESS(ROW(选内存[[#This Row],[X自检]]),COLUMN(选内存[[#This Row],[X自检]])) &amp; "】",
         _xlfn.IFS(ISBLANK(_xlpm.x),   "error:右侧选项不足:" &amp;  _xlpm.cellAddress,
               ISERROR(_xlpm.x),   "error:右侧选项执行失败:" &amp; _xlpm.cellAddress,
               TRUE,             "ok")
)</f>
        <v>ok</v>
      </c>
      <c r="M178" cm="1">
        <f t="array" ref="M178">IFERROR(_xlfn._xlws.SORT(
    _xlfn.UNIQUE(
        TRANSPOSE(
            _xlfn.FILTERXML("&lt;select&gt;&lt;x&gt;"&amp;SUBSTITUTE(选内存[[#This Row],[选项表]],",","&lt;/x&gt;&lt;x&gt;") &amp;"&lt;/x&gt;&lt;/select&gt;","//x")
        )
    )
),"无合适选项，请联系作者更新数据")</f>
        <v>12</v>
      </c>
    </row>
    <row r="179" spans="1:13" x14ac:dyDescent="0.4">
      <c r="A179" s="4" t="s">
        <v>59</v>
      </c>
      <c r="B179" s="4" t="s">
        <v>1868</v>
      </c>
      <c r="C179" s="4" t="s">
        <v>1968</v>
      </c>
      <c r="D179" s="4"/>
      <c r="E179">
        <v>56</v>
      </c>
      <c r="F179" s="4" t="str">
        <f t="shared" si="2"/>
        <v>选内存!$M$179#</v>
      </c>
      <c r="G179" s="4" t="str" cm="1">
        <f t="array" ref="G179">_xlfn.LET(_xlpm.x, M179,
         _xlpm.cellAddress, "【 选内存!" &amp; ADDRESS(ROW(选内存[[#This Row],[X自检]]),COLUMN(选内存[[#This Row],[X自检]])) &amp; "】",
         _xlfn.IFS(ISBLANK(_xlpm.x),   "error:右侧选项不足:" &amp;  _xlpm.cellAddress,
               ISERROR(_xlpm.x),   "error:右侧选项执行失败:" &amp; _xlpm.cellAddress,
               TRUE,             "ok")
)</f>
        <v>ok</v>
      </c>
      <c r="M179" cm="1">
        <f t="array" ref="M179">IFERROR(_xlfn._xlws.SORT(
    _xlfn.UNIQUE(
        TRANSPOSE(
            _xlfn.FILTERXML("&lt;select&gt;&lt;x&gt;"&amp;SUBSTITUTE(选内存[[#This Row],[选项表]],",","&lt;/x&gt;&lt;x&gt;") &amp;"&lt;/x&gt;&lt;/select&gt;","//x")
        )
    )
),"无合适选项，请联系作者更新数据")</f>
        <v>56</v>
      </c>
    </row>
    <row r="180" spans="1:13" x14ac:dyDescent="0.4">
      <c r="A180" s="4" t="s">
        <v>59</v>
      </c>
      <c r="B180" s="4" t="s">
        <v>1868</v>
      </c>
      <c r="C180" s="4" t="s">
        <v>1971</v>
      </c>
      <c r="D180" s="4"/>
      <c r="E180">
        <v>84</v>
      </c>
      <c r="F180" s="4" t="str">
        <f t="shared" si="2"/>
        <v>选内存!$M$180#</v>
      </c>
      <c r="G180" s="4" t="str" cm="1">
        <f t="array" ref="G180">_xlfn.LET(_xlpm.x, M180,
         _xlpm.cellAddress, "【 选内存!" &amp; ADDRESS(ROW(选内存[[#This Row],[X自检]]),COLUMN(选内存[[#This Row],[X自检]])) &amp; "】",
         _xlfn.IFS(ISBLANK(_xlpm.x),   "error:右侧选项不足:" &amp;  _xlpm.cellAddress,
               ISERROR(_xlpm.x),   "error:右侧选项执行失败:" &amp; _xlpm.cellAddress,
               TRUE,             "ok")
)</f>
        <v>ok</v>
      </c>
      <c r="M180" cm="1">
        <f t="array" ref="M180">IFERROR(_xlfn._xlws.SORT(
    _xlfn.UNIQUE(
        TRANSPOSE(
            _xlfn.FILTERXML("&lt;select&gt;&lt;x&gt;"&amp;SUBSTITUTE(选内存[[#This Row],[选项表]],",","&lt;/x&gt;&lt;x&gt;") &amp;"&lt;/x&gt;&lt;/select&gt;","//x")
        )
    )
),"无合适选项，请联系作者更新数据")</f>
        <v>84</v>
      </c>
    </row>
    <row r="181" spans="1:13" x14ac:dyDescent="0.4">
      <c r="A181" s="4" t="s">
        <v>59</v>
      </c>
      <c r="B181" s="4" t="s">
        <v>1868</v>
      </c>
      <c r="C181" s="4" t="s">
        <v>2161</v>
      </c>
      <c r="D181" s="4"/>
      <c r="E181">
        <v>46</v>
      </c>
      <c r="F181" s="4" t="str">
        <f t="shared" si="2"/>
        <v>选内存!$M$181#</v>
      </c>
      <c r="G181" s="4" t="str" cm="1">
        <f t="array" ref="G181">_xlfn.LET(_xlpm.x, M181,
         _xlpm.cellAddress, "【 选内存!" &amp; ADDRESS(ROW(选内存[[#This Row],[X自检]]),COLUMN(选内存[[#This Row],[X自检]])) &amp; "】",
         _xlfn.IFS(ISBLANK(_xlpm.x),   "error:右侧选项不足:" &amp;  _xlpm.cellAddress,
               ISERROR(_xlpm.x),   "error:右侧选项执行失败:" &amp; _xlpm.cellAddress,
               TRUE,             "ok")
)</f>
        <v>ok</v>
      </c>
      <c r="M181" cm="1">
        <f t="array" ref="M181">IFERROR(_xlfn._xlws.SORT(
    _xlfn.UNIQUE(
        TRANSPOSE(
            _xlfn.FILTERXML("&lt;select&gt;&lt;x&gt;"&amp;SUBSTITUTE(选内存[[#This Row],[选项表]],",","&lt;/x&gt;&lt;x&gt;") &amp;"&lt;/x&gt;&lt;/select&gt;","//x")
        )
    )
),"无合适选项，请联系作者更新数据")</f>
        <v>46</v>
      </c>
    </row>
    <row r="182" spans="1:13" x14ac:dyDescent="0.4">
      <c r="A182" s="4" t="s">
        <v>59</v>
      </c>
      <c r="B182" s="4" t="s">
        <v>1868</v>
      </c>
      <c r="C182" s="4" t="s">
        <v>2162</v>
      </c>
      <c r="D182" s="4"/>
      <c r="E182">
        <v>92</v>
      </c>
      <c r="F182" s="4" t="str">
        <f t="shared" si="2"/>
        <v>选内存!$M$182#</v>
      </c>
      <c r="G182" s="4" t="str" cm="1">
        <f t="array" ref="G182">_xlfn.LET(_xlpm.x, M182,
         _xlpm.cellAddress, "【 选内存!" &amp; ADDRESS(ROW(选内存[[#This Row],[X自检]]),COLUMN(选内存[[#This Row],[X自检]])) &amp; "】",
         _xlfn.IFS(ISBLANK(_xlpm.x),   "error:右侧选项不足:" &amp;  _xlpm.cellAddress,
               ISERROR(_xlpm.x),   "error:右侧选项执行失败:" &amp; _xlpm.cellAddress,
               TRUE,             "ok")
)</f>
        <v>ok</v>
      </c>
      <c r="M182" cm="1">
        <f t="array" ref="M182">IFERROR(_xlfn._xlws.SORT(
    _xlfn.UNIQUE(
        TRANSPOSE(
            _xlfn.FILTERXML("&lt;select&gt;&lt;x&gt;"&amp;SUBSTITUTE(选内存[[#This Row],[选项表]],",","&lt;/x&gt;&lt;x&gt;") &amp;"&lt;/x&gt;&lt;/select&gt;","//x")
        )
    )
),"无合适选项，请联系作者更新数据")</f>
        <v>92</v>
      </c>
    </row>
    <row r="183" spans="1:13" x14ac:dyDescent="0.4">
      <c r="A183" s="4" t="s">
        <v>59</v>
      </c>
      <c r="B183" s="4" t="s">
        <v>1868</v>
      </c>
      <c r="C183" s="4" t="s">
        <v>1977</v>
      </c>
      <c r="D183" s="4"/>
      <c r="E183">
        <v>52</v>
      </c>
      <c r="F183" s="4" t="str">
        <f t="shared" si="2"/>
        <v>选内存!$M$183#</v>
      </c>
      <c r="G183" s="4" t="str" cm="1">
        <f t="array" ref="G183">_xlfn.LET(_xlpm.x, M183,
         _xlpm.cellAddress, "【 选内存!" &amp; ADDRESS(ROW(选内存[[#This Row],[X自检]]),COLUMN(选内存[[#This Row],[X自检]])) &amp; "】",
         _xlfn.IFS(ISBLANK(_xlpm.x),   "error:右侧选项不足:" &amp;  _xlpm.cellAddress,
               ISERROR(_xlpm.x),   "error:右侧选项执行失败:" &amp; _xlpm.cellAddress,
               TRUE,             "ok")
)</f>
        <v>ok</v>
      </c>
      <c r="M183" cm="1">
        <f t="array" ref="M183">IFERROR(_xlfn._xlws.SORT(
    _xlfn.UNIQUE(
        TRANSPOSE(
            _xlfn.FILTERXML("&lt;select&gt;&lt;x&gt;"&amp;SUBSTITUTE(选内存[[#This Row],[选项表]],",","&lt;/x&gt;&lt;x&gt;") &amp;"&lt;/x&gt;&lt;/select&gt;","//x")
        )
    )
),"无合适选项，请联系作者更新数据")</f>
        <v>52</v>
      </c>
    </row>
    <row r="184" spans="1:13" x14ac:dyDescent="0.4">
      <c r="A184" s="4" t="s">
        <v>59</v>
      </c>
      <c r="B184" s="4" t="s">
        <v>1868</v>
      </c>
      <c r="C184" s="4" t="s">
        <v>1978</v>
      </c>
      <c r="D184" s="4"/>
      <c r="E184">
        <v>104</v>
      </c>
      <c r="F184" s="4" t="str">
        <f t="shared" si="2"/>
        <v>选内存!$M$184#</v>
      </c>
      <c r="G184" s="4" t="str" cm="1">
        <f t="array" ref="G184">_xlfn.LET(_xlpm.x, M184,
         _xlpm.cellAddress, "【 选内存!" &amp; ADDRESS(ROW(选内存[[#This Row],[X自检]]),COLUMN(选内存[[#This Row],[X自检]])) &amp; "】",
         _xlfn.IFS(ISBLANK(_xlpm.x),   "error:右侧选项不足:" &amp;  _xlpm.cellAddress,
               ISERROR(_xlpm.x),   "error:右侧选项执行失败:" &amp; _xlpm.cellAddress,
               TRUE,             "ok")
)</f>
        <v>ok</v>
      </c>
      <c r="M184" cm="1">
        <f t="array" ref="M184">IFERROR(_xlfn._xlws.SORT(
    _xlfn.UNIQUE(
        TRANSPOSE(
            _xlfn.FILTERXML("&lt;select&gt;&lt;x&gt;"&amp;SUBSTITUTE(选内存[[#This Row],[选项表]],",","&lt;/x&gt;&lt;x&gt;") &amp;"&lt;/x&gt;&lt;/select&gt;","//x")
        )
    )
),"无合适选项，请联系作者更新数据")</f>
        <v>104</v>
      </c>
    </row>
    <row r="185" spans="1:13" x14ac:dyDescent="0.4">
      <c r="A185" s="4" t="s">
        <v>59</v>
      </c>
      <c r="B185" s="4" t="s">
        <v>1868</v>
      </c>
      <c r="C185" s="4" t="s">
        <v>1997</v>
      </c>
      <c r="D185" s="4"/>
      <c r="E185">
        <v>10</v>
      </c>
      <c r="F185" s="4" t="str">
        <f t="shared" si="2"/>
        <v>选内存!$M$185#</v>
      </c>
      <c r="G185" s="4" t="str" cm="1">
        <f t="array" ref="G185">_xlfn.LET(_xlpm.x, M185,
         _xlpm.cellAddress, "【 选内存!" &amp; ADDRESS(ROW(选内存[[#This Row],[X自检]]),COLUMN(选内存[[#This Row],[X自检]])) &amp; "】",
         _xlfn.IFS(ISBLANK(_xlpm.x),   "error:右侧选项不足:" &amp;  _xlpm.cellAddress,
               ISERROR(_xlpm.x),   "error:右侧选项执行失败:" &amp; _xlpm.cellAddress,
               TRUE,             "ok")
)</f>
        <v>ok</v>
      </c>
      <c r="M185" cm="1">
        <f t="array" ref="M185">IFERROR(_xlfn._xlws.SORT(
    _xlfn.UNIQUE(
        TRANSPOSE(
            _xlfn.FILTERXML("&lt;select&gt;&lt;x&gt;"&amp;SUBSTITUTE(选内存[[#This Row],[选项表]],",","&lt;/x&gt;&lt;x&gt;") &amp;"&lt;/x&gt;&lt;/select&gt;","//x")
        )
    )
),"无合适选项，请联系作者更新数据")</f>
        <v>10</v>
      </c>
    </row>
    <row r="186" spans="1:13" x14ac:dyDescent="0.4">
      <c r="A186" s="4" t="s">
        <v>59</v>
      </c>
      <c r="B186" s="4" t="s">
        <v>1868</v>
      </c>
      <c r="C186" s="4" t="s">
        <v>1999</v>
      </c>
      <c r="D186" s="4"/>
      <c r="E186">
        <v>20</v>
      </c>
      <c r="F186" s="4" t="str">
        <f t="shared" si="2"/>
        <v>选内存!$M$186#</v>
      </c>
      <c r="G186" s="4" t="str" cm="1">
        <f t="array" ref="G186">_xlfn.LET(_xlpm.x, M186,
         _xlpm.cellAddress, "【 选内存!" &amp; ADDRESS(ROW(选内存[[#This Row],[X自检]]),COLUMN(选内存[[#This Row],[X自检]])) &amp; "】",
         _xlfn.IFS(ISBLANK(_xlpm.x),   "error:右侧选项不足:" &amp;  _xlpm.cellAddress,
               ISERROR(_xlpm.x),   "error:右侧选项执行失败:" &amp; _xlpm.cellAddress,
               TRUE,             "ok")
)</f>
        <v>ok</v>
      </c>
      <c r="M186" cm="1">
        <f t="array" ref="M186">IFERROR(_xlfn._xlws.SORT(
    _xlfn.UNIQUE(
        TRANSPOSE(
            _xlfn.FILTERXML("&lt;select&gt;&lt;x&gt;"&amp;SUBSTITUTE(选内存[[#This Row],[选项表]],",","&lt;/x&gt;&lt;x&gt;") &amp;"&lt;/x&gt;&lt;/select&gt;","//x")
        )
    )
),"无合适选项，请联系作者更新数据")</f>
        <v>20</v>
      </c>
    </row>
    <row r="187" spans="1:13" x14ac:dyDescent="0.4">
      <c r="A187" s="4" t="s">
        <v>59</v>
      </c>
      <c r="B187" s="4" t="s">
        <v>1868</v>
      </c>
      <c r="C187" s="4" t="s">
        <v>2001</v>
      </c>
      <c r="D187" s="4"/>
      <c r="E187">
        <v>40</v>
      </c>
      <c r="F187" s="4" t="str">
        <f t="shared" si="2"/>
        <v>选内存!$M$187#</v>
      </c>
      <c r="G187" s="4" t="str" cm="1">
        <f t="array" ref="G187">_xlfn.LET(_xlpm.x, M187,
         _xlpm.cellAddress, "【 选内存!" &amp; ADDRESS(ROW(选内存[[#This Row],[X自检]]),COLUMN(选内存[[#This Row],[X自检]])) &amp; "】",
         _xlfn.IFS(ISBLANK(_xlpm.x),   "error:右侧选项不足:" &amp;  _xlpm.cellAddress,
               ISERROR(_xlpm.x),   "error:右侧选项执行失败:" &amp; _xlpm.cellAddress,
               TRUE,             "ok")
)</f>
        <v>ok</v>
      </c>
      <c r="M187" cm="1">
        <f t="array" ref="M187">IFERROR(_xlfn._xlws.SORT(
    _xlfn.UNIQUE(
        TRANSPOSE(
            _xlfn.FILTERXML("&lt;select&gt;&lt;x&gt;"&amp;SUBSTITUTE(选内存[[#This Row],[选项表]],",","&lt;/x&gt;&lt;x&gt;") &amp;"&lt;/x&gt;&lt;/select&gt;","//x")
        )
    )
),"无合适选项，请联系作者更新数据")</f>
        <v>40</v>
      </c>
    </row>
    <row r="188" spans="1:13" x14ac:dyDescent="0.4">
      <c r="A188" s="4" t="s">
        <v>59</v>
      </c>
      <c r="B188" s="4" t="s">
        <v>1868</v>
      </c>
      <c r="C188" s="4" t="s">
        <v>1995</v>
      </c>
      <c r="D188" s="4"/>
      <c r="E188">
        <v>6</v>
      </c>
      <c r="F188" s="4" t="str">
        <f t="shared" si="2"/>
        <v>选内存!$M$188#</v>
      </c>
      <c r="G188" s="4" t="str" cm="1">
        <f t="array" ref="G188">_xlfn.LET(_xlpm.x, M188,
         _xlpm.cellAddress, "【 选内存!" &amp; ADDRESS(ROW(选内存[[#This Row],[X自检]]),COLUMN(选内存[[#This Row],[X自检]])) &amp; "】",
         _xlfn.IFS(ISBLANK(_xlpm.x),   "error:右侧选项不足:" &amp;  _xlpm.cellAddress,
               ISERROR(_xlpm.x),   "error:右侧选项执行失败:" &amp; _xlpm.cellAddress,
               TRUE,             "ok")
)</f>
        <v>ok</v>
      </c>
      <c r="M188" cm="1">
        <f t="array" ref="M188">IFERROR(_xlfn._xlws.SORT(
    _xlfn.UNIQUE(
        TRANSPOSE(
            _xlfn.FILTERXML("&lt;select&gt;&lt;x&gt;"&amp;SUBSTITUTE(选内存[[#This Row],[选项表]],",","&lt;/x&gt;&lt;x&gt;") &amp;"&lt;/x&gt;&lt;/select&gt;","//x")
        )
    )
),"无合适选项，请联系作者更新数据")</f>
        <v>6</v>
      </c>
    </row>
    <row r="189" spans="1:13" x14ac:dyDescent="0.4">
      <c r="A189" s="4" t="s">
        <v>59</v>
      </c>
      <c r="B189" s="4" t="s">
        <v>1868</v>
      </c>
      <c r="C189" s="4" t="s">
        <v>1996</v>
      </c>
      <c r="D189" s="4"/>
      <c r="E189">
        <v>14</v>
      </c>
      <c r="F189" s="4" t="str">
        <f t="shared" si="2"/>
        <v>选内存!$M$189#</v>
      </c>
      <c r="G189" s="4" t="str" cm="1">
        <f t="array" ref="G189">_xlfn.LET(_xlpm.x, M189,
         _xlpm.cellAddress, "【 选内存!" &amp; ADDRESS(ROW(选内存[[#This Row],[X自检]]),COLUMN(选内存[[#This Row],[X自检]])) &amp; "】",
         _xlfn.IFS(ISBLANK(_xlpm.x),   "error:右侧选项不足:" &amp;  _xlpm.cellAddress,
               ISERROR(_xlpm.x),   "error:右侧选项执行失败:" &amp; _xlpm.cellAddress,
               TRUE,             "ok")
)</f>
        <v>ok</v>
      </c>
      <c r="M189" cm="1">
        <f t="array" ref="M189">IFERROR(_xlfn._xlws.SORT(
    _xlfn.UNIQUE(
        TRANSPOSE(
            _xlfn.FILTERXML("&lt;select&gt;&lt;x&gt;"&amp;SUBSTITUTE(选内存[[#This Row],[选项表]],",","&lt;/x&gt;&lt;x&gt;") &amp;"&lt;/x&gt;&lt;/select&gt;","//x")
        )
    )
),"无合适选项，请联系作者更新数据")</f>
        <v>14</v>
      </c>
    </row>
    <row r="190" spans="1:13" x14ac:dyDescent="0.4">
      <c r="A190" s="4" t="s">
        <v>59</v>
      </c>
      <c r="B190" s="4" t="s">
        <v>1868</v>
      </c>
      <c r="C190" s="4" t="s">
        <v>2164</v>
      </c>
      <c r="D190" s="4"/>
      <c r="E190">
        <v>28</v>
      </c>
      <c r="F190" s="4" t="str">
        <f t="shared" si="2"/>
        <v>选内存!$M$190#</v>
      </c>
      <c r="G190" s="4" t="str" cm="1">
        <f t="array" ref="G190">_xlfn.LET(_xlpm.x, M190,
         _xlpm.cellAddress, "【 选内存!" &amp; ADDRESS(ROW(选内存[[#This Row],[X自检]]),COLUMN(选内存[[#This Row],[X自检]])) &amp; "】",
         _xlfn.IFS(ISBLANK(_xlpm.x),   "error:右侧选项不足:" &amp;  _xlpm.cellAddress,
               ISERROR(_xlpm.x),   "error:右侧选项执行失败:" &amp; _xlpm.cellAddress,
               TRUE,             "ok")
)</f>
        <v>ok</v>
      </c>
      <c r="M190" cm="1">
        <f t="array" ref="M190">IFERROR(_xlfn._xlws.SORT(
    _xlfn.UNIQUE(
        TRANSPOSE(
            _xlfn.FILTERXML("&lt;select&gt;&lt;x&gt;"&amp;SUBSTITUTE(选内存[[#This Row],[选项表]],",","&lt;/x&gt;&lt;x&gt;") &amp;"&lt;/x&gt;&lt;/select&gt;","//x")
        )
    )
),"无合适选项，请联系作者更新数据")</f>
        <v>28</v>
      </c>
    </row>
    <row r="191" spans="1:13" x14ac:dyDescent="0.4">
      <c r="A191" s="4" t="s">
        <v>59</v>
      </c>
      <c r="B191" s="4" t="s">
        <v>1868</v>
      </c>
      <c r="C191" s="4" t="s">
        <v>2165</v>
      </c>
      <c r="D191" s="4"/>
      <c r="E191">
        <v>18</v>
      </c>
      <c r="F191" s="4" t="str">
        <f t="shared" si="2"/>
        <v>选内存!$M$191#</v>
      </c>
      <c r="G191" s="4" t="str" cm="1">
        <f t="array" ref="G191">_xlfn.LET(_xlpm.x, M191,
         _xlpm.cellAddress, "【 选内存!" &amp; ADDRESS(ROW(选内存[[#This Row],[X自检]]),COLUMN(选内存[[#This Row],[X自检]])) &amp; "】",
         _xlfn.IFS(ISBLANK(_xlpm.x),   "error:右侧选项不足:" &amp;  _xlpm.cellAddress,
               ISERROR(_xlpm.x),   "error:右侧选项执行失败:" &amp; _xlpm.cellAddress,
               TRUE,             "ok")
)</f>
        <v>ok</v>
      </c>
      <c r="M191" cm="1">
        <f t="array" ref="M191">IFERROR(_xlfn._xlws.SORT(
    _xlfn.UNIQUE(
        TRANSPOSE(
            _xlfn.FILTERXML("&lt;select&gt;&lt;x&gt;"&amp;SUBSTITUTE(选内存[[#This Row],[选项表]],",","&lt;/x&gt;&lt;x&gt;") &amp;"&lt;/x&gt;&lt;/select&gt;","//x")
        )
    )
),"无合适选项，请联系作者更新数据")</f>
        <v>18</v>
      </c>
    </row>
    <row r="192" spans="1:13" x14ac:dyDescent="0.4">
      <c r="A192" s="4" t="s">
        <v>59</v>
      </c>
      <c r="B192" s="4" t="s">
        <v>1868</v>
      </c>
      <c r="C192" s="4" t="s">
        <v>2166</v>
      </c>
      <c r="D192" s="4"/>
      <c r="E192">
        <v>36</v>
      </c>
      <c r="F192" s="4" t="str">
        <f t="shared" si="2"/>
        <v>选内存!$M$192#</v>
      </c>
      <c r="G192" s="4" t="str" cm="1">
        <f t="array" ref="G192">_xlfn.LET(_xlpm.x, M192,
         _xlpm.cellAddress, "【 选内存!" &amp; ADDRESS(ROW(选内存[[#This Row],[X自检]]),COLUMN(选内存[[#This Row],[X自检]])) &amp; "】",
         _xlfn.IFS(ISBLANK(_xlpm.x),   "error:右侧选项不足:" &amp;  _xlpm.cellAddress,
               ISERROR(_xlpm.x),   "error:右侧选项执行失败:" &amp; _xlpm.cellAddress,
               TRUE,             "ok")
)</f>
        <v>ok</v>
      </c>
      <c r="M192" cm="1">
        <f t="array" ref="M192">IFERROR(_xlfn._xlws.SORT(
    _xlfn.UNIQUE(
        TRANSPOSE(
            _xlfn.FILTERXML("&lt;select&gt;&lt;x&gt;"&amp;SUBSTITUTE(选内存[[#This Row],[选项表]],",","&lt;/x&gt;&lt;x&gt;") &amp;"&lt;/x&gt;&lt;/select&gt;","//x")
        )
    )
),"无合适选项，请联系作者更新数据")</f>
        <v>36</v>
      </c>
    </row>
    <row r="193" spans="1:13" x14ac:dyDescent="0.4">
      <c r="A193" s="4" t="s">
        <v>59</v>
      </c>
      <c r="B193" s="4" t="s">
        <v>1868</v>
      </c>
      <c r="C193" s="4" t="s">
        <v>1993</v>
      </c>
      <c r="D193" s="4"/>
      <c r="E193">
        <v>82</v>
      </c>
      <c r="F193" s="4" t="str">
        <f t="shared" si="2"/>
        <v>选内存!$M$193#</v>
      </c>
      <c r="G193" s="4" t="str" cm="1">
        <f t="array" ref="G193">_xlfn.LET(_xlpm.x, M193,
         _xlpm.cellAddress, "【 选内存!" &amp; ADDRESS(ROW(选内存[[#This Row],[X自检]]),COLUMN(选内存[[#This Row],[X自检]])) &amp; "】",
         _xlfn.IFS(ISBLANK(_xlpm.x),   "error:右侧选项不足:" &amp;  _xlpm.cellAddress,
               ISERROR(_xlpm.x),   "error:右侧选项执行失败:" &amp; _xlpm.cellAddress,
               TRUE,             "ok")
)</f>
        <v>ok</v>
      </c>
      <c r="M193" cm="1">
        <f t="array" ref="M193">IFERROR(_xlfn._xlws.SORT(
    _xlfn.UNIQUE(
        TRANSPOSE(
            _xlfn.FILTERXML("&lt;select&gt;&lt;x&gt;"&amp;SUBSTITUTE(选内存[[#This Row],[选项表]],",","&lt;/x&gt;&lt;x&gt;") &amp;"&lt;/x&gt;&lt;/select&gt;","//x")
        )
    )
),"无合适选项，请联系作者更新数据")</f>
        <v>82</v>
      </c>
    </row>
    <row r="194" spans="1:13" x14ac:dyDescent="0.4">
      <c r="A194" s="4" t="s">
        <v>59</v>
      </c>
      <c r="B194" s="4" t="s">
        <v>1868</v>
      </c>
      <c r="C194" s="4" t="s">
        <v>1994</v>
      </c>
      <c r="D194" s="4"/>
      <c r="E194">
        <v>164</v>
      </c>
      <c r="F194" s="4" t="str">
        <f t="shared" ref="F194:F257" si="3">"选内存!" &amp; ADDRESS(ROW(M194),COLUMN(M194)) &amp; "#"</f>
        <v>选内存!$M$194#</v>
      </c>
      <c r="G194" s="4" t="str" cm="1">
        <f t="array" ref="G194">_xlfn.LET(_xlpm.x, M194,
         _xlpm.cellAddress, "【 选内存!" &amp; ADDRESS(ROW(选内存[[#This Row],[X自检]]),COLUMN(选内存[[#This Row],[X自检]])) &amp; "】",
         _xlfn.IFS(ISBLANK(_xlpm.x),   "error:右侧选项不足:" &amp;  _xlpm.cellAddress,
               ISERROR(_xlpm.x),   "error:右侧选项执行失败:" &amp; _xlpm.cellAddress,
               TRUE,             "ok")
)</f>
        <v>ok</v>
      </c>
      <c r="M194" cm="1">
        <f t="array" ref="M194">IFERROR(_xlfn._xlws.SORT(
    _xlfn.UNIQUE(
        TRANSPOSE(
            _xlfn.FILTERXML("&lt;select&gt;&lt;x&gt;"&amp;SUBSTITUTE(选内存[[#This Row],[选项表]],",","&lt;/x&gt;&lt;x&gt;") &amp;"&lt;/x&gt;&lt;/select&gt;","//x")
        )
    )
),"无合适选项，请联系作者更新数据")</f>
        <v>164</v>
      </c>
    </row>
    <row r="195" spans="1:13" x14ac:dyDescent="0.4">
      <c r="A195" s="4" t="s">
        <v>59</v>
      </c>
      <c r="B195" s="4" t="s">
        <v>1868</v>
      </c>
      <c r="C195" s="4" t="s">
        <v>2002</v>
      </c>
      <c r="D195" s="4"/>
      <c r="E195">
        <v>22</v>
      </c>
      <c r="F195" s="4" t="str">
        <f t="shared" si="3"/>
        <v>选内存!$M$195#</v>
      </c>
      <c r="G195" s="4" t="str" cm="1">
        <f t="array" ref="G195">_xlfn.LET(_xlpm.x, M195,
         _xlpm.cellAddress, "【 选内存!" &amp; ADDRESS(ROW(选内存[[#This Row],[X自检]]),COLUMN(选内存[[#This Row],[X自检]])) &amp; "】",
         _xlfn.IFS(ISBLANK(_xlpm.x),   "error:右侧选项不足:" &amp;  _xlpm.cellAddress,
               ISERROR(_xlpm.x),   "error:右侧选项执行失败:" &amp; _xlpm.cellAddress,
               TRUE,             "ok")
)</f>
        <v>ok</v>
      </c>
      <c r="M195" cm="1">
        <f t="array" ref="M195">IFERROR(_xlfn._xlws.SORT(
    _xlfn.UNIQUE(
        TRANSPOSE(
            _xlfn.FILTERXML("&lt;select&gt;&lt;x&gt;"&amp;SUBSTITUTE(选内存[[#This Row],[选项表]],",","&lt;/x&gt;&lt;x&gt;") &amp;"&lt;/x&gt;&lt;/select&gt;","//x")
        )
    )
),"无合适选项，请联系作者更新数据")</f>
        <v>22</v>
      </c>
    </row>
    <row r="196" spans="1:13" x14ac:dyDescent="0.4">
      <c r="A196" s="4" t="s">
        <v>59</v>
      </c>
      <c r="B196" s="4" t="s">
        <v>1868</v>
      </c>
      <c r="C196" s="4" t="s">
        <v>2003</v>
      </c>
      <c r="D196" s="4"/>
      <c r="E196">
        <v>44</v>
      </c>
      <c r="F196" s="4" t="str">
        <f t="shared" si="3"/>
        <v>选内存!$M$196#</v>
      </c>
      <c r="G196" s="4" t="str" cm="1">
        <f t="array" ref="G196">_xlfn.LET(_xlpm.x, M196,
         _xlpm.cellAddress, "【 选内存!" &amp; ADDRESS(ROW(选内存[[#This Row],[X自检]]),COLUMN(选内存[[#This Row],[X自检]])) &amp; "】",
         _xlfn.IFS(ISBLANK(_xlpm.x),   "error:右侧选项不足:" &amp;  _xlpm.cellAddress,
               ISERROR(_xlpm.x),   "error:右侧选项执行失败:" &amp; _xlpm.cellAddress,
               TRUE,             "ok")
)</f>
        <v>ok</v>
      </c>
      <c r="M196" cm="1">
        <f t="array" ref="M196">IFERROR(_xlfn._xlws.SORT(
    _xlfn.UNIQUE(
        TRANSPOSE(
            _xlfn.FILTERXML("&lt;select&gt;&lt;x&gt;"&amp;SUBSTITUTE(选内存[[#This Row],[选项表]],",","&lt;/x&gt;&lt;x&gt;") &amp;"&lt;/x&gt;&lt;/select&gt;","//x")
        )
    )
),"无合适选项，请联系作者更新数据")</f>
        <v>44</v>
      </c>
    </row>
    <row r="197" spans="1:13" x14ac:dyDescent="0.4">
      <c r="A197" s="4" t="s">
        <v>59</v>
      </c>
      <c r="B197" s="4" t="s">
        <v>1868</v>
      </c>
      <c r="C197" s="4" t="s">
        <v>2167</v>
      </c>
      <c r="D197" s="4"/>
      <c r="E197">
        <v>76</v>
      </c>
      <c r="F197" s="4" t="str">
        <f t="shared" si="3"/>
        <v>选内存!$M$197#</v>
      </c>
      <c r="G197" s="4" t="str" cm="1">
        <f t="array" ref="G197">_xlfn.LET(_xlpm.x, M197,
         _xlpm.cellAddress, "【 选内存!" &amp; ADDRESS(ROW(选内存[[#This Row],[X自检]]),COLUMN(选内存[[#This Row],[X自检]])) &amp; "】",
         _xlfn.IFS(ISBLANK(_xlpm.x),   "error:右侧选项不足:" &amp;  _xlpm.cellAddress,
               ISERROR(_xlpm.x),   "error:右侧选项执行失败:" &amp; _xlpm.cellAddress,
               TRUE,             "ok")
)</f>
        <v>ok</v>
      </c>
      <c r="M197" cm="1">
        <f t="array" ref="M197">IFERROR(_xlfn._xlws.SORT(
    _xlfn.UNIQUE(
        TRANSPOSE(
            _xlfn.FILTERXML("&lt;select&gt;&lt;x&gt;"&amp;SUBSTITUTE(选内存[[#This Row],[选项表]],",","&lt;/x&gt;&lt;x&gt;") &amp;"&lt;/x&gt;&lt;/select&gt;","//x")
        )
    )
),"无合适选项，请联系作者更新数据")</f>
        <v>76</v>
      </c>
    </row>
    <row r="198" spans="1:13" x14ac:dyDescent="0.4">
      <c r="A198" s="4" t="s">
        <v>59</v>
      </c>
      <c r="B198" s="4" t="s">
        <v>11</v>
      </c>
      <c r="C198" s="4" t="s">
        <v>1979</v>
      </c>
      <c r="D198" s="4"/>
      <c r="E198">
        <v>1</v>
      </c>
      <c r="F198" s="4" t="str">
        <f t="shared" si="3"/>
        <v>选内存!$M$198#</v>
      </c>
      <c r="G198" s="4" t="str" cm="1">
        <f t="array" ref="G198">_xlfn.LET(_xlpm.x, M198,
         _xlpm.cellAddress, "【 选内存!" &amp; ADDRESS(ROW(选内存[[#This Row],[X自检]]),COLUMN(选内存[[#This Row],[X自检]])) &amp; "】",
         _xlfn.IFS(ISBLANK(_xlpm.x),   "error:右侧选项不足:" &amp;  _xlpm.cellAddress,
               ISERROR(_xlpm.x),   "error:右侧选项执行失败:" &amp; _xlpm.cellAddress,
               TRUE,             "ok")
)</f>
        <v>ok</v>
      </c>
      <c r="M198" cm="1">
        <f t="array" ref="M198">IFERROR(_xlfn._xlws.SORT(
    _xlfn.UNIQUE(
        TRANSPOSE(
            _xlfn.FILTERXML("&lt;select&gt;&lt;x&gt;"&amp;SUBSTITUTE(选内存[[#This Row],[选项表]],",","&lt;/x&gt;&lt;x&gt;") &amp;"&lt;/x&gt;&lt;/select&gt;","//x")
        )
    )
),"无合适选项，请联系作者更新数据")</f>
        <v>1</v>
      </c>
    </row>
    <row r="199" spans="1:13" x14ac:dyDescent="0.4">
      <c r="A199" s="4" t="s">
        <v>59</v>
      </c>
      <c r="B199" s="4" t="s">
        <v>11</v>
      </c>
      <c r="C199" s="4" t="s">
        <v>1980</v>
      </c>
      <c r="D199" s="4"/>
      <c r="E199">
        <v>2</v>
      </c>
      <c r="F199" s="4" t="str">
        <f t="shared" si="3"/>
        <v>选内存!$M$199#</v>
      </c>
      <c r="G199" s="4" t="str" cm="1">
        <f t="array" ref="G199">_xlfn.LET(_xlpm.x, M199,
         _xlpm.cellAddress, "【 选内存!" &amp; ADDRESS(ROW(选内存[[#This Row],[X自检]]),COLUMN(选内存[[#This Row],[X自检]])) &amp; "】",
         _xlfn.IFS(ISBLANK(_xlpm.x),   "error:右侧选项不足:" &amp;  _xlpm.cellAddress,
               ISERROR(_xlpm.x),   "error:右侧选项执行失败:" &amp; _xlpm.cellAddress,
               TRUE,             "ok")
)</f>
        <v>ok</v>
      </c>
      <c r="M199" cm="1">
        <f t="array" ref="M199">IFERROR(_xlfn._xlws.SORT(
    _xlfn.UNIQUE(
        TRANSPOSE(
            _xlfn.FILTERXML("&lt;select&gt;&lt;x&gt;"&amp;SUBSTITUTE(选内存[[#This Row],[选项表]],",","&lt;/x&gt;&lt;x&gt;") &amp;"&lt;/x&gt;&lt;/select&gt;","//x")
        )
    )
),"无合适选项，请联系作者更新数据")</f>
        <v>2</v>
      </c>
    </row>
    <row r="200" spans="1:13" x14ac:dyDescent="0.4">
      <c r="A200" s="4" t="s">
        <v>59</v>
      </c>
      <c r="B200" s="4" t="s">
        <v>11</v>
      </c>
      <c r="C200" s="4" t="s">
        <v>1975</v>
      </c>
      <c r="D200" s="4"/>
      <c r="E200">
        <v>4</v>
      </c>
      <c r="F200" s="4" t="str">
        <f t="shared" si="3"/>
        <v>选内存!$M$200#</v>
      </c>
      <c r="G200" s="4" t="str" cm="1">
        <f t="array" ref="G200">_xlfn.LET(_xlpm.x, M200,
         _xlpm.cellAddress, "【 选内存!" &amp; ADDRESS(ROW(选内存[[#This Row],[X自检]]),COLUMN(选内存[[#This Row],[X自检]])) &amp; "】",
         _xlfn.IFS(ISBLANK(_xlpm.x),   "error:右侧选项不足:" &amp;  _xlpm.cellAddress,
               ISERROR(_xlpm.x),   "error:右侧选项执行失败:" &amp; _xlpm.cellAddress,
               TRUE,             "ok")
)</f>
        <v>ok</v>
      </c>
      <c r="M200" cm="1">
        <f t="array" ref="M200">IFERROR(_xlfn._xlws.SORT(
    _xlfn.UNIQUE(
        TRANSPOSE(
            _xlfn.FILTERXML("&lt;select&gt;&lt;x&gt;"&amp;SUBSTITUTE(选内存[[#This Row],[选项表]],",","&lt;/x&gt;&lt;x&gt;") &amp;"&lt;/x&gt;&lt;/select&gt;","//x")
        )
    )
),"无合适选项，请联系作者更新数据")</f>
        <v>4</v>
      </c>
    </row>
    <row r="201" spans="1:13" x14ac:dyDescent="0.4">
      <c r="A201" s="4" t="s">
        <v>59</v>
      </c>
      <c r="B201" s="4" t="s">
        <v>11</v>
      </c>
      <c r="C201" s="4" t="s">
        <v>1973</v>
      </c>
      <c r="D201" s="4"/>
      <c r="E201">
        <v>8</v>
      </c>
      <c r="F201" s="4" t="str">
        <f t="shared" si="3"/>
        <v>选内存!$M$201#</v>
      </c>
      <c r="G201" s="4" t="str" cm="1">
        <f t="array" ref="G201">_xlfn.LET(_xlpm.x, M201,
         _xlpm.cellAddress, "【 选内存!" &amp; ADDRESS(ROW(选内存[[#This Row],[X自检]]),COLUMN(选内存[[#This Row],[X自检]])) &amp; "】",
         _xlfn.IFS(ISBLANK(_xlpm.x),   "error:右侧选项不足:" &amp;  _xlpm.cellAddress,
               ISERROR(_xlpm.x),   "error:右侧选项执行失败:" &amp; _xlpm.cellAddress,
               TRUE,             "ok")
)</f>
        <v>ok</v>
      </c>
      <c r="M201" cm="1">
        <f t="array" ref="M201">IFERROR(_xlfn._xlws.SORT(
    _xlfn.UNIQUE(
        TRANSPOSE(
            _xlfn.FILTERXML("&lt;select&gt;&lt;x&gt;"&amp;SUBSTITUTE(选内存[[#This Row],[选项表]],",","&lt;/x&gt;&lt;x&gt;") &amp;"&lt;/x&gt;&lt;/select&gt;","//x")
        )
    )
),"无合适选项，请联系作者更新数据")</f>
        <v>8</v>
      </c>
    </row>
    <row r="202" spans="1:13" x14ac:dyDescent="0.4">
      <c r="A202" s="4" t="s">
        <v>59</v>
      </c>
      <c r="B202" s="4" t="s">
        <v>11</v>
      </c>
      <c r="C202" s="4" t="s">
        <v>1970</v>
      </c>
      <c r="D202" s="4"/>
      <c r="E202">
        <v>16</v>
      </c>
      <c r="F202" s="4" t="str">
        <f t="shared" si="3"/>
        <v>选内存!$M$202#</v>
      </c>
      <c r="G202" s="4" t="str" cm="1">
        <f t="array" ref="G202">_xlfn.LET(_xlpm.x, M202,
         _xlpm.cellAddress, "【 选内存!" &amp; ADDRESS(ROW(选内存[[#This Row],[X自检]]),COLUMN(选内存[[#This Row],[X自检]])) &amp; "】",
         _xlfn.IFS(ISBLANK(_xlpm.x),   "error:右侧选项不足:" &amp;  _xlpm.cellAddress,
               ISERROR(_xlpm.x),   "error:右侧选项执行失败:" &amp; _xlpm.cellAddress,
               TRUE,             "ok")
)</f>
        <v>ok</v>
      </c>
      <c r="M202" cm="1">
        <f t="array" ref="M202">IFERROR(_xlfn._xlws.SORT(
    _xlfn.UNIQUE(
        TRANSPOSE(
            _xlfn.FILTERXML("&lt;select&gt;&lt;x&gt;"&amp;SUBSTITUTE(选内存[[#This Row],[选项表]],",","&lt;/x&gt;&lt;x&gt;") &amp;"&lt;/x&gt;&lt;/select&gt;","//x")
        )
    )
),"无合适选项，请联系作者更新数据")</f>
        <v>16</v>
      </c>
    </row>
    <row r="203" spans="1:13" x14ac:dyDescent="0.4">
      <c r="A203" s="4" t="s">
        <v>59</v>
      </c>
      <c r="B203" s="4" t="s">
        <v>11</v>
      </c>
      <c r="C203" s="4" t="s">
        <v>1966</v>
      </c>
      <c r="D203" s="4"/>
      <c r="E203">
        <v>32</v>
      </c>
      <c r="F203" s="4" t="str">
        <f t="shared" si="3"/>
        <v>选内存!$M$203#</v>
      </c>
      <c r="G203" s="4" t="str" cm="1">
        <f t="array" ref="G203">_xlfn.LET(_xlpm.x, M203,
         _xlpm.cellAddress, "【 选内存!" &amp; ADDRESS(ROW(选内存[[#This Row],[X自检]]),COLUMN(选内存[[#This Row],[X自检]])) &amp; "】",
         _xlfn.IFS(ISBLANK(_xlpm.x),   "error:右侧选项不足:" &amp;  _xlpm.cellAddress,
               ISERROR(_xlpm.x),   "error:右侧选项执行失败:" &amp; _xlpm.cellAddress,
               TRUE,             "ok")
)</f>
        <v>ok</v>
      </c>
      <c r="M203" cm="1">
        <f t="array" ref="M203">IFERROR(_xlfn._xlws.SORT(
    _xlfn.UNIQUE(
        TRANSPOSE(
            _xlfn.FILTERXML("&lt;select&gt;&lt;x&gt;"&amp;SUBSTITUTE(选内存[[#This Row],[选项表]],",","&lt;/x&gt;&lt;x&gt;") &amp;"&lt;/x&gt;&lt;/select&gt;","//x")
        )
    )
),"无合适选项，请联系作者更新数据")</f>
        <v>32</v>
      </c>
    </row>
    <row r="204" spans="1:13" x14ac:dyDescent="0.4">
      <c r="A204" s="4" t="s">
        <v>59</v>
      </c>
      <c r="B204" s="4" t="s">
        <v>11</v>
      </c>
      <c r="C204" s="4" t="s">
        <v>1976</v>
      </c>
      <c r="D204" s="4"/>
      <c r="E204">
        <v>48</v>
      </c>
      <c r="F204" s="4" t="str">
        <f t="shared" si="3"/>
        <v>选内存!$M$204#</v>
      </c>
      <c r="G204" s="4" t="str" cm="1">
        <f t="array" ref="G204">_xlfn.LET(_xlpm.x, M204,
         _xlpm.cellAddress, "【 选内存!" &amp; ADDRESS(ROW(选内存[[#This Row],[X自检]]),COLUMN(选内存[[#This Row],[X自检]])) &amp; "】",
         _xlfn.IFS(ISBLANK(_xlpm.x),   "error:右侧选项不足:" &amp;  _xlpm.cellAddress,
               ISERROR(_xlpm.x),   "error:右侧选项执行失败:" &amp; _xlpm.cellAddress,
               TRUE,             "ok")
)</f>
        <v>ok</v>
      </c>
      <c r="M204" cm="1">
        <f t="array" ref="M204">IFERROR(_xlfn._xlws.SORT(
    _xlfn.UNIQUE(
        TRANSPOSE(
            _xlfn.FILTERXML("&lt;select&gt;&lt;x&gt;"&amp;SUBSTITUTE(选内存[[#This Row],[选项表]],",","&lt;/x&gt;&lt;x&gt;") &amp;"&lt;/x&gt;&lt;/select&gt;","//x")
        )
    )
),"无合适选项，请联系作者更新数据")</f>
        <v>48</v>
      </c>
    </row>
    <row r="205" spans="1:13" x14ac:dyDescent="0.4">
      <c r="A205" s="4" t="s">
        <v>59</v>
      </c>
      <c r="B205" s="4" t="s">
        <v>11</v>
      </c>
      <c r="C205" s="4" t="s">
        <v>2150</v>
      </c>
      <c r="D205" s="4"/>
      <c r="E205">
        <v>62</v>
      </c>
      <c r="F205" s="4" t="str">
        <f t="shared" si="3"/>
        <v>选内存!$M$205#</v>
      </c>
      <c r="G205" s="4" t="str" cm="1">
        <f t="array" ref="G205">_xlfn.LET(_xlpm.x, M205,
         _xlpm.cellAddress, "【 选内存!" &amp; ADDRESS(ROW(选内存[[#This Row],[X自检]]),COLUMN(选内存[[#This Row],[X自检]])) &amp; "】",
         _xlfn.IFS(ISBLANK(_xlpm.x),   "error:右侧选项不足:" &amp;  _xlpm.cellAddress,
               ISERROR(_xlpm.x),   "error:右侧选项执行失败:" &amp; _xlpm.cellAddress,
               TRUE,             "ok")
)</f>
        <v>ok</v>
      </c>
      <c r="M205" cm="1">
        <f t="array" ref="M205">IFERROR(_xlfn._xlws.SORT(
    _xlfn.UNIQUE(
        TRANSPOSE(
            _xlfn.FILTERXML("&lt;select&gt;&lt;x&gt;"&amp;SUBSTITUTE(选内存[[#This Row],[选项表]],",","&lt;/x&gt;&lt;x&gt;") &amp;"&lt;/x&gt;&lt;/select&gt;","//x")
        )
    )
),"无合适选项，请联系作者更新数据")</f>
        <v>62</v>
      </c>
    </row>
    <row r="206" spans="1:13" x14ac:dyDescent="0.4">
      <c r="A206" s="4" t="s">
        <v>59</v>
      </c>
      <c r="B206" s="4" t="s">
        <v>11</v>
      </c>
      <c r="C206" s="4" t="s">
        <v>1967</v>
      </c>
      <c r="D206" s="4"/>
      <c r="E206">
        <v>64</v>
      </c>
      <c r="F206" s="4" t="str">
        <f t="shared" si="3"/>
        <v>选内存!$M$206#</v>
      </c>
      <c r="G206" s="4" t="str" cm="1">
        <f t="array" ref="G206">_xlfn.LET(_xlpm.x, M206,
         _xlpm.cellAddress, "【 选内存!" &amp; ADDRESS(ROW(选内存[[#This Row],[X自检]]),COLUMN(选内存[[#This Row],[X自检]])) &amp; "】",
         _xlfn.IFS(ISBLANK(_xlpm.x),   "error:右侧选项不足:" &amp;  _xlpm.cellAddress,
               ISERROR(_xlpm.x),   "error:右侧选项执行失败:" &amp; _xlpm.cellAddress,
               TRUE,             "ok")
)</f>
        <v>ok</v>
      </c>
      <c r="M206" cm="1">
        <f t="array" ref="M206">IFERROR(_xlfn._xlws.SORT(
    _xlfn.UNIQUE(
        TRANSPOSE(
            _xlfn.FILTERXML("&lt;select&gt;&lt;x&gt;"&amp;SUBSTITUTE(选内存[[#This Row],[选项表]],",","&lt;/x&gt;&lt;x&gt;") &amp;"&lt;/x&gt;&lt;/select&gt;","//x")
        )
    )
),"无合适选项，请联系作者更新数据")</f>
        <v>64</v>
      </c>
    </row>
    <row r="207" spans="1:13" x14ac:dyDescent="0.4">
      <c r="A207" s="4" t="s">
        <v>59</v>
      </c>
      <c r="B207" s="4" t="s">
        <v>11</v>
      </c>
      <c r="C207" s="4" t="s">
        <v>2152</v>
      </c>
      <c r="D207" s="4"/>
      <c r="E207">
        <v>124</v>
      </c>
      <c r="F207" s="4" t="str">
        <f t="shared" si="3"/>
        <v>选内存!$M$207#</v>
      </c>
      <c r="G207" s="4" t="str" cm="1">
        <f t="array" ref="G207">_xlfn.LET(_xlpm.x, M207,
         _xlpm.cellAddress, "【 选内存!" &amp; ADDRESS(ROW(选内存[[#This Row],[X自检]]),COLUMN(选内存[[#This Row],[X自检]])) &amp; "】",
         _xlfn.IFS(ISBLANK(_xlpm.x),   "error:右侧选项不足:" &amp;  _xlpm.cellAddress,
               ISERROR(_xlpm.x),   "error:右侧选项执行失败:" &amp; _xlpm.cellAddress,
               TRUE,             "ok")
)</f>
        <v>ok</v>
      </c>
      <c r="M207" cm="1">
        <f t="array" ref="M207">IFERROR(_xlfn._xlws.SORT(
    _xlfn.UNIQUE(
        TRANSPOSE(
            _xlfn.FILTERXML("&lt;select&gt;&lt;x&gt;"&amp;SUBSTITUTE(选内存[[#This Row],[选项表]],",","&lt;/x&gt;&lt;x&gt;") &amp;"&lt;/x&gt;&lt;/select&gt;","//x")
        )
    )
),"无合适选项，请联系作者更新数据")</f>
        <v>124</v>
      </c>
    </row>
    <row r="208" spans="1:13" x14ac:dyDescent="0.4">
      <c r="A208" s="4" t="s">
        <v>59</v>
      </c>
      <c r="B208" s="4" t="s">
        <v>11</v>
      </c>
      <c r="C208" s="4" t="s">
        <v>1964</v>
      </c>
      <c r="D208" s="4"/>
      <c r="E208">
        <v>80</v>
      </c>
      <c r="F208" s="4" t="str">
        <f t="shared" si="3"/>
        <v>选内存!$M$208#</v>
      </c>
      <c r="G208" s="4" t="str" cm="1">
        <f t="array" ref="G208">_xlfn.LET(_xlpm.x, M208,
         _xlpm.cellAddress, "【 选内存!" &amp; ADDRESS(ROW(选内存[[#This Row],[X自检]]),COLUMN(选内存[[#This Row],[X自检]])) &amp; "】",
         _xlfn.IFS(ISBLANK(_xlpm.x),   "error:右侧选项不足:" &amp;  _xlpm.cellAddress,
               ISERROR(_xlpm.x),   "error:右侧选项执行失败:" &amp; _xlpm.cellAddress,
               TRUE,             "ok")
)</f>
        <v>ok</v>
      </c>
      <c r="M208" cm="1">
        <f t="array" ref="M208">IFERROR(_xlfn._xlws.SORT(
    _xlfn.UNIQUE(
        TRANSPOSE(
            _xlfn.FILTERXML("&lt;select&gt;&lt;x&gt;"&amp;SUBSTITUTE(选内存[[#This Row],[选项表]],",","&lt;/x&gt;&lt;x&gt;") &amp;"&lt;/x&gt;&lt;/select&gt;","//x")
        )
    )
),"无合适选项，请联系作者更新数据")</f>
        <v>80</v>
      </c>
    </row>
    <row r="209" spans="1:13" x14ac:dyDescent="0.4">
      <c r="A209" s="4" t="s">
        <v>59</v>
      </c>
      <c r="B209" s="4" t="s">
        <v>11</v>
      </c>
      <c r="C209" s="4" t="s">
        <v>1988</v>
      </c>
      <c r="D209" s="4"/>
      <c r="E209">
        <v>90</v>
      </c>
      <c r="F209" s="4" t="str">
        <f t="shared" si="3"/>
        <v>选内存!$M$209#</v>
      </c>
      <c r="G209" s="4" t="str" cm="1">
        <f t="array" ref="G209">_xlfn.LET(_xlpm.x, M209,
         _xlpm.cellAddress, "【 选内存!" &amp; ADDRESS(ROW(选内存[[#This Row],[X自检]]),COLUMN(选内存[[#This Row],[X自检]])) &amp; "】",
         _xlfn.IFS(ISBLANK(_xlpm.x),   "error:右侧选项不足:" &amp;  _xlpm.cellAddress,
               ISERROR(_xlpm.x),   "error:右侧选项执行失败:" &amp; _xlpm.cellAddress,
               TRUE,             "ok")
)</f>
        <v>ok</v>
      </c>
      <c r="M209" cm="1">
        <f t="array" ref="M209">IFERROR(_xlfn._xlws.SORT(
    _xlfn.UNIQUE(
        TRANSPOSE(
            _xlfn.FILTERXML("&lt;select&gt;&lt;x&gt;"&amp;SUBSTITUTE(选内存[[#This Row],[选项表]],",","&lt;/x&gt;&lt;x&gt;") &amp;"&lt;/x&gt;&lt;/select&gt;","//x")
        )
    )
),"无合适选项，请联系作者更新数据")</f>
        <v>90</v>
      </c>
    </row>
    <row r="210" spans="1:13" x14ac:dyDescent="0.4">
      <c r="A210" s="4" t="s">
        <v>59</v>
      </c>
      <c r="B210" s="4" t="s">
        <v>11</v>
      </c>
      <c r="C210" s="4" t="s">
        <v>1985</v>
      </c>
      <c r="D210" s="4"/>
      <c r="E210">
        <v>128</v>
      </c>
      <c r="F210" s="4" t="str">
        <f t="shared" si="3"/>
        <v>选内存!$M$210#</v>
      </c>
      <c r="G210" s="4" t="str" cm="1">
        <f t="array" ref="G210">_xlfn.LET(_xlpm.x, M210,
         _xlpm.cellAddress, "【 选内存!" &amp; ADDRESS(ROW(选内存[[#This Row],[X自检]]),COLUMN(选内存[[#This Row],[X自检]])) &amp; "】",
         _xlfn.IFS(ISBLANK(_xlpm.x),   "error:右侧选项不足:" &amp;  _xlpm.cellAddress,
               ISERROR(_xlpm.x),   "error:右侧选项执行失败:" &amp; _xlpm.cellAddress,
               TRUE,             "ok")
)</f>
        <v>ok</v>
      </c>
      <c r="M210" cm="1">
        <f t="array" ref="M210">IFERROR(_xlfn._xlws.SORT(
    _xlfn.UNIQUE(
        TRANSPOSE(
            _xlfn.FILTERXML("&lt;select&gt;&lt;x&gt;"&amp;SUBSTITUTE(选内存[[#This Row],[选项表]],",","&lt;/x&gt;&lt;x&gt;") &amp;"&lt;/x&gt;&lt;/select&gt;","//x")
        )
    )
),"无合适选项，请联系作者更新数据")</f>
        <v>128</v>
      </c>
    </row>
    <row r="211" spans="1:13" x14ac:dyDescent="0.4">
      <c r="A211" s="4" t="s">
        <v>59</v>
      </c>
      <c r="B211" s="4" t="s">
        <v>11</v>
      </c>
      <c r="C211" s="4" t="s">
        <v>1986</v>
      </c>
      <c r="D211" s="4"/>
      <c r="E211">
        <v>160</v>
      </c>
      <c r="F211" s="4" t="str">
        <f t="shared" si="3"/>
        <v>选内存!$M$211#</v>
      </c>
      <c r="G211" s="4" t="str" cm="1">
        <f t="array" ref="G211">_xlfn.LET(_xlpm.x, M211,
         _xlpm.cellAddress, "【 选内存!" &amp; ADDRESS(ROW(选内存[[#This Row],[X自检]]),COLUMN(选内存[[#This Row],[X自检]])) &amp; "】",
         _xlfn.IFS(ISBLANK(_xlpm.x),   "error:右侧选项不足:" &amp;  _xlpm.cellAddress,
               ISERROR(_xlpm.x),   "error:右侧选项执行失败:" &amp; _xlpm.cellAddress,
               TRUE,             "ok")
)</f>
        <v>ok</v>
      </c>
      <c r="M211" cm="1">
        <f t="array" ref="M211">IFERROR(_xlfn._xlws.SORT(
    _xlfn.UNIQUE(
        TRANSPOSE(
            _xlfn.FILTERXML("&lt;select&gt;&lt;x&gt;"&amp;SUBSTITUTE(选内存[[#This Row],[选项表]],",","&lt;/x&gt;&lt;x&gt;") &amp;"&lt;/x&gt;&lt;/select&gt;","//x")
        )
    )
),"无合适选项，请联系作者更新数据")</f>
        <v>160</v>
      </c>
    </row>
    <row r="212" spans="1:13" x14ac:dyDescent="0.4">
      <c r="A212" s="4" t="s">
        <v>59</v>
      </c>
      <c r="B212" s="4" t="s">
        <v>11</v>
      </c>
      <c r="C212" s="4" t="s">
        <v>1990</v>
      </c>
      <c r="D212" s="4"/>
      <c r="E212">
        <v>180</v>
      </c>
      <c r="F212" s="4" t="str">
        <f t="shared" si="3"/>
        <v>选内存!$M$212#</v>
      </c>
      <c r="G212" s="4" t="str" cm="1">
        <f t="array" ref="G212">_xlfn.LET(_xlpm.x, M212,
         _xlpm.cellAddress, "【 选内存!" &amp; ADDRESS(ROW(选内存[[#This Row],[X自检]]),COLUMN(选内存[[#This Row],[X自检]])) &amp; "】",
         _xlfn.IFS(ISBLANK(_xlpm.x),   "error:右侧选项不足:" &amp;  _xlpm.cellAddress,
               ISERROR(_xlpm.x),   "error:右侧选项执行失败:" &amp; _xlpm.cellAddress,
               TRUE,             "ok")
)</f>
        <v>ok</v>
      </c>
      <c r="M212" cm="1">
        <f t="array" ref="M212">IFERROR(_xlfn._xlws.SORT(
    _xlfn.UNIQUE(
        TRANSPOSE(
            _xlfn.FILTERXML("&lt;select&gt;&lt;x&gt;"&amp;SUBSTITUTE(选内存[[#This Row],[选项表]],",","&lt;/x&gt;&lt;x&gt;") &amp;"&lt;/x&gt;&lt;/select&gt;","//x")
        )
    )
),"无合适选项，请联系作者更新数据")</f>
        <v>180</v>
      </c>
    </row>
    <row r="213" spans="1:13" x14ac:dyDescent="0.4">
      <c r="A213" s="4" t="s">
        <v>59</v>
      </c>
      <c r="B213" s="4" t="s">
        <v>11</v>
      </c>
      <c r="C213" s="4" t="s">
        <v>1974</v>
      </c>
      <c r="D213" s="4"/>
      <c r="E213">
        <v>24</v>
      </c>
      <c r="F213" s="4" t="str">
        <f t="shared" si="3"/>
        <v>选内存!$M$213#</v>
      </c>
      <c r="G213" s="4" t="str" cm="1">
        <f t="array" ref="G213">_xlfn.LET(_xlpm.x, M213,
         _xlpm.cellAddress, "【 选内存!" &amp; ADDRESS(ROW(选内存[[#This Row],[X自检]]),COLUMN(选内存[[#This Row],[X自检]])) &amp; "】",
         _xlfn.IFS(ISBLANK(_xlpm.x),   "error:右侧选项不足:" &amp;  _xlpm.cellAddress,
               ISERROR(_xlpm.x),   "error:右侧选项执行失败:" &amp; _xlpm.cellAddress,
               TRUE,             "ok")
)</f>
        <v>ok</v>
      </c>
      <c r="M213" cm="1">
        <f t="array" ref="M213">IFERROR(_xlfn._xlws.SORT(
    _xlfn.UNIQUE(
        TRANSPOSE(
            _xlfn.FILTERXML("&lt;select&gt;&lt;x&gt;"&amp;SUBSTITUTE(选内存[[#This Row],[选项表]],",","&lt;/x&gt;&lt;x&gt;") &amp;"&lt;/x&gt;&lt;/select&gt;","//x")
        )
    )
),"无合适选项，请联系作者更新数据")</f>
        <v>24</v>
      </c>
    </row>
    <row r="214" spans="1:13" x14ac:dyDescent="0.4">
      <c r="A214" s="4" t="s">
        <v>59</v>
      </c>
      <c r="B214" s="4" t="s">
        <v>11</v>
      </c>
      <c r="C214" s="4" t="s">
        <v>1983</v>
      </c>
      <c r="D214" s="4"/>
      <c r="E214">
        <v>68</v>
      </c>
      <c r="F214" s="4" t="str">
        <f t="shared" si="3"/>
        <v>选内存!$M$214#</v>
      </c>
      <c r="G214" s="4" t="str" cm="1">
        <f t="array" ref="G214">_xlfn.LET(_xlpm.x, M214,
         _xlpm.cellAddress, "【 选内存!" &amp; ADDRESS(ROW(选内存[[#This Row],[X自检]]),COLUMN(选内存[[#This Row],[X自检]])) &amp; "】",
         _xlfn.IFS(ISBLANK(_xlpm.x),   "error:右侧选项不足:" &amp;  _xlpm.cellAddress,
               ISERROR(_xlpm.x),   "error:右侧选项执行失败:" &amp; _xlpm.cellAddress,
               TRUE,             "ok")
)</f>
        <v>ok</v>
      </c>
      <c r="M214" cm="1">
        <f t="array" ref="M214">IFERROR(_xlfn._xlws.SORT(
    _xlfn.UNIQUE(
        TRANSPOSE(
            _xlfn.FILTERXML("&lt;select&gt;&lt;x&gt;"&amp;SUBSTITUTE(选内存[[#This Row],[选项表]],",","&lt;/x&gt;&lt;x&gt;") &amp;"&lt;/x&gt;&lt;/select&gt;","//x")
        )
    )
),"无合适选项，请联系作者更新数据")</f>
        <v>68</v>
      </c>
    </row>
    <row r="215" spans="1:13" x14ac:dyDescent="0.4">
      <c r="A215" s="4" t="s">
        <v>59</v>
      </c>
      <c r="B215" s="4" t="s">
        <v>11</v>
      </c>
      <c r="C215" s="4" t="s">
        <v>1963</v>
      </c>
      <c r="D215" s="4"/>
      <c r="E215">
        <v>96</v>
      </c>
      <c r="F215" s="4" t="str">
        <f t="shared" si="3"/>
        <v>选内存!$M$215#</v>
      </c>
      <c r="G215" s="4" t="str" cm="1">
        <f t="array" ref="G215">_xlfn.LET(_xlpm.x, M215,
         _xlpm.cellAddress, "【 选内存!" &amp; ADDRESS(ROW(选内存[[#This Row],[X自检]]),COLUMN(选内存[[#This Row],[X自检]])) &amp; "】",
         _xlfn.IFS(ISBLANK(_xlpm.x),   "error:右侧选项不足:" &amp;  _xlpm.cellAddress,
               ISERROR(_xlpm.x),   "error:右侧选项执行失败:" &amp; _xlpm.cellAddress,
               TRUE,             "ok")
)</f>
        <v>ok</v>
      </c>
      <c r="M215" cm="1">
        <f t="array" ref="M215">IFERROR(_xlfn._xlws.SORT(
    _xlfn.UNIQUE(
        TRANSPOSE(
            _xlfn.FILTERXML("&lt;select&gt;&lt;x&gt;"&amp;SUBSTITUTE(选内存[[#This Row],[选项表]],",","&lt;/x&gt;&lt;x&gt;") &amp;"&lt;/x&gt;&lt;/select&gt;","//x")
        )
    )
),"无合适选项，请联系作者更新数据")</f>
        <v>96</v>
      </c>
    </row>
    <row r="216" spans="1:13" x14ac:dyDescent="0.4">
      <c r="A216" s="4" t="s">
        <v>59</v>
      </c>
      <c r="B216" s="4" t="s">
        <v>11</v>
      </c>
      <c r="C216" s="4" t="s">
        <v>1984</v>
      </c>
      <c r="D216" s="4"/>
      <c r="E216">
        <v>116</v>
      </c>
      <c r="F216" s="4" t="str">
        <f t="shared" si="3"/>
        <v>选内存!$M$216#</v>
      </c>
      <c r="G216" s="4" t="str" cm="1">
        <f t="array" ref="G216">_xlfn.LET(_xlpm.x, M216,
         _xlpm.cellAddress, "【 选内存!" &amp; ADDRESS(ROW(选内存[[#This Row],[X自检]]),COLUMN(选内存[[#This Row],[X自检]])) &amp; "】",
         _xlfn.IFS(ISBLANK(_xlpm.x),   "error:右侧选项不足:" &amp;  _xlpm.cellAddress,
               ISERROR(_xlpm.x),   "error:右侧选项执行失败:" &amp; _xlpm.cellAddress,
               TRUE,             "ok")
)</f>
        <v>ok</v>
      </c>
      <c r="M216" cm="1">
        <f t="array" ref="M216">IFERROR(_xlfn._xlws.SORT(
    _xlfn.UNIQUE(
        TRANSPOSE(
            _xlfn.FILTERXML("&lt;select&gt;&lt;x&gt;"&amp;SUBSTITUTE(选内存[[#This Row],[选项表]],",","&lt;/x&gt;&lt;x&gt;") &amp;"&lt;/x&gt;&lt;/select&gt;","//x")
        )
    )
),"无合适选项，请联系作者更新数据")</f>
        <v>116</v>
      </c>
    </row>
    <row r="217" spans="1:13" x14ac:dyDescent="0.4">
      <c r="A217" s="4" t="s">
        <v>59</v>
      </c>
      <c r="B217" s="4" t="s">
        <v>11</v>
      </c>
      <c r="C217" s="4" t="s">
        <v>1987</v>
      </c>
      <c r="D217" s="4"/>
      <c r="E217">
        <v>232</v>
      </c>
      <c r="F217" s="4" t="str">
        <f t="shared" si="3"/>
        <v>选内存!$M$217#</v>
      </c>
      <c r="G217" s="4" t="str" cm="1">
        <f t="array" ref="G217">_xlfn.LET(_xlpm.x, M217,
         _xlpm.cellAddress, "【 选内存!" &amp; ADDRESS(ROW(选内存[[#This Row],[X自检]]),COLUMN(选内存[[#This Row],[X自检]])) &amp; "】",
         _xlfn.IFS(ISBLANK(_xlpm.x),   "error:右侧选项不足:" &amp;  _xlpm.cellAddress,
               ISERROR(_xlpm.x),   "error:右侧选项执行失败:" &amp; _xlpm.cellAddress,
               TRUE,             "ok")
)</f>
        <v>ok</v>
      </c>
      <c r="M217" cm="1">
        <f t="array" ref="M217">IFERROR(_xlfn._xlws.SORT(
    _xlfn.UNIQUE(
        TRANSPOSE(
            _xlfn.FILTERXML("&lt;select&gt;&lt;x&gt;"&amp;SUBSTITUTE(选内存[[#This Row],[选项表]],",","&lt;/x&gt;&lt;x&gt;") &amp;"&lt;/x&gt;&lt;/select&gt;","//x")
        )
    )
),"无合适选项，请联系作者更新数据")</f>
        <v>232</v>
      </c>
    </row>
    <row r="218" spans="1:13" x14ac:dyDescent="0.4">
      <c r="A218" s="4" t="s">
        <v>59</v>
      </c>
      <c r="B218" s="4" t="s">
        <v>11</v>
      </c>
      <c r="C218" s="4" t="s">
        <v>1982</v>
      </c>
      <c r="D218" s="4"/>
      <c r="E218">
        <v>72</v>
      </c>
      <c r="F218" s="4" t="str">
        <f t="shared" si="3"/>
        <v>选内存!$M$218#</v>
      </c>
      <c r="G218" s="4" t="str" cm="1">
        <f t="array" ref="G218">_xlfn.LET(_xlpm.x, M218,
         _xlpm.cellAddress, "【 选内存!" &amp; ADDRESS(ROW(选内存[[#This Row],[X自检]]),COLUMN(选内存[[#This Row],[X自检]])) &amp; "】",
         _xlfn.IFS(ISBLANK(_xlpm.x),   "error:右侧选项不足:" &amp;  _xlpm.cellAddress,
               ISERROR(_xlpm.x),   "error:右侧选项执行失败:" &amp; _xlpm.cellAddress,
               TRUE,             "ok")
)</f>
        <v>ok</v>
      </c>
      <c r="M218" cm="1">
        <f t="array" ref="M218">IFERROR(_xlfn._xlws.SORT(
    _xlfn.UNIQUE(
        TRANSPOSE(
            _xlfn.FILTERXML("&lt;select&gt;&lt;x&gt;"&amp;SUBSTITUTE(选内存[[#This Row],[选项表]],",","&lt;/x&gt;&lt;x&gt;") &amp;"&lt;/x&gt;&lt;/select&gt;","//x")
        )
    )
),"无合适选项，请联系作者更新数据")</f>
        <v>72</v>
      </c>
    </row>
    <row r="219" spans="1:13" x14ac:dyDescent="0.4">
      <c r="A219" s="4" t="s">
        <v>59</v>
      </c>
      <c r="B219" s="4" t="s">
        <v>11</v>
      </c>
      <c r="C219" s="4" t="s">
        <v>2167</v>
      </c>
      <c r="D219" s="4"/>
      <c r="E219">
        <v>76</v>
      </c>
      <c r="F219" s="4" t="str">
        <f t="shared" si="3"/>
        <v>选内存!$M$219#</v>
      </c>
      <c r="G219" s="4" t="str" cm="1">
        <f t="array" ref="G219">_xlfn.LET(_xlpm.x, M219,
         _xlpm.cellAddress, "【 选内存!" &amp; ADDRESS(ROW(选内存[[#This Row],[X自检]]),COLUMN(选内存[[#This Row],[X自检]])) &amp; "】",
         _xlfn.IFS(ISBLANK(_xlpm.x),   "error:右侧选项不足:" &amp;  _xlpm.cellAddress,
               ISERROR(_xlpm.x),   "error:右侧选项执行失败:" &amp; _xlpm.cellAddress,
               TRUE,             "ok")
)</f>
        <v>ok</v>
      </c>
      <c r="M219" cm="1">
        <f t="array" ref="M219">IFERROR(_xlfn._xlws.SORT(
    _xlfn.UNIQUE(
        TRANSPOSE(
            _xlfn.FILTERXML("&lt;select&gt;&lt;x&gt;"&amp;SUBSTITUTE(选内存[[#This Row],[选项表]],",","&lt;/x&gt;&lt;x&gt;") &amp;"&lt;/x&gt;&lt;/select&gt;","//x")
        )
    )
),"无合适选项，请联系作者更新数据")</f>
        <v>76</v>
      </c>
    </row>
    <row r="220" spans="1:13" x14ac:dyDescent="0.4">
      <c r="A220" s="4" t="s">
        <v>59</v>
      </c>
      <c r="B220" s="4" t="s">
        <v>11</v>
      </c>
      <c r="C220" s="4" t="s">
        <v>1981</v>
      </c>
      <c r="D220" s="4"/>
      <c r="E220">
        <v>12</v>
      </c>
      <c r="F220" s="4" t="str">
        <f t="shared" si="3"/>
        <v>选内存!$M$220#</v>
      </c>
      <c r="G220" s="4" t="str" cm="1">
        <f t="array" ref="G220">_xlfn.LET(_xlpm.x, M220,
         _xlpm.cellAddress, "【 选内存!" &amp; ADDRESS(ROW(选内存[[#This Row],[X自检]]),COLUMN(选内存[[#This Row],[X自检]])) &amp; "】",
         _xlfn.IFS(ISBLANK(_xlpm.x),   "error:右侧选项不足:" &amp;  _xlpm.cellAddress,
               ISERROR(_xlpm.x),   "error:右侧选项执行失败:" &amp; _xlpm.cellAddress,
               TRUE,             "ok")
)</f>
        <v>ok</v>
      </c>
      <c r="M220" cm="1">
        <f t="array" ref="M220">IFERROR(_xlfn._xlws.SORT(
    _xlfn.UNIQUE(
        TRANSPOSE(
            _xlfn.FILTERXML("&lt;select&gt;&lt;x&gt;"&amp;SUBSTITUTE(选内存[[#This Row],[选项表]],",","&lt;/x&gt;&lt;x&gt;") &amp;"&lt;/x&gt;&lt;/select&gt;","//x")
        )
    )
),"无合适选项，请联系作者更新数据")</f>
        <v>12</v>
      </c>
    </row>
    <row r="221" spans="1:13" x14ac:dyDescent="0.4">
      <c r="A221" s="4" t="s">
        <v>59</v>
      </c>
      <c r="B221" s="4" t="s">
        <v>11</v>
      </c>
      <c r="C221" s="4" t="s">
        <v>2001</v>
      </c>
      <c r="D221" s="4"/>
      <c r="E221">
        <v>40</v>
      </c>
      <c r="F221" s="4" t="str">
        <f t="shared" si="3"/>
        <v>选内存!$M$221#</v>
      </c>
      <c r="G221" s="4" t="str" cm="1">
        <f t="array" ref="G221">_xlfn.LET(_xlpm.x, M221,
         _xlpm.cellAddress, "【 选内存!" &amp; ADDRESS(ROW(选内存[[#This Row],[X自检]]),COLUMN(选内存[[#This Row],[X自检]])) &amp; "】",
         _xlfn.IFS(ISBLANK(_xlpm.x),   "error:右侧选项不足:" &amp;  _xlpm.cellAddress,
               ISERROR(_xlpm.x),   "error:右侧选项执行失败:" &amp; _xlpm.cellAddress,
               TRUE,             "ok")
)</f>
        <v>ok</v>
      </c>
      <c r="M221" cm="1">
        <f t="array" ref="M221">IFERROR(_xlfn._xlws.SORT(
    _xlfn.UNIQUE(
        TRANSPOSE(
            _xlfn.FILTERXML("&lt;select&gt;&lt;x&gt;"&amp;SUBSTITUTE(选内存[[#This Row],[选项表]],",","&lt;/x&gt;&lt;x&gt;") &amp;"&lt;/x&gt;&lt;/select&gt;","//x")
        )
    )
),"无合适选项，请联系作者更新数据")</f>
        <v>40</v>
      </c>
    </row>
    <row r="222" spans="1:13" x14ac:dyDescent="0.4">
      <c r="A222" s="4" t="s">
        <v>59</v>
      </c>
      <c r="B222" s="4" t="s">
        <v>11</v>
      </c>
      <c r="C222" s="4" t="s">
        <v>1968</v>
      </c>
      <c r="D222" s="4"/>
      <c r="E222">
        <v>56</v>
      </c>
      <c r="F222" s="4" t="str">
        <f t="shared" si="3"/>
        <v>选内存!$M$222#</v>
      </c>
      <c r="G222" s="4" t="str" cm="1">
        <f t="array" ref="G222">_xlfn.LET(_xlpm.x, M222,
         _xlpm.cellAddress, "【 选内存!" &amp; ADDRESS(ROW(选内存[[#This Row],[X自检]]),COLUMN(选内存[[#This Row],[X自检]])) &amp; "】",
         _xlfn.IFS(ISBLANK(_xlpm.x),   "error:右侧选项不足:" &amp;  _xlpm.cellAddress,
               ISERROR(_xlpm.x),   "error:右侧选项执行失败:" &amp; _xlpm.cellAddress,
               TRUE,             "ok")
)</f>
        <v>ok</v>
      </c>
      <c r="M222" cm="1">
        <f t="array" ref="M222">IFERROR(_xlfn._xlws.SORT(
    _xlfn.UNIQUE(
        TRANSPOSE(
            _xlfn.FILTERXML("&lt;select&gt;&lt;x&gt;"&amp;SUBSTITUTE(选内存[[#This Row],[选项表]],",","&lt;/x&gt;&lt;x&gt;") &amp;"&lt;/x&gt;&lt;/select&gt;","//x")
        )
    )
),"无合适选项，请联系作者更新数据")</f>
        <v>56</v>
      </c>
    </row>
    <row r="223" spans="1:13" x14ac:dyDescent="0.4">
      <c r="A223" s="4" t="s">
        <v>59</v>
      </c>
      <c r="B223" s="4" t="s">
        <v>11</v>
      </c>
      <c r="C223" s="4" t="s">
        <v>1971</v>
      </c>
      <c r="D223" s="4"/>
      <c r="E223">
        <v>84</v>
      </c>
      <c r="F223" s="4" t="str">
        <f t="shared" si="3"/>
        <v>选内存!$M$223#</v>
      </c>
      <c r="G223" s="4" t="str" cm="1">
        <f t="array" ref="G223">_xlfn.LET(_xlpm.x, M223,
         _xlpm.cellAddress, "【 选内存!" &amp; ADDRESS(ROW(选内存[[#This Row],[X自检]]),COLUMN(选内存[[#This Row],[X自检]])) &amp; "】",
         _xlfn.IFS(ISBLANK(_xlpm.x),   "error:右侧选项不足:" &amp;  _xlpm.cellAddress,
               ISERROR(_xlpm.x),   "error:右侧选项执行失败:" &amp; _xlpm.cellAddress,
               TRUE,             "ok")
)</f>
        <v>ok</v>
      </c>
      <c r="M223" cm="1">
        <f t="array" ref="M223">IFERROR(_xlfn._xlws.SORT(
    _xlfn.UNIQUE(
        TRANSPOSE(
            _xlfn.FILTERXML("&lt;select&gt;&lt;x&gt;"&amp;SUBSTITUTE(选内存[[#This Row],[选项表]],",","&lt;/x&gt;&lt;x&gt;") &amp;"&lt;/x&gt;&lt;/select&gt;","//x")
        )
    )
),"无合适选项，请联系作者更新数据")</f>
        <v>84</v>
      </c>
    </row>
    <row r="224" spans="1:13" x14ac:dyDescent="0.4">
      <c r="A224" s="4" t="s">
        <v>59</v>
      </c>
      <c r="B224" s="4" t="s">
        <v>11</v>
      </c>
      <c r="C224" s="4" t="s">
        <v>1977</v>
      </c>
      <c r="D224" s="4"/>
      <c r="E224">
        <v>52</v>
      </c>
      <c r="F224" s="4" t="str">
        <f t="shared" si="3"/>
        <v>选内存!$M$224#</v>
      </c>
      <c r="G224" s="4" t="str" cm="1">
        <f t="array" ref="G224">_xlfn.LET(_xlpm.x, M224,
         _xlpm.cellAddress, "【 选内存!" &amp; ADDRESS(ROW(选内存[[#This Row],[X自检]]),COLUMN(选内存[[#This Row],[X自检]])) &amp; "】",
         _xlfn.IFS(ISBLANK(_xlpm.x),   "error:右侧选项不足:" &amp;  _xlpm.cellAddress,
               ISERROR(_xlpm.x),   "error:右侧选项执行失败:" &amp; _xlpm.cellAddress,
               TRUE,             "ok")
)</f>
        <v>ok</v>
      </c>
      <c r="M224" cm="1">
        <f t="array" ref="M224">IFERROR(_xlfn._xlws.SORT(
    _xlfn.UNIQUE(
        TRANSPOSE(
            _xlfn.FILTERXML("&lt;select&gt;&lt;x&gt;"&amp;SUBSTITUTE(选内存[[#This Row],[选项表]],",","&lt;/x&gt;&lt;x&gt;") &amp;"&lt;/x&gt;&lt;/select&gt;","//x")
        )
    )
),"无合适选项，请联系作者更新数据")</f>
        <v>52</v>
      </c>
    </row>
    <row r="225" spans="1:13" x14ac:dyDescent="0.4">
      <c r="A225" s="4" t="s">
        <v>59</v>
      </c>
      <c r="B225" s="4" t="s">
        <v>11</v>
      </c>
      <c r="C225" s="4" t="s">
        <v>1978</v>
      </c>
      <c r="D225" s="4"/>
      <c r="E225">
        <v>104</v>
      </c>
      <c r="F225" s="4" t="str">
        <f t="shared" si="3"/>
        <v>选内存!$M$225#</v>
      </c>
      <c r="G225" s="4" t="str" cm="1">
        <f t="array" ref="G225">_xlfn.LET(_xlpm.x, M225,
         _xlpm.cellAddress, "【 选内存!" &amp; ADDRESS(ROW(选内存[[#This Row],[X自检]]),COLUMN(选内存[[#This Row],[X自检]])) &amp; "】",
         _xlfn.IFS(ISBLANK(_xlpm.x),   "error:右侧选项不足:" &amp;  _xlpm.cellAddress,
               ISERROR(_xlpm.x),   "error:右侧选项执行失败:" &amp; _xlpm.cellAddress,
               TRUE,             "ok")
)</f>
        <v>ok</v>
      </c>
      <c r="M225" cm="1">
        <f t="array" ref="M225">IFERROR(_xlfn._xlws.SORT(
    _xlfn.UNIQUE(
        TRANSPOSE(
            _xlfn.FILTERXML("&lt;select&gt;&lt;x&gt;"&amp;SUBSTITUTE(选内存[[#This Row],[选项表]],",","&lt;/x&gt;&lt;x&gt;") &amp;"&lt;/x&gt;&lt;/select&gt;","//x")
        )
    )
),"无合适选项，请联系作者更新数据")</f>
        <v>104</v>
      </c>
    </row>
    <row r="226" spans="1:13" x14ac:dyDescent="0.4">
      <c r="A226" s="4" t="s">
        <v>59</v>
      </c>
      <c r="B226" s="4" t="s">
        <v>11</v>
      </c>
      <c r="C226" s="4" t="s">
        <v>1997</v>
      </c>
      <c r="D226" s="4"/>
      <c r="E226">
        <v>10</v>
      </c>
      <c r="F226" s="4" t="str">
        <f t="shared" si="3"/>
        <v>选内存!$M$226#</v>
      </c>
      <c r="G226" s="4" t="str" cm="1">
        <f t="array" ref="G226">_xlfn.LET(_xlpm.x, M226,
         _xlpm.cellAddress, "【 选内存!" &amp; ADDRESS(ROW(选内存[[#This Row],[X自检]]),COLUMN(选内存[[#This Row],[X自检]])) &amp; "】",
         _xlfn.IFS(ISBLANK(_xlpm.x),   "error:右侧选项不足:" &amp;  _xlpm.cellAddress,
               ISERROR(_xlpm.x),   "error:右侧选项执行失败:" &amp; _xlpm.cellAddress,
               TRUE,             "ok")
)</f>
        <v>ok</v>
      </c>
      <c r="M226" cm="1">
        <f t="array" ref="M226">IFERROR(_xlfn._xlws.SORT(
    _xlfn.UNIQUE(
        TRANSPOSE(
            _xlfn.FILTERXML("&lt;select&gt;&lt;x&gt;"&amp;SUBSTITUTE(选内存[[#This Row],[选项表]],",","&lt;/x&gt;&lt;x&gt;") &amp;"&lt;/x&gt;&lt;/select&gt;","//x")
        )
    )
),"无合适选项，请联系作者更新数据")</f>
        <v>10</v>
      </c>
    </row>
    <row r="227" spans="1:13" x14ac:dyDescent="0.4">
      <c r="A227" s="4" t="s">
        <v>59</v>
      </c>
      <c r="B227" s="4" t="s">
        <v>11</v>
      </c>
      <c r="C227" s="4" t="s">
        <v>1999</v>
      </c>
      <c r="D227" s="4"/>
      <c r="E227">
        <v>20</v>
      </c>
      <c r="F227" s="4" t="str">
        <f t="shared" si="3"/>
        <v>选内存!$M$227#</v>
      </c>
      <c r="G227" s="4" t="str" cm="1">
        <f t="array" ref="G227">_xlfn.LET(_xlpm.x, M227,
         _xlpm.cellAddress, "【 选内存!" &amp; ADDRESS(ROW(选内存[[#This Row],[X自检]]),COLUMN(选内存[[#This Row],[X自检]])) &amp; "】",
         _xlfn.IFS(ISBLANK(_xlpm.x),   "error:右侧选项不足:" &amp;  _xlpm.cellAddress,
               ISERROR(_xlpm.x),   "error:右侧选项执行失败:" &amp; _xlpm.cellAddress,
               TRUE,             "ok")
)</f>
        <v>ok</v>
      </c>
      <c r="M227" cm="1">
        <f t="array" ref="M227">IFERROR(_xlfn._xlws.SORT(
    _xlfn.UNIQUE(
        TRANSPOSE(
            _xlfn.FILTERXML("&lt;select&gt;&lt;x&gt;"&amp;SUBSTITUTE(选内存[[#This Row],[选项表]],",","&lt;/x&gt;&lt;x&gt;") &amp;"&lt;/x&gt;&lt;/select&gt;","//x")
        )
    )
),"无合适选项，请联系作者更新数据")</f>
        <v>20</v>
      </c>
    </row>
    <row r="228" spans="1:13" x14ac:dyDescent="0.4">
      <c r="A228" s="4" t="s">
        <v>59</v>
      </c>
      <c r="B228" s="4" t="s">
        <v>11</v>
      </c>
      <c r="C228" s="4" t="s">
        <v>1995</v>
      </c>
      <c r="D228" s="4"/>
      <c r="E228">
        <v>6</v>
      </c>
      <c r="F228" s="4" t="str">
        <f t="shared" si="3"/>
        <v>选内存!$M$228#</v>
      </c>
      <c r="G228" s="4" t="str" cm="1">
        <f t="array" ref="G228">_xlfn.LET(_xlpm.x, M228,
         _xlpm.cellAddress, "【 选内存!" &amp; ADDRESS(ROW(选内存[[#This Row],[X自检]]),COLUMN(选内存[[#This Row],[X自检]])) &amp; "】",
         _xlfn.IFS(ISBLANK(_xlpm.x),   "error:右侧选项不足:" &amp;  _xlpm.cellAddress,
               ISERROR(_xlpm.x),   "error:右侧选项执行失败:" &amp; _xlpm.cellAddress,
               TRUE,             "ok")
)</f>
        <v>ok</v>
      </c>
      <c r="M228" cm="1">
        <f t="array" ref="M228">IFERROR(_xlfn._xlws.SORT(
    _xlfn.UNIQUE(
        TRANSPOSE(
            _xlfn.FILTERXML("&lt;select&gt;&lt;x&gt;"&amp;SUBSTITUTE(选内存[[#This Row],[选项表]],",","&lt;/x&gt;&lt;x&gt;") &amp;"&lt;/x&gt;&lt;/select&gt;","//x")
        )
    )
),"无合适选项，请联系作者更新数据")</f>
        <v>6</v>
      </c>
    </row>
    <row r="229" spans="1:13" x14ac:dyDescent="0.4">
      <c r="A229" s="4" t="s">
        <v>59</v>
      </c>
      <c r="B229" s="4" t="s">
        <v>11</v>
      </c>
      <c r="C229" s="4" t="s">
        <v>1996</v>
      </c>
      <c r="D229" s="4"/>
      <c r="E229">
        <v>14</v>
      </c>
      <c r="F229" s="4" t="str">
        <f t="shared" si="3"/>
        <v>选内存!$M$229#</v>
      </c>
      <c r="G229" s="4" t="str" cm="1">
        <f t="array" ref="G229">_xlfn.LET(_xlpm.x, M229,
         _xlpm.cellAddress, "【 选内存!" &amp; ADDRESS(ROW(选内存[[#This Row],[X自检]]),COLUMN(选内存[[#This Row],[X自检]])) &amp; "】",
         _xlfn.IFS(ISBLANK(_xlpm.x),   "error:右侧选项不足:" &amp;  _xlpm.cellAddress,
               ISERROR(_xlpm.x),   "error:右侧选项执行失败:" &amp; _xlpm.cellAddress,
               TRUE,             "ok")
)</f>
        <v>ok</v>
      </c>
      <c r="M229" cm="1">
        <f t="array" ref="M229">IFERROR(_xlfn._xlws.SORT(
    _xlfn.UNIQUE(
        TRANSPOSE(
            _xlfn.FILTERXML("&lt;select&gt;&lt;x&gt;"&amp;SUBSTITUTE(选内存[[#This Row],[选项表]],",","&lt;/x&gt;&lt;x&gt;") &amp;"&lt;/x&gt;&lt;/select&gt;","//x")
        )
    )
),"无合适选项，请联系作者更新数据")</f>
        <v>14</v>
      </c>
    </row>
    <row r="230" spans="1:13" x14ac:dyDescent="0.4">
      <c r="A230" s="4" t="s">
        <v>59</v>
      </c>
      <c r="B230" s="4" t="s">
        <v>11</v>
      </c>
      <c r="C230" s="4" t="s">
        <v>2164</v>
      </c>
      <c r="D230" s="4"/>
      <c r="E230">
        <v>28</v>
      </c>
      <c r="F230" s="4" t="str">
        <f t="shared" si="3"/>
        <v>选内存!$M$230#</v>
      </c>
      <c r="G230" s="4" t="str" cm="1">
        <f t="array" ref="G230">_xlfn.LET(_xlpm.x, M230,
         _xlpm.cellAddress, "【 选内存!" &amp; ADDRESS(ROW(选内存[[#This Row],[X自检]]),COLUMN(选内存[[#This Row],[X自检]])) &amp; "】",
         _xlfn.IFS(ISBLANK(_xlpm.x),   "error:右侧选项不足:" &amp;  _xlpm.cellAddress,
               ISERROR(_xlpm.x),   "error:右侧选项执行失败:" &amp; _xlpm.cellAddress,
               TRUE,             "ok")
)</f>
        <v>ok</v>
      </c>
      <c r="M230" cm="1">
        <f t="array" ref="M230">IFERROR(_xlfn._xlws.SORT(
    _xlfn.UNIQUE(
        TRANSPOSE(
            _xlfn.FILTERXML("&lt;select&gt;&lt;x&gt;"&amp;SUBSTITUTE(选内存[[#This Row],[选项表]],",","&lt;/x&gt;&lt;x&gt;") &amp;"&lt;/x&gt;&lt;/select&gt;","//x")
        )
    )
),"无合适选项，请联系作者更新数据")</f>
        <v>28</v>
      </c>
    </row>
    <row r="231" spans="1:13" x14ac:dyDescent="0.4">
      <c r="A231" s="4" t="s">
        <v>59</v>
      </c>
      <c r="B231" s="4" t="s">
        <v>11</v>
      </c>
      <c r="C231" s="4" t="s">
        <v>2166</v>
      </c>
      <c r="D231" s="4"/>
      <c r="E231">
        <v>36</v>
      </c>
      <c r="F231" s="4" t="str">
        <f t="shared" si="3"/>
        <v>选内存!$M$231#</v>
      </c>
      <c r="G231" s="4" t="str" cm="1">
        <f t="array" ref="G231">_xlfn.LET(_xlpm.x, M231,
         _xlpm.cellAddress, "【 选内存!" &amp; ADDRESS(ROW(选内存[[#This Row],[X自检]]),COLUMN(选内存[[#This Row],[X自检]])) &amp; "】",
         _xlfn.IFS(ISBLANK(_xlpm.x),   "error:右侧选项不足:" &amp;  _xlpm.cellAddress,
               ISERROR(_xlpm.x),   "error:右侧选项执行失败:" &amp; _xlpm.cellAddress,
               TRUE,             "ok")
)</f>
        <v>ok</v>
      </c>
      <c r="M231" cm="1">
        <f t="array" ref="M231">IFERROR(_xlfn._xlws.SORT(
    _xlfn.UNIQUE(
        TRANSPOSE(
            _xlfn.FILTERXML("&lt;select&gt;&lt;x&gt;"&amp;SUBSTITUTE(选内存[[#This Row],[选项表]],",","&lt;/x&gt;&lt;x&gt;") &amp;"&lt;/x&gt;&lt;/select&gt;","//x")
        )
    )
),"无合适选项，请联系作者更新数据")</f>
        <v>36</v>
      </c>
    </row>
    <row r="232" spans="1:13" x14ac:dyDescent="0.4">
      <c r="A232" s="4" t="s">
        <v>59</v>
      </c>
      <c r="B232" s="4" t="s">
        <v>11</v>
      </c>
      <c r="C232" s="4" t="s">
        <v>1993</v>
      </c>
      <c r="D232" s="4"/>
      <c r="E232">
        <v>82</v>
      </c>
      <c r="F232" s="4" t="str">
        <f t="shared" si="3"/>
        <v>选内存!$M$232#</v>
      </c>
      <c r="G232" s="4" t="str" cm="1">
        <f t="array" ref="G232">_xlfn.LET(_xlpm.x, M232,
         _xlpm.cellAddress, "【 选内存!" &amp; ADDRESS(ROW(选内存[[#This Row],[X自检]]),COLUMN(选内存[[#This Row],[X自检]])) &amp; "】",
         _xlfn.IFS(ISBLANK(_xlpm.x),   "error:右侧选项不足:" &amp;  _xlpm.cellAddress,
               ISERROR(_xlpm.x),   "error:右侧选项执行失败:" &amp; _xlpm.cellAddress,
               TRUE,             "ok")
)</f>
        <v>ok</v>
      </c>
      <c r="M232" cm="1">
        <f t="array" ref="M232">IFERROR(_xlfn._xlws.SORT(
    _xlfn.UNIQUE(
        TRANSPOSE(
            _xlfn.FILTERXML("&lt;select&gt;&lt;x&gt;"&amp;SUBSTITUTE(选内存[[#This Row],[选项表]],",","&lt;/x&gt;&lt;x&gt;") &amp;"&lt;/x&gt;&lt;/select&gt;","//x")
        )
    )
),"无合适选项，请联系作者更新数据")</f>
        <v>82</v>
      </c>
    </row>
    <row r="233" spans="1:13" x14ac:dyDescent="0.4">
      <c r="A233" s="4" t="s">
        <v>59</v>
      </c>
      <c r="B233" s="4" t="s">
        <v>11</v>
      </c>
      <c r="C233" s="4" t="s">
        <v>1994</v>
      </c>
      <c r="D233" s="4"/>
      <c r="E233">
        <v>164</v>
      </c>
      <c r="F233" s="4" t="str">
        <f t="shared" si="3"/>
        <v>选内存!$M$233#</v>
      </c>
      <c r="G233" s="4" t="str" cm="1">
        <f t="array" ref="G233">_xlfn.LET(_xlpm.x, M233,
         _xlpm.cellAddress, "【 选内存!" &amp; ADDRESS(ROW(选内存[[#This Row],[X自检]]),COLUMN(选内存[[#This Row],[X自检]])) &amp; "】",
         _xlfn.IFS(ISBLANK(_xlpm.x),   "error:右侧选项不足:" &amp;  _xlpm.cellAddress,
               ISERROR(_xlpm.x),   "error:右侧选项执行失败:" &amp; _xlpm.cellAddress,
               TRUE,             "ok")
)</f>
        <v>ok</v>
      </c>
      <c r="M233" cm="1">
        <f t="array" ref="M233">IFERROR(_xlfn._xlws.SORT(
    _xlfn.UNIQUE(
        TRANSPOSE(
            _xlfn.FILTERXML("&lt;select&gt;&lt;x&gt;"&amp;SUBSTITUTE(选内存[[#This Row],[选项表]],",","&lt;/x&gt;&lt;x&gt;") &amp;"&lt;/x&gt;&lt;/select&gt;","//x")
        )
    )
),"无合适选项，请联系作者更新数据")</f>
        <v>164</v>
      </c>
    </row>
    <row r="234" spans="1:13" x14ac:dyDescent="0.4">
      <c r="A234" s="4" t="s">
        <v>59</v>
      </c>
      <c r="B234" s="4" t="s">
        <v>11</v>
      </c>
      <c r="C234" s="4" t="s">
        <v>2002</v>
      </c>
      <c r="D234" s="4"/>
      <c r="E234">
        <v>22</v>
      </c>
      <c r="F234" s="4" t="str">
        <f t="shared" si="3"/>
        <v>选内存!$M$234#</v>
      </c>
      <c r="G234" s="4" t="str" cm="1">
        <f t="array" ref="G234">_xlfn.LET(_xlpm.x, M234,
         _xlpm.cellAddress, "【 选内存!" &amp; ADDRESS(ROW(选内存[[#This Row],[X自检]]),COLUMN(选内存[[#This Row],[X自检]])) &amp; "】",
         _xlfn.IFS(ISBLANK(_xlpm.x),   "error:右侧选项不足:" &amp;  _xlpm.cellAddress,
               ISERROR(_xlpm.x),   "error:右侧选项执行失败:" &amp; _xlpm.cellAddress,
               TRUE,             "ok")
)</f>
        <v>ok</v>
      </c>
      <c r="M234" cm="1">
        <f t="array" ref="M234">IFERROR(_xlfn._xlws.SORT(
    _xlfn.UNIQUE(
        TRANSPOSE(
            _xlfn.FILTERXML("&lt;select&gt;&lt;x&gt;"&amp;SUBSTITUTE(选内存[[#This Row],[选项表]],",","&lt;/x&gt;&lt;x&gt;") &amp;"&lt;/x&gt;&lt;/select&gt;","//x")
        )
    )
),"无合适选项，请联系作者更新数据")</f>
        <v>22</v>
      </c>
    </row>
    <row r="235" spans="1:13" x14ac:dyDescent="0.4">
      <c r="A235" s="4" t="s">
        <v>59</v>
      </c>
      <c r="B235" s="4" t="s">
        <v>11</v>
      </c>
      <c r="C235" s="4" t="s">
        <v>2003</v>
      </c>
      <c r="D235" s="4"/>
      <c r="E235">
        <v>44</v>
      </c>
      <c r="F235" s="4" t="str">
        <f t="shared" si="3"/>
        <v>选内存!$M$235#</v>
      </c>
      <c r="G235" s="4" t="str" cm="1">
        <f t="array" ref="G235">_xlfn.LET(_xlpm.x, M235,
         _xlpm.cellAddress, "【 选内存!" &amp; ADDRESS(ROW(选内存[[#This Row],[X自检]]),COLUMN(选内存[[#This Row],[X自检]])) &amp; "】",
         _xlfn.IFS(ISBLANK(_xlpm.x),   "error:右侧选项不足:" &amp;  _xlpm.cellAddress,
               ISERROR(_xlpm.x),   "error:右侧选项执行失败:" &amp; _xlpm.cellAddress,
               TRUE,             "ok")
)</f>
        <v>ok</v>
      </c>
      <c r="M235" cm="1">
        <f t="array" ref="M235">IFERROR(_xlfn._xlws.SORT(
    _xlfn.UNIQUE(
        TRANSPOSE(
            _xlfn.FILTERXML("&lt;select&gt;&lt;x&gt;"&amp;SUBSTITUTE(选内存[[#This Row],[选项表]],",","&lt;/x&gt;&lt;x&gt;") &amp;"&lt;/x&gt;&lt;/select&gt;","//x")
        )
    )
),"无合适选项，请联系作者更新数据")</f>
        <v>44</v>
      </c>
    </row>
    <row r="236" spans="1:13" x14ac:dyDescent="0.4">
      <c r="A236" s="4" t="s">
        <v>59</v>
      </c>
      <c r="B236" s="4" t="s">
        <v>1869</v>
      </c>
      <c r="C236" s="4" t="s">
        <v>1966</v>
      </c>
      <c r="D236" s="4"/>
      <c r="E236">
        <v>32</v>
      </c>
      <c r="F236" s="4" t="str">
        <f t="shared" si="3"/>
        <v>选内存!$M$236#</v>
      </c>
      <c r="G236" s="4" t="str" cm="1">
        <f t="array" ref="G236">_xlfn.LET(_xlpm.x, M236,
         _xlpm.cellAddress, "【 选内存!" &amp; ADDRESS(ROW(选内存[[#This Row],[X自检]]),COLUMN(选内存[[#This Row],[X自检]])) &amp; "】",
         _xlfn.IFS(ISBLANK(_xlpm.x),   "error:右侧选项不足:" &amp;  _xlpm.cellAddress,
               ISERROR(_xlpm.x),   "error:右侧选项执行失败:" &amp; _xlpm.cellAddress,
               TRUE,             "ok")
)</f>
        <v>ok</v>
      </c>
      <c r="M236" cm="1">
        <f t="array" ref="M236">IFERROR(_xlfn._xlws.SORT(
    _xlfn.UNIQUE(
        TRANSPOSE(
            _xlfn.FILTERXML("&lt;select&gt;&lt;x&gt;"&amp;SUBSTITUTE(选内存[[#This Row],[选项表]],",","&lt;/x&gt;&lt;x&gt;") &amp;"&lt;/x&gt;&lt;/select&gt;","//x")
        )
    )
),"无合适选项，请联系作者更新数据")</f>
        <v>32</v>
      </c>
    </row>
    <row r="237" spans="1:13" x14ac:dyDescent="0.4">
      <c r="A237" s="4" t="s">
        <v>59</v>
      </c>
      <c r="B237" s="4" t="s">
        <v>1869</v>
      </c>
      <c r="C237" s="4" t="s">
        <v>1967</v>
      </c>
      <c r="D237" s="4"/>
      <c r="E237">
        <v>64</v>
      </c>
      <c r="F237" s="4" t="str">
        <f t="shared" si="3"/>
        <v>选内存!$M$237#</v>
      </c>
      <c r="G237" s="4" t="str" cm="1">
        <f t="array" ref="G237">_xlfn.LET(_xlpm.x, M237,
         _xlpm.cellAddress, "【 选内存!" &amp; ADDRESS(ROW(选内存[[#This Row],[X自检]]),COLUMN(选内存[[#This Row],[X自检]])) &amp; "】",
         _xlfn.IFS(ISBLANK(_xlpm.x),   "error:右侧选项不足:" &amp;  _xlpm.cellAddress,
               ISERROR(_xlpm.x),   "error:右侧选项执行失败:" &amp; _xlpm.cellAddress,
               TRUE,             "ok")
)</f>
        <v>ok</v>
      </c>
      <c r="M237" cm="1">
        <f t="array" ref="M237">IFERROR(_xlfn._xlws.SORT(
    _xlfn.UNIQUE(
        TRANSPOSE(
            _xlfn.FILTERXML("&lt;select&gt;&lt;x&gt;"&amp;SUBSTITUTE(选内存[[#This Row],[选项表]],",","&lt;/x&gt;&lt;x&gt;") &amp;"&lt;/x&gt;&lt;/select&gt;","//x")
        )
    )
),"无合适选项，请联系作者更新数据")</f>
        <v>64</v>
      </c>
    </row>
    <row r="238" spans="1:13" x14ac:dyDescent="0.4">
      <c r="A238" s="4" t="s">
        <v>59</v>
      </c>
      <c r="B238" s="4" t="s">
        <v>1869</v>
      </c>
      <c r="C238" s="4" t="s">
        <v>2152</v>
      </c>
      <c r="D238" s="4"/>
      <c r="E238">
        <v>124</v>
      </c>
      <c r="F238" s="4" t="str">
        <f t="shared" si="3"/>
        <v>选内存!$M$238#</v>
      </c>
      <c r="G238" s="4" t="str" cm="1">
        <f t="array" ref="G238">_xlfn.LET(_xlpm.x, M238,
         _xlpm.cellAddress, "【 选内存!" &amp; ADDRESS(ROW(选内存[[#This Row],[X自检]]),COLUMN(选内存[[#This Row],[X自检]])) &amp; "】",
         _xlfn.IFS(ISBLANK(_xlpm.x),   "error:右侧选项不足:" &amp;  _xlpm.cellAddress,
               ISERROR(_xlpm.x),   "error:右侧选项执行失败:" &amp; _xlpm.cellAddress,
               TRUE,             "ok")
)</f>
        <v>ok</v>
      </c>
      <c r="M238" cm="1">
        <f t="array" ref="M238">IFERROR(_xlfn._xlws.SORT(
    _xlfn.UNIQUE(
        TRANSPOSE(
            _xlfn.FILTERXML("&lt;select&gt;&lt;x&gt;"&amp;SUBSTITUTE(选内存[[#This Row],[选项表]],",","&lt;/x&gt;&lt;x&gt;") &amp;"&lt;/x&gt;&lt;/select&gt;","//x")
        )
    )
),"无合适选项，请联系作者更新数据")</f>
        <v>124</v>
      </c>
    </row>
    <row r="239" spans="1:13" x14ac:dyDescent="0.4">
      <c r="A239" s="4" t="s">
        <v>59</v>
      </c>
      <c r="B239" s="4" t="s">
        <v>1869</v>
      </c>
      <c r="C239" s="4" t="s">
        <v>1979</v>
      </c>
      <c r="D239" s="4"/>
      <c r="E239">
        <v>1</v>
      </c>
      <c r="F239" s="4" t="str">
        <f t="shared" si="3"/>
        <v>选内存!$M$239#</v>
      </c>
      <c r="G239" s="4" t="str" cm="1">
        <f t="array" ref="G239">_xlfn.LET(_xlpm.x, M239,
         _xlpm.cellAddress, "【 选内存!" &amp; ADDRESS(ROW(选内存[[#This Row],[X自检]]),COLUMN(选内存[[#This Row],[X自检]])) &amp; "】",
         _xlfn.IFS(ISBLANK(_xlpm.x),   "error:右侧选项不足:" &amp;  _xlpm.cellAddress,
               ISERROR(_xlpm.x),   "error:右侧选项执行失败:" &amp; _xlpm.cellAddress,
               TRUE,             "ok")
)</f>
        <v>ok</v>
      </c>
      <c r="M239" cm="1">
        <f t="array" ref="M239">IFERROR(_xlfn._xlws.SORT(
    _xlfn.UNIQUE(
        TRANSPOSE(
            _xlfn.FILTERXML("&lt;select&gt;&lt;x&gt;"&amp;SUBSTITUTE(选内存[[#This Row],[选项表]],",","&lt;/x&gt;&lt;x&gt;") &amp;"&lt;/x&gt;&lt;/select&gt;","//x")
        )
    )
),"无合适选项，请联系作者更新数据")</f>
        <v>1</v>
      </c>
    </row>
    <row r="240" spans="1:13" x14ac:dyDescent="0.4">
      <c r="A240" s="4" t="s">
        <v>59</v>
      </c>
      <c r="B240" s="4" t="s">
        <v>1869</v>
      </c>
      <c r="C240" s="4" t="s">
        <v>1980</v>
      </c>
      <c r="D240" s="4"/>
      <c r="E240">
        <v>2</v>
      </c>
      <c r="F240" s="4" t="str">
        <f t="shared" si="3"/>
        <v>选内存!$M$240#</v>
      </c>
      <c r="G240" s="4" t="str" cm="1">
        <f t="array" ref="G240">_xlfn.LET(_xlpm.x, M240,
         _xlpm.cellAddress, "【 选内存!" &amp; ADDRESS(ROW(选内存[[#This Row],[X自检]]),COLUMN(选内存[[#This Row],[X自检]])) &amp; "】",
         _xlfn.IFS(ISBLANK(_xlpm.x),   "error:右侧选项不足:" &amp;  _xlpm.cellAddress,
               ISERROR(_xlpm.x),   "error:右侧选项执行失败:" &amp; _xlpm.cellAddress,
               TRUE,             "ok")
)</f>
        <v>ok</v>
      </c>
      <c r="M240" cm="1">
        <f t="array" ref="M240">IFERROR(_xlfn._xlws.SORT(
    _xlfn.UNIQUE(
        TRANSPOSE(
            _xlfn.FILTERXML("&lt;select&gt;&lt;x&gt;"&amp;SUBSTITUTE(选内存[[#This Row],[选项表]],",","&lt;/x&gt;&lt;x&gt;") &amp;"&lt;/x&gt;&lt;/select&gt;","//x")
        )
    )
),"无合适选项，请联系作者更新数据")</f>
        <v>2</v>
      </c>
    </row>
    <row r="241" spans="1:13" x14ac:dyDescent="0.4">
      <c r="A241" s="4" t="s">
        <v>59</v>
      </c>
      <c r="B241" s="4" t="s">
        <v>1869</v>
      </c>
      <c r="C241" s="4" t="s">
        <v>1975</v>
      </c>
      <c r="D241" s="4"/>
      <c r="E241">
        <v>4</v>
      </c>
      <c r="F241" s="4" t="str">
        <f t="shared" si="3"/>
        <v>选内存!$M$241#</v>
      </c>
      <c r="G241" s="4" t="str" cm="1">
        <f t="array" ref="G241">_xlfn.LET(_xlpm.x, M241,
         _xlpm.cellAddress, "【 选内存!" &amp; ADDRESS(ROW(选内存[[#This Row],[X自检]]),COLUMN(选内存[[#This Row],[X自检]])) &amp; "】",
         _xlfn.IFS(ISBLANK(_xlpm.x),   "error:右侧选项不足:" &amp;  _xlpm.cellAddress,
               ISERROR(_xlpm.x),   "error:右侧选项执行失败:" &amp; _xlpm.cellAddress,
               TRUE,             "ok")
)</f>
        <v>ok</v>
      </c>
      <c r="M241" cm="1">
        <f t="array" ref="M241">IFERROR(_xlfn._xlws.SORT(
    _xlfn.UNIQUE(
        TRANSPOSE(
            _xlfn.FILTERXML("&lt;select&gt;&lt;x&gt;"&amp;SUBSTITUTE(选内存[[#This Row],[选项表]],",","&lt;/x&gt;&lt;x&gt;") &amp;"&lt;/x&gt;&lt;/select&gt;","//x")
        )
    )
),"无合适选项，请联系作者更新数据")</f>
        <v>4</v>
      </c>
    </row>
    <row r="242" spans="1:13" x14ac:dyDescent="0.4">
      <c r="A242" s="4" t="s">
        <v>59</v>
      </c>
      <c r="B242" s="4" t="s">
        <v>1869</v>
      </c>
      <c r="C242" s="4" t="s">
        <v>1973</v>
      </c>
      <c r="D242" s="4"/>
      <c r="E242">
        <v>8</v>
      </c>
      <c r="F242" s="4" t="str">
        <f t="shared" si="3"/>
        <v>选内存!$M$242#</v>
      </c>
      <c r="G242" s="4" t="str" cm="1">
        <f t="array" ref="G242">_xlfn.LET(_xlpm.x, M242,
         _xlpm.cellAddress, "【 选内存!" &amp; ADDRESS(ROW(选内存[[#This Row],[X自检]]),COLUMN(选内存[[#This Row],[X自检]])) &amp; "】",
         _xlfn.IFS(ISBLANK(_xlpm.x),   "error:右侧选项不足:" &amp;  _xlpm.cellAddress,
               ISERROR(_xlpm.x),   "error:右侧选项执行失败:" &amp; _xlpm.cellAddress,
               TRUE,             "ok")
)</f>
        <v>ok</v>
      </c>
      <c r="M242" cm="1">
        <f t="array" ref="M242">IFERROR(_xlfn._xlws.SORT(
    _xlfn.UNIQUE(
        TRANSPOSE(
            _xlfn.FILTERXML("&lt;select&gt;&lt;x&gt;"&amp;SUBSTITUTE(选内存[[#This Row],[选项表]],",","&lt;/x&gt;&lt;x&gt;") &amp;"&lt;/x&gt;&lt;/select&gt;","//x")
        )
    )
),"无合适选项，请联系作者更新数据")</f>
        <v>8</v>
      </c>
    </row>
    <row r="243" spans="1:13" x14ac:dyDescent="0.4">
      <c r="A243" s="4" t="s">
        <v>59</v>
      </c>
      <c r="B243" s="4" t="s">
        <v>1869</v>
      </c>
      <c r="C243" s="4" t="s">
        <v>1970</v>
      </c>
      <c r="D243" s="4"/>
      <c r="E243">
        <v>16</v>
      </c>
      <c r="F243" s="4" t="str">
        <f t="shared" si="3"/>
        <v>选内存!$M$243#</v>
      </c>
      <c r="G243" s="4" t="str" cm="1">
        <f t="array" ref="G243">_xlfn.LET(_xlpm.x, M243,
         _xlpm.cellAddress, "【 选内存!" &amp; ADDRESS(ROW(选内存[[#This Row],[X自检]]),COLUMN(选内存[[#This Row],[X自检]])) &amp; "】",
         _xlfn.IFS(ISBLANK(_xlpm.x),   "error:右侧选项不足:" &amp;  _xlpm.cellAddress,
               ISERROR(_xlpm.x),   "error:右侧选项执行失败:" &amp; _xlpm.cellAddress,
               TRUE,             "ok")
)</f>
        <v>ok</v>
      </c>
      <c r="M243" cm="1">
        <f t="array" ref="M243">IFERROR(_xlfn._xlws.SORT(
    _xlfn.UNIQUE(
        TRANSPOSE(
            _xlfn.FILTERXML("&lt;select&gt;&lt;x&gt;"&amp;SUBSTITUTE(选内存[[#This Row],[选项表]],",","&lt;/x&gt;&lt;x&gt;") &amp;"&lt;/x&gt;&lt;/select&gt;","//x")
        )
    )
),"无合适选项，请联系作者更新数据")</f>
        <v>16</v>
      </c>
    </row>
    <row r="244" spans="1:13" x14ac:dyDescent="0.4">
      <c r="A244" s="4" t="s">
        <v>59</v>
      </c>
      <c r="B244" s="4" t="s">
        <v>1869</v>
      </c>
      <c r="C244" s="4" t="s">
        <v>1976</v>
      </c>
      <c r="D244" s="4"/>
      <c r="E244">
        <v>48</v>
      </c>
      <c r="F244" s="4" t="str">
        <f t="shared" si="3"/>
        <v>选内存!$M$244#</v>
      </c>
      <c r="G244" s="4" t="str" cm="1">
        <f t="array" ref="G244">_xlfn.LET(_xlpm.x, M244,
         _xlpm.cellAddress, "【 选内存!" &amp; ADDRESS(ROW(选内存[[#This Row],[X自检]]),COLUMN(选内存[[#This Row],[X自检]])) &amp; "】",
         _xlfn.IFS(ISBLANK(_xlpm.x),   "error:右侧选项不足:" &amp;  _xlpm.cellAddress,
               ISERROR(_xlpm.x),   "error:右侧选项执行失败:" &amp; _xlpm.cellAddress,
               TRUE,             "ok")
)</f>
        <v>ok</v>
      </c>
      <c r="M244" cm="1">
        <f t="array" ref="M244">IFERROR(_xlfn._xlws.SORT(
    _xlfn.UNIQUE(
        TRANSPOSE(
            _xlfn.FILTERXML("&lt;select&gt;&lt;x&gt;"&amp;SUBSTITUTE(选内存[[#This Row],[选项表]],",","&lt;/x&gt;&lt;x&gt;") &amp;"&lt;/x&gt;&lt;/select&gt;","//x")
        )
    )
),"无合适选项，请联系作者更新数据")</f>
        <v>48</v>
      </c>
    </row>
    <row r="245" spans="1:13" x14ac:dyDescent="0.4">
      <c r="A245" s="4" t="s">
        <v>59</v>
      </c>
      <c r="B245" s="4" t="s">
        <v>1869</v>
      </c>
      <c r="C245" s="4" t="s">
        <v>1964</v>
      </c>
      <c r="D245" s="4"/>
      <c r="E245">
        <v>80</v>
      </c>
      <c r="F245" s="4" t="str">
        <f t="shared" si="3"/>
        <v>选内存!$M$245#</v>
      </c>
      <c r="G245" s="4" t="str" cm="1">
        <f t="array" ref="G245">_xlfn.LET(_xlpm.x, M245,
         _xlpm.cellAddress, "【 选内存!" &amp; ADDRESS(ROW(选内存[[#This Row],[X自检]]),COLUMN(选内存[[#This Row],[X自检]])) &amp; "】",
         _xlfn.IFS(ISBLANK(_xlpm.x),   "error:右侧选项不足:" &amp;  _xlpm.cellAddress,
               ISERROR(_xlpm.x),   "error:右侧选项执行失败:" &amp; _xlpm.cellAddress,
               TRUE,             "ok")
)</f>
        <v>ok</v>
      </c>
      <c r="M245" cm="1">
        <f t="array" ref="M245">IFERROR(_xlfn._xlws.SORT(
    _xlfn.UNIQUE(
        TRANSPOSE(
            _xlfn.FILTERXML("&lt;select&gt;&lt;x&gt;"&amp;SUBSTITUTE(选内存[[#This Row],[选项表]],",","&lt;/x&gt;&lt;x&gt;") &amp;"&lt;/x&gt;&lt;/select&gt;","//x")
        )
    )
),"无合适选项，请联系作者更新数据")</f>
        <v>80</v>
      </c>
    </row>
    <row r="246" spans="1:13" x14ac:dyDescent="0.4">
      <c r="A246" s="4" t="s">
        <v>59</v>
      </c>
      <c r="B246" s="4" t="s">
        <v>1869</v>
      </c>
      <c r="C246" s="4" t="s">
        <v>1988</v>
      </c>
      <c r="D246" s="4"/>
      <c r="E246">
        <v>90</v>
      </c>
      <c r="F246" s="4" t="str">
        <f t="shared" si="3"/>
        <v>选内存!$M$246#</v>
      </c>
      <c r="G246" s="4" t="str" cm="1">
        <f t="array" ref="G246">_xlfn.LET(_xlpm.x, M246,
         _xlpm.cellAddress, "【 选内存!" &amp; ADDRESS(ROW(选内存[[#This Row],[X自检]]),COLUMN(选内存[[#This Row],[X自检]])) &amp; "】",
         _xlfn.IFS(ISBLANK(_xlpm.x),   "error:右侧选项不足:" &amp;  _xlpm.cellAddress,
               ISERROR(_xlpm.x),   "error:右侧选项执行失败:" &amp; _xlpm.cellAddress,
               TRUE,             "ok")
)</f>
        <v>ok</v>
      </c>
      <c r="M246" cm="1">
        <f t="array" ref="M246">IFERROR(_xlfn._xlws.SORT(
    _xlfn.UNIQUE(
        TRANSPOSE(
            _xlfn.FILTERXML("&lt;select&gt;&lt;x&gt;"&amp;SUBSTITUTE(选内存[[#This Row],[选项表]],",","&lt;/x&gt;&lt;x&gt;") &amp;"&lt;/x&gt;&lt;/select&gt;","//x")
        )
    )
),"无合适选项，请联系作者更新数据")</f>
        <v>90</v>
      </c>
    </row>
    <row r="247" spans="1:13" x14ac:dyDescent="0.4">
      <c r="A247" s="4" t="s">
        <v>59</v>
      </c>
      <c r="B247" s="4" t="s">
        <v>1869</v>
      </c>
      <c r="C247" s="4" t="s">
        <v>1963</v>
      </c>
      <c r="D247" s="4"/>
      <c r="E247">
        <v>96</v>
      </c>
      <c r="F247" s="4" t="str">
        <f t="shared" si="3"/>
        <v>选内存!$M$247#</v>
      </c>
      <c r="G247" s="4" t="str" cm="1">
        <f t="array" ref="G247">_xlfn.LET(_xlpm.x, M247,
         _xlpm.cellAddress, "【 选内存!" &amp; ADDRESS(ROW(选内存[[#This Row],[X自检]]),COLUMN(选内存[[#This Row],[X自检]])) &amp; "】",
         _xlfn.IFS(ISBLANK(_xlpm.x),   "error:右侧选项不足:" &amp;  _xlpm.cellAddress,
               ISERROR(_xlpm.x),   "error:右侧选项执行失败:" &amp; _xlpm.cellAddress,
               TRUE,             "ok")
)</f>
        <v>ok</v>
      </c>
      <c r="M247" cm="1">
        <f t="array" ref="M247">IFERROR(_xlfn._xlws.SORT(
    _xlfn.UNIQUE(
        TRANSPOSE(
            _xlfn.FILTERXML("&lt;select&gt;&lt;x&gt;"&amp;SUBSTITUTE(选内存[[#This Row],[选项表]],",","&lt;/x&gt;&lt;x&gt;") &amp;"&lt;/x&gt;&lt;/select&gt;","//x")
        )
    )
),"无合适选项，请联系作者更新数据")</f>
        <v>96</v>
      </c>
    </row>
    <row r="248" spans="1:13" x14ac:dyDescent="0.4">
      <c r="A248" s="4" t="s">
        <v>59</v>
      </c>
      <c r="B248" s="4" t="s">
        <v>1869</v>
      </c>
      <c r="C248" s="4" t="s">
        <v>1985</v>
      </c>
      <c r="D248" s="4"/>
      <c r="E248">
        <v>128</v>
      </c>
      <c r="F248" s="4" t="str">
        <f t="shared" si="3"/>
        <v>选内存!$M$248#</v>
      </c>
      <c r="G248" s="4" t="str" cm="1">
        <f t="array" ref="G248">_xlfn.LET(_xlpm.x, M248,
         _xlpm.cellAddress, "【 选内存!" &amp; ADDRESS(ROW(选内存[[#This Row],[X自检]]),COLUMN(选内存[[#This Row],[X自检]])) &amp; "】",
         _xlfn.IFS(ISBLANK(_xlpm.x),   "error:右侧选项不足:" &amp;  _xlpm.cellAddress,
               ISERROR(_xlpm.x),   "error:右侧选项执行失败:" &amp; _xlpm.cellAddress,
               TRUE,             "ok")
)</f>
        <v>ok</v>
      </c>
      <c r="M248" cm="1">
        <f t="array" ref="M248">IFERROR(_xlfn._xlws.SORT(
    _xlfn.UNIQUE(
        TRANSPOSE(
            _xlfn.FILTERXML("&lt;select&gt;&lt;x&gt;"&amp;SUBSTITUTE(选内存[[#This Row],[选项表]],",","&lt;/x&gt;&lt;x&gt;") &amp;"&lt;/x&gt;&lt;/select&gt;","//x")
        )
    )
),"无合适选项，请联系作者更新数据")</f>
        <v>128</v>
      </c>
    </row>
    <row r="249" spans="1:13" x14ac:dyDescent="0.4">
      <c r="A249" s="4" t="s">
        <v>59</v>
      </c>
      <c r="B249" s="4" t="s">
        <v>1869</v>
      </c>
      <c r="C249" s="4" t="s">
        <v>1986</v>
      </c>
      <c r="D249" s="4"/>
      <c r="E249">
        <v>160</v>
      </c>
      <c r="F249" s="4" t="str">
        <f t="shared" si="3"/>
        <v>选内存!$M$249#</v>
      </c>
      <c r="G249" s="4" t="str" cm="1">
        <f t="array" ref="G249">_xlfn.LET(_xlpm.x, M249,
         _xlpm.cellAddress, "【 选内存!" &amp; ADDRESS(ROW(选内存[[#This Row],[X自检]]),COLUMN(选内存[[#This Row],[X自检]])) &amp; "】",
         _xlfn.IFS(ISBLANK(_xlpm.x),   "error:右侧选项不足:" &amp;  _xlpm.cellAddress,
               ISERROR(_xlpm.x),   "error:右侧选项执行失败:" &amp; _xlpm.cellAddress,
               TRUE,             "ok")
)</f>
        <v>ok</v>
      </c>
      <c r="M249" cm="1">
        <f t="array" ref="M249">IFERROR(_xlfn._xlws.SORT(
    _xlfn.UNIQUE(
        TRANSPOSE(
            _xlfn.FILTERXML("&lt;select&gt;&lt;x&gt;"&amp;SUBSTITUTE(选内存[[#This Row],[选项表]],",","&lt;/x&gt;&lt;x&gt;") &amp;"&lt;/x&gt;&lt;/select&gt;","//x")
        )
    )
),"无合适选项，请联系作者更新数据")</f>
        <v>160</v>
      </c>
    </row>
    <row r="250" spans="1:13" x14ac:dyDescent="0.4">
      <c r="A250" s="4" t="s">
        <v>59</v>
      </c>
      <c r="B250" s="4" t="s">
        <v>1869</v>
      </c>
      <c r="C250" s="4" t="s">
        <v>1990</v>
      </c>
      <c r="D250" s="4"/>
      <c r="E250">
        <v>180</v>
      </c>
      <c r="F250" s="4" t="str">
        <f t="shared" si="3"/>
        <v>选内存!$M$250#</v>
      </c>
      <c r="G250" s="4" t="str" cm="1">
        <f t="array" ref="G250">_xlfn.LET(_xlpm.x, M250,
         _xlpm.cellAddress, "【 选内存!" &amp; ADDRESS(ROW(选内存[[#This Row],[X自检]]),COLUMN(选内存[[#This Row],[X自检]])) &amp; "】",
         _xlfn.IFS(ISBLANK(_xlpm.x),   "error:右侧选项不足:" &amp;  _xlpm.cellAddress,
               ISERROR(_xlpm.x),   "error:右侧选项执行失败:" &amp; _xlpm.cellAddress,
               TRUE,             "ok")
)</f>
        <v>ok</v>
      </c>
      <c r="M250" cm="1">
        <f t="array" ref="M250">IFERROR(_xlfn._xlws.SORT(
    _xlfn.UNIQUE(
        TRANSPOSE(
            _xlfn.FILTERXML("&lt;select&gt;&lt;x&gt;"&amp;SUBSTITUTE(选内存[[#This Row],[选项表]],",","&lt;/x&gt;&lt;x&gt;") &amp;"&lt;/x&gt;&lt;/select&gt;","//x")
        )
    )
),"无合适选项，请联系作者更新数据")</f>
        <v>180</v>
      </c>
    </row>
    <row r="251" spans="1:13" x14ac:dyDescent="0.4">
      <c r="A251" s="4" t="s">
        <v>59</v>
      </c>
      <c r="B251" s="4" t="s">
        <v>1869</v>
      </c>
      <c r="C251" s="4" t="s">
        <v>1974</v>
      </c>
      <c r="D251" s="4"/>
      <c r="E251">
        <v>24</v>
      </c>
      <c r="F251" s="4" t="str">
        <f t="shared" si="3"/>
        <v>选内存!$M$251#</v>
      </c>
      <c r="G251" s="4" t="str" cm="1">
        <f t="array" ref="G251">_xlfn.LET(_xlpm.x, M251,
         _xlpm.cellAddress, "【 选内存!" &amp; ADDRESS(ROW(选内存[[#This Row],[X自检]]),COLUMN(选内存[[#This Row],[X自检]])) &amp; "】",
         _xlfn.IFS(ISBLANK(_xlpm.x),   "error:右侧选项不足:" &amp;  _xlpm.cellAddress,
               ISERROR(_xlpm.x),   "error:右侧选项执行失败:" &amp; _xlpm.cellAddress,
               TRUE,             "ok")
)</f>
        <v>ok</v>
      </c>
      <c r="M251" cm="1">
        <f t="array" ref="M251">IFERROR(_xlfn._xlws.SORT(
    _xlfn.UNIQUE(
        TRANSPOSE(
            _xlfn.FILTERXML("&lt;select&gt;&lt;x&gt;"&amp;SUBSTITUTE(选内存[[#This Row],[选项表]],",","&lt;/x&gt;&lt;x&gt;") &amp;"&lt;/x&gt;&lt;/select&gt;","//x")
        )
    )
),"无合适选项，请联系作者更新数据")</f>
        <v>24</v>
      </c>
    </row>
    <row r="252" spans="1:13" x14ac:dyDescent="0.4">
      <c r="A252" s="4" t="s">
        <v>59</v>
      </c>
      <c r="B252" s="4" t="s">
        <v>1869</v>
      </c>
      <c r="C252" s="4" t="s">
        <v>2167</v>
      </c>
      <c r="D252" s="4"/>
      <c r="E252">
        <v>76</v>
      </c>
      <c r="F252" s="4" t="str">
        <f t="shared" si="3"/>
        <v>选内存!$M$252#</v>
      </c>
      <c r="G252" s="4" t="str" cm="1">
        <f t="array" ref="G252">_xlfn.LET(_xlpm.x, M252,
         _xlpm.cellAddress, "【 选内存!" &amp; ADDRESS(ROW(选内存[[#This Row],[X自检]]),COLUMN(选内存[[#This Row],[X自检]])) &amp; "】",
         _xlfn.IFS(ISBLANK(_xlpm.x),   "error:右侧选项不足:" &amp;  _xlpm.cellAddress,
               ISERROR(_xlpm.x),   "error:右侧选项执行失败:" &amp; _xlpm.cellAddress,
               TRUE,             "ok")
)</f>
        <v>ok</v>
      </c>
      <c r="M252" cm="1">
        <f t="array" ref="M252">IFERROR(_xlfn._xlws.SORT(
    _xlfn.UNIQUE(
        TRANSPOSE(
            _xlfn.FILTERXML("&lt;select&gt;&lt;x&gt;"&amp;SUBSTITUTE(选内存[[#This Row],[选项表]],",","&lt;/x&gt;&lt;x&gt;") &amp;"&lt;/x&gt;&lt;/select&gt;","//x")
        )
    )
),"无合适选项，请联系作者更新数据")</f>
        <v>76</v>
      </c>
    </row>
    <row r="253" spans="1:13" x14ac:dyDescent="0.4">
      <c r="A253" s="4" t="s">
        <v>59</v>
      </c>
      <c r="B253" s="4" t="s">
        <v>1869</v>
      </c>
      <c r="C253" s="4" t="s">
        <v>1971</v>
      </c>
      <c r="D253" s="4"/>
      <c r="E253">
        <v>84</v>
      </c>
      <c r="F253" s="4" t="str">
        <f t="shared" si="3"/>
        <v>选内存!$M$253#</v>
      </c>
      <c r="G253" s="4" t="str" cm="1">
        <f t="array" ref="G253">_xlfn.LET(_xlpm.x, M253,
         _xlpm.cellAddress, "【 选内存!" &amp; ADDRESS(ROW(选内存[[#This Row],[X自检]]),COLUMN(选内存[[#This Row],[X自检]])) &amp; "】",
         _xlfn.IFS(ISBLANK(_xlpm.x),   "error:右侧选项不足:" &amp;  _xlpm.cellAddress,
               ISERROR(_xlpm.x),   "error:右侧选项执行失败:" &amp; _xlpm.cellAddress,
               TRUE,             "ok")
)</f>
        <v>ok</v>
      </c>
      <c r="M253" cm="1">
        <f t="array" ref="M253">IFERROR(_xlfn._xlws.SORT(
    _xlfn.UNIQUE(
        TRANSPOSE(
            _xlfn.FILTERXML("&lt;select&gt;&lt;x&gt;"&amp;SUBSTITUTE(选内存[[#This Row],[选项表]],",","&lt;/x&gt;&lt;x&gt;") &amp;"&lt;/x&gt;&lt;/select&gt;","//x")
        )
    )
),"无合适选项，请联系作者更新数据")</f>
        <v>84</v>
      </c>
    </row>
    <row r="254" spans="1:13" x14ac:dyDescent="0.4">
      <c r="A254" s="4" t="s">
        <v>59</v>
      </c>
      <c r="B254" s="4" t="s">
        <v>1869</v>
      </c>
      <c r="C254" s="4" t="s">
        <v>1983</v>
      </c>
      <c r="D254" s="4"/>
      <c r="E254">
        <v>68</v>
      </c>
      <c r="F254" s="4" t="str">
        <f t="shared" si="3"/>
        <v>选内存!$M$254#</v>
      </c>
      <c r="G254" s="4" t="str" cm="1">
        <f t="array" ref="G254">_xlfn.LET(_xlpm.x, M254,
         _xlpm.cellAddress, "【 选内存!" &amp; ADDRESS(ROW(选内存[[#This Row],[X自检]]),COLUMN(选内存[[#This Row],[X自检]])) &amp; "】",
         _xlfn.IFS(ISBLANK(_xlpm.x),   "error:右侧选项不足:" &amp;  _xlpm.cellAddress,
               ISERROR(_xlpm.x),   "error:右侧选项执行失败:" &amp; _xlpm.cellAddress,
               TRUE,             "ok")
)</f>
        <v>ok</v>
      </c>
      <c r="M254" cm="1">
        <f t="array" ref="M254">IFERROR(_xlfn._xlws.SORT(
    _xlfn.UNIQUE(
        TRANSPOSE(
            _xlfn.FILTERXML("&lt;select&gt;&lt;x&gt;"&amp;SUBSTITUTE(选内存[[#This Row],[选项表]],",","&lt;/x&gt;&lt;x&gt;") &amp;"&lt;/x&gt;&lt;/select&gt;","//x")
        )
    )
),"无合适选项，请联系作者更新数据")</f>
        <v>68</v>
      </c>
    </row>
    <row r="255" spans="1:13" x14ac:dyDescent="0.4">
      <c r="A255" s="4" t="s">
        <v>59</v>
      </c>
      <c r="B255" s="4" t="s">
        <v>1869</v>
      </c>
      <c r="C255" s="4" t="s">
        <v>1984</v>
      </c>
      <c r="D255" s="4"/>
      <c r="E255">
        <v>116</v>
      </c>
      <c r="F255" s="4" t="str">
        <f t="shared" si="3"/>
        <v>选内存!$M$255#</v>
      </c>
      <c r="G255" s="4" t="str" cm="1">
        <f t="array" ref="G255">_xlfn.LET(_xlpm.x, M255,
         _xlpm.cellAddress, "【 选内存!" &amp; ADDRESS(ROW(选内存[[#This Row],[X自检]]),COLUMN(选内存[[#This Row],[X自检]])) &amp; "】",
         _xlfn.IFS(ISBLANK(_xlpm.x),   "error:右侧选项不足:" &amp;  _xlpm.cellAddress,
               ISERROR(_xlpm.x),   "error:右侧选项执行失败:" &amp; _xlpm.cellAddress,
               TRUE,             "ok")
)</f>
        <v>ok</v>
      </c>
      <c r="M255" cm="1">
        <f t="array" ref="M255">IFERROR(_xlfn._xlws.SORT(
    _xlfn.UNIQUE(
        TRANSPOSE(
            _xlfn.FILTERXML("&lt;select&gt;&lt;x&gt;"&amp;SUBSTITUTE(选内存[[#This Row],[选项表]],",","&lt;/x&gt;&lt;x&gt;") &amp;"&lt;/x&gt;&lt;/select&gt;","//x")
        )
    )
),"无合适选项，请联系作者更新数据")</f>
        <v>116</v>
      </c>
    </row>
    <row r="256" spans="1:13" x14ac:dyDescent="0.4">
      <c r="A256" s="4" t="s">
        <v>59</v>
      </c>
      <c r="B256" s="4" t="s">
        <v>1869</v>
      </c>
      <c r="C256" s="4" t="s">
        <v>1987</v>
      </c>
      <c r="D256" s="4"/>
      <c r="E256">
        <v>232</v>
      </c>
      <c r="F256" s="4" t="str">
        <f t="shared" si="3"/>
        <v>选内存!$M$256#</v>
      </c>
      <c r="G256" s="4" t="str" cm="1">
        <f t="array" ref="G256">_xlfn.LET(_xlpm.x, M256,
         _xlpm.cellAddress, "【 选内存!" &amp; ADDRESS(ROW(选内存[[#This Row],[X自检]]),COLUMN(选内存[[#This Row],[X自检]])) &amp; "】",
         _xlfn.IFS(ISBLANK(_xlpm.x),   "error:右侧选项不足:" &amp;  _xlpm.cellAddress,
               ISERROR(_xlpm.x),   "error:右侧选项执行失败:" &amp; _xlpm.cellAddress,
               TRUE,             "ok")
)</f>
        <v>ok</v>
      </c>
      <c r="M256" cm="1">
        <f t="array" ref="M256">IFERROR(_xlfn._xlws.SORT(
    _xlfn.UNIQUE(
        TRANSPOSE(
            _xlfn.FILTERXML("&lt;select&gt;&lt;x&gt;"&amp;SUBSTITUTE(选内存[[#This Row],[选项表]],",","&lt;/x&gt;&lt;x&gt;") &amp;"&lt;/x&gt;&lt;/select&gt;","//x")
        )
    )
),"无合适选项，请联系作者更新数据")</f>
        <v>232</v>
      </c>
    </row>
    <row r="257" spans="1:13" x14ac:dyDescent="0.4">
      <c r="A257" s="4" t="s">
        <v>59</v>
      </c>
      <c r="B257" s="4" t="s">
        <v>1869</v>
      </c>
      <c r="C257" s="4" t="s">
        <v>1981</v>
      </c>
      <c r="D257" s="4"/>
      <c r="E257">
        <v>12</v>
      </c>
      <c r="F257" s="4" t="str">
        <f t="shared" si="3"/>
        <v>选内存!$M$257#</v>
      </c>
      <c r="G257" s="4" t="str" cm="1">
        <f t="array" ref="G257">_xlfn.LET(_xlpm.x, M257,
         _xlpm.cellAddress, "【 选内存!" &amp; ADDRESS(ROW(选内存[[#This Row],[X自检]]),COLUMN(选内存[[#This Row],[X自检]])) &amp; "】",
         _xlfn.IFS(ISBLANK(_xlpm.x),   "error:右侧选项不足:" &amp;  _xlpm.cellAddress,
               ISERROR(_xlpm.x),   "error:右侧选项执行失败:" &amp; _xlpm.cellAddress,
               TRUE,             "ok")
)</f>
        <v>ok</v>
      </c>
      <c r="M257" cm="1">
        <f t="array" ref="M257">IFERROR(_xlfn._xlws.SORT(
    _xlfn.UNIQUE(
        TRANSPOSE(
            _xlfn.FILTERXML("&lt;select&gt;&lt;x&gt;"&amp;SUBSTITUTE(选内存[[#This Row],[选项表]],",","&lt;/x&gt;&lt;x&gt;") &amp;"&lt;/x&gt;&lt;/select&gt;","//x")
        )
    )
),"无合适选项，请联系作者更新数据")</f>
        <v>12</v>
      </c>
    </row>
    <row r="258" spans="1:13" x14ac:dyDescent="0.4">
      <c r="A258" s="4" t="s">
        <v>59</v>
      </c>
      <c r="B258" s="4" t="s">
        <v>1869</v>
      </c>
      <c r="C258" s="4" t="s">
        <v>2164</v>
      </c>
      <c r="D258" s="4"/>
      <c r="E258">
        <v>28</v>
      </c>
      <c r="F258" s="4" t="str">
        <f t="shared" ref="F258:F321" si="4">"选内存!" &amp; ADDRESS(ROW(M258),COLUMN(M258)) &amp; "#"</f>
        <v>选内存!$M$258#</v>
      </c>
      <c r="G258" s="4" t="str" cm="1">
        <f t="array" ref="G258">_xlfn.LET(_xlpm.x, M258,
         _xlpm.cellAddress, "【 选内存!" &amp; ADDRESS(ROW(选内存[[#This Row],[X自检]]),COLUMN(选内存[[#This Row],[X自检]])) &amp; "】",
         _xlfn.IFS(ISBLANK(_xlpm.x),   "error:右侧选项不足:" &amp;  _xlpm.cellAddress,
               ISERROR(_xlpm.x),   "error:右侧选项执行失败:" &amp; _xlpm.cellAddress,
               TRUE,             "ok")
)</f>
        <v>ok</v>
      </c>
      <c r="M258" cm="1">
        <f t="array" ref="M258">IFERROR(_xlfn._xlws.SORT(
    _xlfn.UNIQUE(
        TRANSPOSE(
            _xlfn.FILTERXML("&lt;select&gt;&lt;x&gt;"&amp;SUBSTITUTE(选内存[[#This Row],[选项表]],",","&lt;/x&gt;&lt;x&gt;") &amp;"&lt;/x&gt;&lt;/select&gt;","//x")
        )
    )
),"无合适选项，请联系作者更新数据")</f>
        <v>28</v>
      </c>
    </row>
    <row r="259" spans="1:13" x14ac:dyDescent="0.4">
      <c r="A259" s="4" t="s">
        <v>59</v>
      </c>
      <c r="B259" s="4" t="s">
        <v>1869</v>
      </c>
      <c r="C259" s="4" t="s">
        <v>1982</v>
      </c>
      <c r="D259" s="4"/>
      <c r="E259">
        <v>72</v>
      </c>
      <c r="F259" s="4" t="str">
        <f t="shared" si="4"/>
        <v>选内存!$M$259#</v>
      </c>
      <c r="G259" s="4" t="str" cm="1">
        <f t="array" ref="G259">_xlfn.LET(_xlpm.x, M259,
         _xlpm.cellAddress, "【 选内存!" &amp; ADDRESS(ROW(选内存[[#This Row],[X自检]]),COLUMN(选内存[[#This Row],[X自检]])) &amp; "】",
         _xlfn.IFS(ISBLANK(_xlpm.x),   "error:右侧选项不足:" &amp;  _xlpm.cellAddress,
               ISERROR(_xlpm.x),   "error:右侧选项执行失败:" &amp; _xlpm.cellAddress,
               TRUE,             "ok")
)</f>
        <v>ok</v>
      </c>
      <c r="M259" cm="1">
        <f t="array" ref="M259">IFERROR(_xlfn._xlws.SORT(
    _xlfn.UNIQUE(
        TRANSPOSE(
            _xlfn.FILTERXML("&lt;select&gt;&lt;x&gt;"&amp;SUBSTITUTE(选内存[[#This Row],[选项表]],",","&lt;/x&gt;&lt;x&gt;") &amp;"&lt;/x&gt;&lt;/select&gt;","//x")
        )
    )
),"无合适选项，请联系作者更新数据")</f>
        <v>72</v>
      </c>
    </row>
    <row r="260" spans="1:13" x14ac:dyDescent="0.4">
      <c r="A260" s="4" t="s">
        <v>59</v>
      </c>
      <c r="B260" s="4" t="s">
        <v>1869</v>
      </c>
      <c r="C260" s="4" t="s">
        <v>1968</v>
      </c>
      <c r="D260" s="4"/>
      <c r="E260">
        <v>56</v>
      </c>
      <c r="F260" s="4" t="str">
        <f t="shared" si="4"/>
        <v>选内存!$M$260#</v>
      </c>
      <c r="G260" s="4" t="str" cm="1">
        <f t="array" ref="G260">_xlfn.LET(_xlpm.x, M260,
         _xlpm.cellAddress, "【 选内存!" &amp; ADDRESS(ROW(选内存[[#This Row],[X自检]]),COLUMN(选内存[[#This Row],[X自检]])) &amp; "】",
         _xlfn.IFS(ISBLANK(_xlpm.x),   "error:右侧选项不足:" &amp;  _xlpm.cellAddress,
               ISERROR(_xlpm.x),   "error:右侧选项执行失败:" &amp; _xlpm.cellAddress,
               TRUE,             "ok")
)</f>
        <v>ok</v>
      </c>
      <c r="M260" cm="1">
        <f t="array" ref="M260">IFERROR(_xlfn._xlws.SORT(
    _xlfn.UNIQUE(
        TRANSPOSE(
            _xlfn.FILTERXML("&lt;select&gt;&lt;x&gt;"&amp;SUBSTITUTE(选内存[[#This Row],[选项表]],",","&lt;/x&gt;&lt;x&gt;") &amp;"&lt;/x&gt;&lt;/select&gt;","//x")
        )
    )
),"无合适选项，请联系作者更新数据")</f>
        <v>56</v>
      </c>
    </row>
    <row r="261" spans="1:13" x14ac:dyDescent="0.4">
      <c r="A261" s="4" t="s">
        <v>59</v>
      </c>
      <c r="B261" s="4" t="s">
        <v>1869</v>
      </c>
      <c r="C261" s="4" t="s">
        <v>2150</v>
      </c>
      <c r="D261" s="4"/>
      <c r="E261">
        <v>62</v>
      </c>
      <c r="F261" s="4" t="str">
        <f t="shared" si="4"/>
        <v>选内存!$M$261#</v>
      </c>
      <c r="G261" s="4" t="str" cm="1">
        <f t="array" ref="G261">_xlfn.LET(_xlpm.x, M261,
         _xlpm.cellAddress, "【 选内存!" &amp; ADDRESS(ROW(选内存[[#This Row],[X自检]]),COLUMN(选内存[[#This Row],[X自检]])) &amp; "】",
         _xlfn.IFS(ISBLANK(_xlpm.x),   "error:右侧选项不足:" &amp;  _xlpm.cellAddress,
               ISERROR(_xlpm.x),   "error:右侧选项执行失败:" &amp; _xlpm.cellAddress,
               TRUE,             "ok")
)</f>
        <v>ok</v>
      </c>
      <c r="M261" cm="1">
        <f t="array" ref="M261">IFERROR(_xlfn._xlws.SORT(
    _xlfn.UNIQUE(
        TRANSPOSE(
            _xlfn.FILTERXML("&lt;select&gt;&lt;x&gt;"&amp;SUBSTITUTE(选内存[[#This Row],[选项表]],",","&lt;/x&gt;&lt;x&gt;") &amp;"&lt;/x&gt;&lt;/select&gt;","//x")
        )
    )
),"无合适选项，请联系作者更新数据")</f>
        <v>62</v>
      </c>
    </row>
    <row r="262" spans="1:13" x14ac:dyDescent="0.4">
      <c r="A262" s="4" t="s">
        <v>59</v>
      </c>
      <c r="B262" s="4" t="s">
        <v>1869</v>
      </c>
      <c r="C262" s="4" t="s">
        <v>2161</v>
      </c>
      <c r="D262" s="4"/>
      <c r="E262">
        <v>46</v>
      </c>
      <c r="F262" s="4" t="str">
        <f t="shared" si="4"/>
        <v>选内存!$M$262#</v>
      </c>
      <c r="G262" s="4" t="str" cm="1">
        <f t="array" ref="G262">_xlfn.LET(_xlpm.x, M262,
         _xlpm.cellAddress, "【 选内存!" &amp; ADDRESS(ROW(选内存[[#This Row],[X自检]]),COLUMN(选内存[[#This Row],[X自检]])) &amp; "】",
         _xlfn.IFS(ISBLANK(_xlpm.x),   "error:右侧选项不足:" &amp;  _xlpm.cellAddress,
               ISERROR(_xlpm.x),   "error:右侧选项执行失败:" &amp; _xlpm.cellAddress,
               TRUE,             "ok")
)</f>
        <v>ok</v>
      </c>
      <c r="M262" cm="1">
        <f t="array" ref="M262">IFERROR(_xlfn._xlws.SORT(
    _xlfn.UNIQUE(
        TRANSPOSE(
            _xlfn.FILTERXML("&lt;select&gt;&lt;x&gt;"&amp;SUBSTITUTE(选内存[[#This Row],[选项表]],",","&lt;/x&gt;&lt;x&gt;") &amp;"&lt;/x&gt;&lt;/select&gt;","//x")
        )
    )
),"无合适选项，请联系作者更新数据")</f>
        <v>46</v>
      </c>
    </row>
    <row r="263" spans="1:13" x14ac:dyDescent="0.4">
      <c r="A263" s="4" t="s">
        <v>59</v>
      </c>
      <c r="B263" s="4" t="s">
        <v>1869</v>
      </c>
      <c r="C263" s="4" t="s">
        <v>2162</v>
      </c>
      <c r="D263" s="4"/>
      <c r="E263">
        <v>92</v>
      </c>
      <c r="F263" s="4" t="str">
        <f t="shared" si="4"/>
        <v>选内存!$M$263#</v>
      </c>
      <c r="G263" s="4" t="str" cm="1">
        <f t="array" ref="G263">_xlfn.LET(_xlpm.x, M263,
         _xlpm.cellAddress, "【 选内存!" &amp; ADDRESS(ROW(选内存[[#This Row],[X自检]]),COLUMN(选内存[[#This Row],[X自检]])) &amp; "】",
         _xlfn.IFS(ISBLANK(_xlpm.x),   "error:右侧选项不足:" &amp;  _xlpm.cellAddress,
               ISERROR(_xlpm.x),   "error:右侧选项执行失败:" &amp; _xlpm.cellAddress,
               TRUE,             "ok")
)</f>
        <v>ok</v>
      </c>
      <c r="M263" cm="1">
        <f t="array" ref="M263">IFERROR(_xlfn._xlws.SORT(
    _xlfn.UNIQUE(
        TRANSPOSE(
            _xlfn.FILTERXML("&lt;select&gt;&lt;x&gt;"&amp;SUBSTITUTE(选内存[[#This Row],[选项表]],",","&lt;/x&gt;&lt;x&gt;") &amp;"&lt;/x&gt;&lt;/select&gt;","//x")
        )
    )
),"无合适选项，请联系作者更新数据")</f>
        <v>92</v>
      </c>
    </row>
    <row r="264" spans="1:13" x14ac:dyDescent="0.4">
      <c r="A264" s="4" t="s">
        <v>59</v>
      </c>
      <c r="B264" s="4" t="s">
        <v>1869</v>
      </c>
      <c r="C264" s="4" t="s">
        <v>1977</v>
      </c>
      <c r="D264" s="4"/>
      <c r="E264">
        <v>52</v>
      </c>
      <c r="F264" s="4" t="str">
        <f t="shared" si="4"/>
        <v>选内存!$M$264#</v>
      </c>
      <c r="G264" s="4" t="str" cm="1">
        <f t="array" ref="G264">_xlfn.LET(_xlpm.x, M264,
         _xlpm.cellAddress, "【 选内存!" &amp; ADDRESS(ROW(选内存[[#This Row],[X自检]]),COLUMN(选内存[[#This Row],[X自检]])) &amp; "】",
         _xlfn.IFS(ISBLANK(_xlpm.x),   "error:右侧选项不足:" &amp;  _xlpm.cellAddress,
               ISERROR(_xlpm.x),   "error:右侧选项执行失败:" &amp; _xlpm.cellAddress,
               TRUE,             "ok")
)</f>
        <v>ok</v>
      </c>
      <c r="M264" cm="1">
        <f t="array" ref="M264">IFERROR(_xlfn._xlws.SORT(
    _xlfn.UNIQUE(
        TRANSPOSE(
            _xlfn.FILTERXML("&lt;select&gt;&lt;x&gt;"&amp;SUBSTITUTE(选内存[[#This Row],[选项表]],",","&lt;/x&gt;&lt;x&gt;") &amp;"&lt;/x&gt;&lt;/select&gt;","//x")
        )
    )
),"无合适选项，请联系作者更新数据")</f>
        <v>52</v>
      </c>
    </row>
    <row r="265" spans="1:13" x14ac:dyDescent="0.4">
      <c r="A265" s="4" t="s">
        <v>59</v>
      </c>
      <c r="B265" s="4" t="s">
        <v>1869</v>
      </c>
      <c r="C265" s="4" t="s">
        <v>1978</v>
      </c>
      <c r="D265" s="4"/>
      <c r="E265">
        <v>104</v>
      </c>
      <c r="F265" s="4" t="str">
        <f t="shared" si="4"/>
        <v>选内存!$M$265#</v>
      </c>
      <c r="G265" s="4" t="str" cm="1">
        <f t="array" ref="G265">_xlfn.LET(_xlpm.x, M265,
         _xlpm.cellAddress, "【 选内存!" &amp; ADDRESS(ROW(选内存[[#This Row],[X自检]]),COLUMN(选内存[[#This Row],[X自检]])) &amp; "】",
         _xlfn.IFS(ISBLANK(_xlpm.x),   "error:右侧选项不足:" &amp;  _xlpm.cellAddress,
               ISERROR(_xlpm.x),   "error:右侧选项执行失败:" &amp; _xlpm.cellAddress,
               TRUE,             "ok")
)</f>
        <v>ok</v>
      </c>
      <c r="M265" cm="1">
        <f t="array" ref="M265">IFERROR(_xlfn._xlws.SORT(
    _xlfn.UNIQUE(
        TRANSPOSE(
            _xlfn.FILTERXML("&lt;select&gt;&lt;x&gt;"&amp;SUBSTITUTE(选内存[[#This Row],[选项表]],",","&lt;/x&gt;&lt;x&gt;") &amp;"&lt;/x&gt;&lt;/select&gt;","//x")
        )
    )
),"无合适选项，请联系作者更新数据")</f>
        <v>104</v>
      </c>
    </row>
    <row r="266" spans="1:13" x14ac:dyDescent="0.4">
      <c r="A266" s="4" t="s">
        <v>59</v>
      </c>
      <c r="B266" s="4" t="s">
        <v>1869</v>
      </c>
      <c r="C266" s="4" t="s">
        <v>1997</v>
      </c>
      <c r="D266" s="4"/>
      <c r="E266">
        <v>10</v>
      </c>
      <c r="F266" s="4" t="str">
        <f t="shared" si="4"/>
        <v>选内存!$M$266#</v>
      </c>
      <c r="G266" s="4" t="str" cm="1">
        <f t="array" ref="G266">_xlfn.LET(_xlpm.x, M266,
         _xlpm.cellAddress, "【 选内存!" &amp; ADDRESS(ROW(选内存[[#This Row],[X自检]]),COLUMN(选内存[[#This Row],[X自检]])) &amp; "】",
         _xlfn.IFS(ISBLANK(_xlpm.x),   "error:右侧选项不足:" &amp;  _xlpm.cellAddress,
               ISERROR(_xlpm.x),   "error:右侧选项执行失败:" &amp; _xlpm.cellAddress,
               TRUE,             "ok")
)</f>
        <v>ok</v>
      </c>
      <c r="M266" cm="1">
        <f t="array" ref="M266">IFERROR(_xlfn._xlws.SORT(
    _xlfn.UNIQUE(
        TRANSPOSE(
            _xlfn.FILTERXML("&lt;select&gt;&lt;x&gt;"&amp;SUBSTITUTE(选内存[[#This Row],[选项表]],",","&lt;/x&gt;&lt;x&gt;") &amp;"&lt;/x&gt;&lt;/select&gt;","//x")
        )
    )
),"无合适选项，请联系作者更新数据")</f>
        <v>10</v>
      </c>
    </row>
    <row r="267" spans="1:13" x14ac:dyDescent="0.4">
      <c r="A267" s="4" t="s">
        <v>59</v>
      </c>
      <c r="B267" s="4" t="s">
        <v>1869</v>
      </c>
      <c r="C267" s="4" t="s">
        <v>1999</v>
      </c>
      <c r="D267" s="4"/>
      <c r="E267">
        <v>20</v>
      </c>
      <c r="F267" s="4" t="str">
        <f t="shared" si="4"/>
        <v>选内存!$M$267#</v>
      </c>
      <c r="G267" s="4" t="str" cm="1">
        <f t="array" ref="G267">_xlfn.LET(_xlpm.x, M267,
         _xlpm.cellAddress, "【 选内存!" &amp; ADDRESS(ROW(选内存[[#This Row],[X自检]]),COLUMN(选内存[[#This Row],[X自检]])) &amp; "】",
         _xlfn.IFS(ISBLANK(_xlpm.x),   "error:右侧选项不足:" &amp;  _xlpm.cellAddress,
               ISERROR(_xlpm.x),   "error:右侧选项执行失败:" &amp; _xlpm.cellAddress,
               TRUE,             "ok")
)</f>
        <v>ok</v>
      </c>
      <c r="M267" cm="1">
        <f t="array" ref="M267">IFERROR(_xlfn._xlws.SORT(
    _xlfn.UNIQUE(
        TRANSPOSE(
            _xlfn.FILTERXML("&lt;select&gt;&lt;x&gt;"&amp;SUBSTITUTE(选内存[[#This Row],[选项表]],",","&lt;/x&gt;&lt;x&gt;") &amp;"&lt;/x&gt;&lt;/select&gt;","//x")
        )
    )
),"无合适选项，请联系作者更新数据")</f>
        <v>20</v>
      </c>
    </row>
    <row r="268" spans="1:13" x14ac:dyDescent="0.4">
      <c r="A268" s="4" t="s">
        <v>59</v>
      </c>
      <c r="B268" s="4" t="s">
        <v>1869</v>
      </c>
      <c r="C268" s="4" t="s">
        <v>2001</v>
      </c>
      <c r="D268" s="4"/>
      <c r="E268">
        <v>40</v>
      </c>
      <c r="F268" s="4" t="str">
        <f t="shared" si="4"/>
        <v>选内存!$M$268#</v>
      </c>
      <c r="G268" s="4" t="str" cm="1">
        <f t="array" ref="G268">_xlfn.LET(_xlpm.x, M268,
         _xlpm.cellAddress, "【 选内存!" &amp; ADDRESS(ROW(选内存[[#This Row],[X自检]]),COLUMN(选内存[[#This Row],[X自检]])) &amp; "】",
         _xlfn.IFS(ISBLANK(_xlpm.x),   "error:右侧选项不足:" &amp;  _xlpm.cellAddress,
               ISERROR(_xlpm.x),   "error:右侧选项执行失败:" &amp; _xlpm.cellAddress,
               TRUE,             "ok")
)</f>
        <v>ok</v>
      </c>
      <c r="M268" cm="1">
        <f t="array" ref="M268">IFERROR(_xlfn._xlws.SORT(
    _xlfn.UNIQUE(
        TRANSPOSE(
            _xlfn.FILTERXML("&lt;select&gt;&lt;x&gt;"&amp;SUBSTITUTE(选内存[[#This Row],[选项表]],",","&lt;/x&gt;&lt;x&gt;") &amp;"&lt;/x&gt;&lt;/select&gt;","//x")
        )
    )
),"无合适选项，请联系作者更新数据")</f>
        <v>40</v>
      </c>
    </row>
    <row r="269" spans="1:13" x14ac:dyDescent="0.4">
      <c r="A269" s="4" t="s">
        <v>59</v>
      </c>
      <c r="B269" s="4" t="s">
        <v>1869</v>
      </c>
      <c r="C269" s="4" t="s">
        <v>1995</v>
      </c>
      <c r="D269" s="4"/>
      <c r="E269">
        <v>6</v>
      </c>
      <c r="F269" s="4" t="str">
        <f t="shared" si="4"/>
        <v>选内存!$M$269#</v>
      </c>
      <c r="G269" s="4" t="str" cm="1">
        <f t="array" ref="G269">_xlfn.LET(_xlpm.x, M269,
         _xlpm.cellAddress, "【 选内存!" &amp; ADDRESS(ROW(选内存[[#This Row],[X自检]]),COLUMN(选内存[[#This Row],[X自检]])) &amp; "】",
         _xlfn.IFS(ISBLANK(_xlpm.x),   "error:右侧选项不足:" &amp;  _xlpm.cellAddress,
               ISERROR(_xlpm.x),   "error:右侧选项执行失败:" &amp; _xlpm.cellAddress,
               TRUE,             "ok")
)</f>
        <v>ok</v>
      </c>
      <c r="M269" cm="1">
        <f t="array" ref="M269">IFERROR(_xlfn._xlws.SORT(
    _xlfn.UNIQUE(
        TRANSPOSE(
            _xlfn.FILTERXML("&lt;select&gt;&lt;x&gt;"&amp;SUBSTITUTE(选内存[[#This Row],[选项表]],",","&lt;/x&gt;&lt;x&gt;") &amp;"&lt;/x&gt;&lt;/select&gt;","//x")
        )
    )
),"无合适选项，请联系作者更新数据")</f>
        <v>6</v>
      </c>
    </row>
    <row r="270" spans="1:13" x14ac:dyDescent="0.4">
      <c r="A270" s="4" t="s">
        <v>59</v>
      </c>
      <c r="B270" s="4" t="s">
        <v>1869</v>
      </c>
      <c r="C270" s="4" t="s">
        <v>1996</v>
      </c>
      <c r="D270" s="4"/>
      <c r="E270">
        <v>14</v>
      </c>
      <c r="F270" s="4" t="str">
        <f t="shared" si="4"/>
        <v>选内存!$M$270#</v>
      </c>
      <c r="G270" s="4" t="str" cm="1">
        <f t="array" ref="G270">_xlfn.LET(_xlpm.x, M270,
         _xlpm.cellAddress, "【 选内存!" &amp; ADDRESS(ROW(选内存[[#This Row],[X自检]]),COLUMN(选内存[[#This Row],[X自检]])) &amp; "】",
         _xlfn.IFS(ISBLANK(_xlpm.x),   "error:右侧选项不足:" &amp;  _xlpm.cellAddress,
               ISERROR(_xlpm.x),   "error:右侧选项执行失败:" &amp; _xlpm.cellAddress,
               TRUE,             "ok")
)</f>
        <v>ok</v>
      </c>
      <c r="M270" cm="1">
        <f t="array" ref="M270">IFERROR(_xlfn._xlws.SORT(
    _xlfn.UNIQUE(
        TRANSPOSE(
            _xlfn.FILTERXML("&lt;select&gt;&lt;x&gt;"&amp;SUBSTITUTE(选内存[[#This Row],[选项表]],",","&lt;/x&gt;&lt;x&gt;") &amp;"&lt;/x&gt;&lt;/select&gt;","//x")
        )
    )
),"无合适选项，请联系作者更新数据")</f>
        <v>14</v>
      </c>
    </row>
    <row r="271" spans="1:13" x14ac:dyDescent="0.4">
      <c r="A271" s="4" t="s">
        <v>59</v>
      </c>
      <c r="B271" s="4" t="s">
        <v>1869</v>
      </c>
      <c r="C271" s="4" t="s">
        <v>2166</v>
      </c>
      <c r="D271" s="4"/>
      <c r="E271">
        <v>36</v>
      </c>
      <c r="F271" s="4" t="str">
        <f t="shared" si="4"/>
        <v>选内存!$M$271#</v>
      </c>
      <c r="G271" s="4" t="str" cm="1">
        <f t="array" ref="G271">_xlfn.LET(_xlpm.x, M271,
         _xlpm.cellAddress, "【 选内存!" &amp; ADDRESS(ROW(选内存[[#This Row],[X自检]]),COLUMN(选内存[[#This Row],[X自检]])) &amp; "】",
         _xlfn.IFS(ISBLANK(_xlpm.x),   "error:右侧选项不足:" &amp;  _xlpm.cellAddress,
               ISERROR(_xlpm.x),   "error:右侧选项执行失败:" &amp; _xlpm.cellAddress,
               TRUE,             "ok")
)</f>
        <v>ok</v>
      </c>
      <c r="M271" cm="1">
        <f t="array" ref="M271">IFERROR(_xlfn._xlws.SORT(
    _xlfn.UNIQUE(
        TRANSPOSE(
            _xlfn.FILTERXML("&lt;select&gt;&lt;x&gt;"&amp;SUBSTITUTE(选内存[[#This Row],[选项表]],",","&lt;/x&gt;&lt;x&gt;") &amp;"&lt;/x&gt;&lt;/select&gt;","//x")
        )
    )
),"无合适选项，请联系作者更新数据")</f>
        <v>36</v>
      </c>
    </row>
    <row r="272" spans="1:13" x14ac:dyDescent="0.4">
      <c r="A272" s="4" t="s">
        <v>59</v>
      </c>
      <c r="B272" s="4" t="s">
        <v>1869</v>
      </c>
      <c r="C272" s="4" t="s">
        <v>1993</v>
      </c>
      <c r="D272" s="4"/>
      <c r="E272">
        <v>82</v>
      </c>
      <c r="F272" s="4" t="str">
        <f t="shared" si="4"/>
        <v>选内存!$M$272#</v>
      </c>
      <c r="G272" s="4" t="str" cm="1">
        <f t="array" ref="G272">_xlfn.LET(_xlpm.x, M272,
         _xlpm.cellAddress, "【 选内存!" &amp; ADDRESS(ROW(选内存[[#This Row],[X自检]]),COLUMN(选内存[[#This Row],[X自检]])) &amp; "】",
         _xlfn.IFS(ISBLANK(_xlpm.x),   "error:右侧选项不足:" &amp;  _xlpm.cellAddress,
               ISERROR(_xlpm.x),   "error:右侧选项执行失败:" &amp; _xlpm.cellAddress,
               TRUE,             "ok")
)</f>
        <v>ok</v>
      </c>
      <c r="M272" cm="1">
        <f t="array" ref="M272">IFERROR(_xlfn._xlws.SORT(
    _xlfn.UNIQUE(
        TRANSPOSE(
            _xlfn.FILTERXML("&lt;select&gt;&lt;x&gt;"&amp;SUBSTITUTE(选内存[[#This Row],[选项表]],",","&lt;/x&gt;&lt;x&gt;") &amp;"&lt;/x&gt;&lt;/select&gt;","//x")
        )
    )
),"无合适选项，请联系作者更新数据")</f>
        <v>82</v>
      </c>
    </row>
    <row r="273" spans="1:13" x14ac:dyDescent="0.4">
      <c r="A273" s="4" t="s">
        <v>59</v>
      </c>
      <c r="B273" s="4" t="s">
        <v>1869</v>
      </c>
      <c r="C273" s="4" t="s">
        <v>1994</v>
      </c>
      <c r="D273" s="4"/>
      <c r="E273">
        <v>164</v>
      </c>
      <c r="F273" s="4" t="str">
        <f t="shared" si="4"/>
        <v>选内存!$M$273#</v>
      </c>
      <c r="G273" s="4" t="str" cm="1">
        <f t="array" ref="G273">_xlfn.LET(_xlpm.x, M273,
         _xlpm.cellAddress, "【 选内存!" &amp; ADDRESS(ROW(选内存[[#This Row],[X自检]]),COLUMN(选内存[[#This Row],[X自检]])) &amp; "】",
         _xlfn.IFS(ISBLANK(_xlpm.x),   "error:右侧选项不足:" &amp;  _xlpm.cellAddress,
               ISERROR(_xlpm.x),   "error:右侧选项执行失败:" &amp; _xlpm.cellAddress,
               TRUE,             "ok")
)</f>
        <v>ok</v>
      </c>
      <c r="M273" cm="1">
        <f t="array" ref="M273">IFERROR(_xlfn._xlws.SORT(
    _xlfn.UNIQUE(
        TRANSPOSE(
            _xlfn.FILTERXML("&lt;select&gt;&lt;x&gt;"&amp;SUBSTITUTE(选内存[[#This Row],[选项表]],",","&lt;/x&gt;&lt;x&gt;") &amp;"&lt;/x&gt;&lt;/select&gt;","//x")
        )
    )
),"无合适选项，请联系作者更新数据")</f>
        <v>164</v>
      </c>
    </row>
    <row r="274" spans="1:13" x14ac:dyDescent="0.4">
      <c r="A274" s="4" t="s">
        <v>59</v>
      </c>
      <c r="B274" s="4" t="s">
        <v>1869</v>
      </c>
      <c r="C274" s="4" t="s">
        <v>2002</v>
      </c>
      <c r="D274" s="4"/>
      <c r="E274">
        <v>22</v>
      </c>
      <c r="F274" s="4" t="str">
        <f t="shared" si="4"/>
        <v>选内存!$M$274#</v>
      </c>
      <c r="G274" s="4" t="str" cm="1">
        <f t="array" ref="G274">_xlfn.LET(_xlpm.x, M274,
         _xlpm.cellAddress, "【 选内存!" &amp; ADDRESS(ROW(选内存[[#This Row],[X自检]]),COLUMN(选内存[[#This Row],[X自检]])) &amp; "】",
         _xlfn.IFS(ISBLANK(_xlpm.x),   "error:右侧选项不足:" &amp;  _xlpm.cellAddress,
               ISERROR(_xlpm.x),   "error:右侧选项执行失败:" &amp; _xlpm.cellAddress,
               TRUE,             "ok")
)</f>
        <v>ok</v>
      </c>
      <c r="M274" cm="1">
        <f t="array" ref="M274">IFERROR(_xlfn._xlws.SORT(
    _xlfn.UNIQUE(
        TRANSPOSE(
            _xlfn.FILTERXML("&lt;select&gt;&lt;x&gt;"&amp;SUBSTITUTE(选内存[[#This Row],[选项表]],",","&lt;/x&gt;&lt;x&gt;") &amp;"&lt;/x&gt;&lt;/select&gt;","//x")
        )
    )
),"无合适选项，请联系作者更新数据")</f>
        <v>22</v>
      </c>
    </row>
    <row r="275" spans="1:13" x14ac:dyDescent="0.4">
      <c r="A275" s="4" t="s">
        <v>59</v>
      </c>
      <c r="B275" s="4" t="s">
        <v>1869</v>
      </c>
      <c r="C275" s="4" t="s">
        <v>2003</v>
      </c>
      <c r="D275" s="4"/>
      <c r="E275">
        <v>44</v>
      </c>
      <c r="F275" s="4" t="str">
        <f t="shared" si="4"/>
        <v>选内存!$M$275#</v>
      </c>
      <c r="G275" s="4" t="str" cm="1">
        <f t="array" ref="G275">_xlfn.LET(_xlpm.x, M275,
         _xlpm.cellAddress, "【 选内存!" &amp; ADDRESS(ROW(选内存[[#This Row],[X自检]]),COLUMN(选内存[[#This Row],[X自检]])) &amp; "】",
         _xlfn.IFS(ISBLANK(_xlpm.x),   "error:右侧选项不足:" &amp;  _xlpm.cellAddress,
               ISERROR(_xlpm.x),   "error:右侧选项执行失败:" &amp; _xlpm.cellAddress,
               TRUE,             "ok")
)</f>
        <v>ok</v>
      </c>
      <c r="M275" cm="1">
        <f t="array" ref="M275">IFERROR(_xlfn._xlws.SORT(
    _xlfn.UNIQUE(
        TRANSPOSE(
            _xlfn.FILTERXML("&lt;select&gt;&lt;x&gt;"&amp;SUBSTITUTE(选内存[[#This Row],[选项表]],",","&lt;/x&gt;&lt;x&gt;") &amp;"&lt;/x&gt;&lt;/select&gt;","//x")
        )
    )
),"无合适选项，请联系作者更新数据")</f>
        <v>44</v>
      </c>
    </row>
    <row r="276" spans="1:13" x14ac:dyDescent="0.4">
      <c r="A276" s="4" t="s">
        <v>2082</v>
      </c>
      <c r="B276" s="4" t="s">
        <v>1869</v>
      </c>
      <c r="C276" s="4" t="s">
        <v>1980</v>
      </c>
      <c r="D276" s="4"/>
      <c r="E276">
        <v>2</v>
      </c>
      <c r="F276" s="4" t="str">
        <f t="shared" si="4"/>
        <v>选内存!$M$276#</v>
      </c>
      <c r="G276" s="4" t="str" cm="1">
        <f t="array" ref="G276">_xlfn.LET(_xlpm.x, M276,
         _xlpm.cellAddress, "【 选内存!" &amp; ADDRESS(ROW(选内存[[#This Row],[X自检]]),COLUMN(选内存[[#This Row],[X自检]])) &amp; "】",
         _xlfn.IFS(ISBLANK(_xlpm.x),   "error:右侧选项不足:" &amp;  _xlpm.cellAddress,
               ISERROR(_xlpm.x),   "error:右侧选项执行失败:" &amp; _xlpm.cellAddress,
               TRUE,             "ok")
)</f>
        <v>ok</v>
      </c>
      <c r="M276" cm="1">
        <f t="array" ref="M276">IFERROR(_xlfn._xlws.SORT(
    _xlfn.UNIQUE(
        TRANSPOSE(
            _xlfn.FILTERXML("&lt;select&gt;&lt;x&gt;"&amp;SUBSTITUTE(选内存[[#This Row],[选项表]],",","&lt;/x&gt;&lt;x&gt;") &amp;"&lt;/x&gt;&lt;/select&gt;","//x")
        )
    )
),"无合适选项，请联系作者更新数据")</f>
        <v>2</v>
      </c>
    </row>
    <row r="277" spans="1:13" x14ac:dyDescent="0.4">
      <c r="A277" s="4" t="s">
        <v>2082</v>
      </c>
      <c r="B277" s="4" t="s">
        <v>11</v>
      </c>
      <c r="C277" s="4" t="s">
        <v>1980</v>
      </c>
      <c r="D277" s="4"/>
      <c r="E277">
        <v>2</v>
      </c>
      <c r="F277" s="4" t="str">
        <f t="shared" si="4"/>
        <v>选内存!$M$277#</v>
      </c>
      <c r="G277" s="4" t="str" cm="1">
        <f t="array" ref="G277">_xlfn.LET(_xlpm.x, M277,
         _xlpm.cellAddress, "【 选内存!" &amp; ADDRESS(ROW(选内存[[#This Row],[X自检]]),COLUMN(选内存[[#This Row],[X自检]])) &amp; "】",
         _xlfn.IFS(ISBLANK(_xlpm.x),   "error:右侧选项不足:" &amp;  _xlpm.cellAddress,
               ISERROR(_xlpm.x),   "error:右侧选项执行失败:" &amp; _xlpm.cellAddress,
               TRUE,             "ok")
)</f>
        <v>ok</v>
      </c>
      <c r="M277" cm="1">
        <f t="array" ref="M277">IFERROR(_xlfn._xlws.SORT(
    _xlfn.UNIQUE(
        TRANSPOSE(
            _xlfn.FILTERXML("&lt;select&gt;&lt;x&gt;"&amp;SUBSTITUTE(选内存[[#This Row],[选项表]],",","&lt;/x&gt;&lt;x&gt;") &amp;"&lt;/x&gt;&lt;/select&gt;","//x")
        )
    )
),"无合适选项，请联系作者更新数据")</f>
        <v>2</v>
      </c>
    </row>
    <row r="278" spans="1:13" x14ac:dyDescent="0.4">
      <c r="A278" s="4" t="s">
        <v>2082</v>
      </c>
      <c r="B278" s="4" t="s">
        <v>1868</v>
      </c>
      <c r="C278" s="4" t="s">
        <v>1980</v>
      </c>
      <c r="D278" s="4"/>
      <c r="E278">
        <v>2</v>
      </c>
      <c r="F278" s="4" t="str">
        <f t="shared" si="4"/>
        <v>选内存!$M$278#</v>
      </c>
      <c r="G278" s="4" t="str" cm="1">
        <f t="array" ref="G278">_xlfn.LET(_xlpm.x, M278,
         _xlpm.cellAddress, "【 选内存!" &amp; ADDRESS(ROW(选内存[[#This Row],[X自检]]),COLUMN(选内存[[#This Row],[X自检]])) &amp; "】",
         _xlfn.IFS(ISBLANK(_xlpm.x),   "error:右侧选项不足:" &amp;  _xlpm.cellAddress,
               ISERROR(_xlpm.x),   "error:右侧选项执行失败:" &amp; _xlpm.cellAddress,
               TRUE,             "ok")
)</f>
        <v>ok</v>
      </c>
      <c r="M278" cm="1">
        <f t="array" ref="M278">IFERROR(_xlfn._xlws.SORT(
    _xlfn.UNIQUE(
        TRANSPOSE(
            _xlfn.FILTERXML("&lt;select&gt;&lt;x&gt;"&amp;SUBSTITUTE(选内存[[#This Row],[选项表]],",","&lt;/x&gt;&lt;x&gt;") &amp;"&lt;/x&gt;&lt;/select&gt;","//x")
        )
    )
),"无合适选项，请联系作者更新数据")</f>
        <v>2</v>
      </c>
    </row>
    <row r="279" spans="1:13" x14ac:dyDescent="0.4">
      <c r="A279" s="4" t="s">
        <v>2082</v>
      </c>
      <c r="B279" s="4" t="s">
        <v>1869</v>
      </c>
      <c r="C279" s="4" t="s">
        <v>1975</v>
      </c>
      <c r="D279" s="4"/>
      <c r="E279">
        <v>4</v>
      </c>
      <c r="F279" s="4" t="str">
        <f t="shared" si="4"/>
        <v>选内存!$M$279#</v>
      </c>
      <c r="G279" s="4" t="str" cm="1">
        <f t="array" ref="G279">_xlfn.LET(_xlpm.x, M279,
         _xlpm.cellAddress, "【 选内存!" &amp; ADDRESS(ROW(选内存[[#This Row],[X自检]]),COLUMN(选内存[[#This Row],[X自检]])) &amp; "】",
         _xlfn.IFS(ISBLANK(_xlpm.x),   "error:右侧选项不足:" &amp;  _xlpm.cellAddress,
               ISERROR(_xlpm.x),   "error:右侧选项执行失败:" &amp; _xlpm.cellAddress,
               TRUE,             "ok")
)</f>
        <v>ok</v>
      </c>
      <c r="M279" cm="1">
        <f t="array" ref="M279">IFERROR(_xlfn._xlws.SORT(
    _xlfn.UNIQUE(
        TRANSPOSE(
            _xlfn.FILTERXML("&lt;select&gt;&lt;x&gt;"&amp;SUBSTITUTE(选内存[[#This Row],[选项表]],",","&lt;/x&gt;&lt;x&gt;") &amp;"&lt;/x&gt;&lt;/select&gt;","//x")
        )
    )
),"无合适选项，请联系作者更新数据")</f>
        <v>4</v>
      </c>
    </row>
    <row r="280" spans="1:13" x14ac:dyDescent="0.4">
      <c r="A280" s="4" t="s">
        <v>2082</v>
      </c>
      <c r="B280" s="4" t="s">
        <v>11</v>
      </c>
      <c r="C280" s="4" t="s">
        <v>1975</v>
      </c>
      <c r="D280" s="4"/>
      <c r="E280">
        <v>4</v>
      </c>
      <c r="F280" s="4" t="str">
        <f t="shared" si="4"/>
        <v>选内存!$M$280#</v>
      </c>
      <c r="G280" s="4" t="str" cm="1">
        <f t="array" ref="G280">_xlfn.LET(_xlpm.x, M280,
         _xlpm.cellAddress, "【 选内存!" &amp; ADDRESS(ROW(选内存[[#This Row],[X自检]]),COLUMN(选内存[[#This Row],[X自检]])) &amp; "】",
         _xlfn.IFS(ISBLANK(_xlpm.x),   "error:右侧选项不足:" &amp;  _xlpm.cellAddress,
               ISERROR(_xlpm.x),   "error:右侧选项执行失败:" &amp; _xlpm.cellAddress,
               TRUE,             "ok")
)</f>
        <v>ok</v>
      </c>
      <c r="M280" cm="1">
        <f t="array" ref="M280">IFERROR(_xlfn._xlws.SORT(
    _xlfn.UNIQUE(
        TRANSPOSE(
            _xlfn.FILTERXML("&lt;select&gt;&lt;x&gt;"&amp;SUBSTITUTE(选内存[[#This Row],[选项表]],",","&lt;/x&gt;&lt;x&gt;") &amp;"&lt;/x&gt;&lt;/select&gt;","//x")
        )
    )
),"无合适选项，请联系作者更新数据")</f>
        <v>4</v>
      </c>
    </row>
    <row r="281" spans="1:13" x14ac:dyDescent="0.4">
      <c r="A281" s="4" t="s">
        <v>2082</v>
      </c>
      <c r="B281" s="4" t="s">
        <v>1868</v>
      </c>
      <c r="C281" s="4" t="s">
        <v>1975</v>
      </c>
      <c r="D281" s="4"/>
      <c r="E281">
        <v>4</v>
      </c>
      <c r="F281" s="4" t="str">
        <f t="shared" si="4"/>
        <v>选内存!$M$281#</v>
      </c>
      <c r="G281" s="4" t="str" cm="1">
        <f t="array" ref="G281">_xlfn.LET(_xlpm.x, M281,
         _xlpm.cellAddress, "【 选内存!" &amp; ADDRESS(ROW(选内存[[#This Row],[X自检]]),COLUMN(选内存[[#This Row],[X自检]])) &amp; "】",
         _xlfn.IFS(ISBLANK(_xlpm.x),   "error:右侧选项不足:" &amp;  _xlpm.cellAddress,
               ISERROR(_xlpm.x),   "error:右侧选项执行失败:" &amp; _xlpm.cellAddress,
               TRUE,             "ok")
)</f>
        <v>ok</v>
      </c>
      <c r="M281" cm="1">
        <f t="array" ref="M281">IFERROR(_xlfn._xlws.SORT(
    _xlfn.UNIQUE(
        TRANSPOSE(
            _xlfn.FILTERXML("&lt;select&gt;&lt;x&gt;"&amp;SUBSTITUTE(选内存[[#This Row],[选项表]],",","&lt;/x&gt;&lt;x&gt;") &amp;"&lt;/x&gt;&lt;/select&gt;","//x")
        )
    )
),"无合适选项，请联系作者更新数据")</f>
        <v>4</v>
      </c>
    </row>
    <row r="282" spans="1:13" x14ac:dyDescent="0.4">
      <c r="A282" s="4" t="s">
        <v>2082</v>
      </c>
      <c r="B282" s="4" t="s">
        <v>1869</v>
      </c>
      <c r="C282" s="4" t="s">
        <v>1973</v>
      </c>
      <c r="D282" s="4"/>
      <c r="E282">
        <v>8</v>
      </c>
      <c r="F282" s="4" t="str">
        <f t="shared" si="4"/>
        <v>选内存!$M$282#</v>
      </c>
      <c r="G282" s="4" t="str" cm="1">
        <f t="array" ref="G282">_xlfn.LET(_xlpm.x, M282,
         _xlpm.cellAddress, "【 选内存!" &amp; ADDRESS(ROW(选内存[[#This Row],[X自检]]),COLUMN(选内存[[#This Row],[X自检]])) &amp; "】",
         _xlfn.IFS(ISBLANK(_xlpm.x),   "error:右侧选项不足:" &amp;  _xlpm.cellAddress,
               ISERROR(_xlpm.x),   "error:右侧选项执行失败:" &amp; _xlpm.cellAddress,
               TRUE,             "ok")
)</f>
        <v>ok</v>
      </c>
      <c r="M282" cm="1">
        <f t="array" ref="M282">IFERROR(_xlfn._xlws.SORT(
    _xlfn.UNIQUE(
        TRANSPOSE(
            _xlfn.FILTERXML("&lt;select&gt;&lt;x&gt;"&amp;SUBSTITUTE(选内存[[#This Row],[选项表]],",","&lt;/x&gt;&lt;x&gt;") &amp;"&lt;/x&gt;&lt;/select&gt;","//x")
        )
    )
),"无合适选项，请联系作者更新数据")</f>
        <v>8</v>
      </c>
    </row>
    <row r="283" spans="1:13" x14ac:dyDescent="0.4">
      <c r="A283" s="4" t="s">
        <v>2082</v>
      </c>
      <c r="B283" s="4" t="s">
        <v>11</v>
      </c>
      <c r="C283" s="4" t="s">
        <v>1973</v>
      </c>
      <c r="D283" s="4"/>
      <c r="E283">
        <v>8</v>
      </c>
      <c r="F283" s="4" t="str">
        <f t="shared" si="4"/>
        <v>选内存!$M$283#</v>
      </c>
      <c r="G283" s="4" t="str" cm="1">
        <f t="array" ref="G283">_xlfn.LET(_xlpm.x, M283,
         _xlpm.cellAddress, "【 选内存!" &amp; ADDRESS(ROW(选内存[[#This Row],[X自检]]),COLUMN(选内存[[#This Row],[X自检]])) &amp; "】",
         _xlfn.IFS(ISBLANK(_xlpm.x),   "error:右侧选项不足:" &amp;  _xlpm.cellAddress,
               ISERROR(_xlpm.x),   "error:右侧选项执行失败:" &amp; _xlpm.cellAddress,
               TRUE,             "ok")
)</f>
        <v>ok</v>
      </c>
      <c r="M283" cm="1">
        <f t="array" ref="M283">IFERROR(_xlfn._xlws.SORT(
    _xlfn.UNIQUE(
        TRANSPOSE(
            _xlfn.FILTERXML("&lt;select&gt;&lt;x&gt;"&amp;SUBSTITUTE(选内存[[#This Row],[选项表]],",","&lt;/x&gt;&lt;x&gt;") &amp;"&lt;/x&gt;&lt;/select&gt;","//x")
        )
    )
),"无合适选项，请联系作者更新数据")</f>
        <v>8</v>
      </c>
    </row>
    <row r="284" spans="1:13" x14ac:dyDescent="0.4">
      <c r="A284" s="4" t="s">
        <v>2082</v>
      </c>
      <c r="B284" s="4" t="s">
        <v>1868</v>
      </c>
      <c r="C284" s="4" t="s">
        <v>1973</v>
      </c>
      <c r="D284" s="4"/>
      <c r="E284">
        <v>8</v>
      </c>
      <c r="F284" s="4" t="str">
        <f t="shared" si="4"/>
        <v>选内存!$M$284#</v>
      </c>
      <c r="G284" s="4" t="str" cm="1">
        <f t="array" ref="G284">_xlfn.LET(_xlpm.x, M284,
         _xlpm.cellAddress, "【 选内存!" &amp; ADDRESS(ROW(选内存[[#This Row],[X自检]]),COLUMN(选内存[[#This Row],[X自检]])) &amp; "】",
         _xlfn.IFS(ISBLANK(_xlpm.x),   "error:右侧选项不足:" &amp;  _xlpm.cellAddress,
               ISERROR(_xlpm.x),   "error:右侧选项执行失败:" &amp; _xlpm.cellAddress,
               TRUE,             "ok")
)</f>
        <v>ok</v>
      </c>
      <c r="M284" cm="1">
        <f t="array" ref="M284">IFERROR(_xlfn._xlws.SORT(
    _xlfn.UNIQUE(
        TRANSPOSE(
            _xlfn.FILTERXML("&lt;select&gt;&lt;x&gt;"&amp;SUBSTITUTE(选内存[[#This Row],[选项表]],",","&lt;/x&gt;&lt;x&gt;") &amp;"&lt;/x&gt;&lt;/select&gt;","//x")
        )
    )
),"无合适选项，请联系作者更新数据")</f>
        <v>8</v>
      </c>
    </row>
    <row r="285" spans="1:13" x14ac:dyDescent="0.4">
      <c r="A285" s="4" t="s">
        <v>2082</v>
      </c>
      <c r="B285" s="4" t="s">
        <v>1869</v>
      </c>
      <c r="C285" s="4" t="s">
        <v>1970</v>
      </c>
      <c r="D285" s="4"/>
      <c r="E285">
        <v>16</v>
      </c>
      <c r="F285" s="4" t="str">
        <f t="shared" si="4"/>
        <v>选内存!$M$285#</v>
      </c>
      <c r="G285" s="4" t="str" cm="1">
        <f t="array" ref="G285">_xlfn.LET(_xlpm.x, M285,
         _xlpm.cellAddress, "【 选内存!" &amp; ADDRESS(ROW(选内存[[#This Row],[X自检]]),COLUMN(选内存[[#This Row],[X自检]])) &amp; "】",
         _xlfn.IFS(ISBLANK(_xlpm.x),   "error:右侧选项不足:" &amp;  _xlpm.cellAddress,
               ISERROR(_xlpm.x),   "error:右侧选项执行失败:" &amp; _xlpm.cellAddress,
               TRUE,             "ok")
)</f>
        <v>ok</v>
      </c>
      <c r="M285" cm="1">
        <f t="array" ref="M285">IFERROR(_xlfn._xlws.SORT(
    _xlfn.UNIQUE(
        TRANSPOSE(
            _xlfn.FILTERXML("&lt;select&gt;&lt;x&gt;"&amp;SUBSTITUTE(选内存[[#This Row],[选项表]],",","&lt;/x&gt;&lt;x&gt;") &amp;"&lt;/x&gt;&lt;/select&gt;","//x")
        )
    )
),"无合适选项，请联系作者更新数据")</f>
        <v>16</v>
      </c>
    </row>
    <row r="286" spans="1:13" x14ac:dyDescent="0.4">
      <c r="A286" s="4" t="s">
        <v>2082</v>
      </c>
      <c r="B286" s="4" t="s">
        <v>11</v>
      </c>
      <c r="C286" s="4" t="s">
        <v>1970</v>
      </c>
      <c r="D286" s="4"/>
      <c r="E286">
        <v>16</v>
      </c>
      <c r="F286" s="4" t="str">
        <f t="shared" si="4"/>
        <v>选内存!$M$286#</v>
      </c>
      <c r="G286" s="4" t="str" cm="1">
        <f t="array" ref="G286">_xlfn.LET(_xlpm.x, M286,
         _xlpm.cellAddress, "【 选内存!" &amp; ADDRESS(ROW(选内存[[#This Row],[X自检]]),COLUMN(选内存[[#This Row],[X自检]])) &amp; "】",
         _xlfn.IFS(ISBLANK(_xlpm.x),   "error:右侧选项不足:" &amp;  _xlpm.cellAddress,
               ISERROR(_xlpm.x),   "error:右侧选项执行失败:" &amp; _xlpm.cellAddress,
               TRUE,             "ok")
)</f>
        <v>ok</v>
      </c>
      <c r="M286" cm="1">
        <f t="array" ref="M286">IFERROR(_xlfn._xlws.SORT(
    _xlfn.UNIQUE(
        TRANSPOSE(
            _xlfn.FILTERXML("&lt;select&gt;&lt;x&gt;"&amp;SUBSTITUTE(选内存[[#This Row],[选项表]],",","&lt;/x&gt;&lt;x&gt;") &amp;"&lt;/x&gt;&lt;/select&gt;","//x")
        )
    )
),"无合适选项，请联系作者更新数据")</f>
        <v>16</v>
      </c>
    </row>
    <row r="287" spans="1:13" x14ac:dyDescent="0.4">
      <c r="A287" s="4" t="s">
        <v>2082</v>
      </c>
      <c r="B287" s="4" t="s">
        <v>1868</v>
      </c>
      <c r="C287" s="4" t="s">
        <v>1970</v>
      </c>
      <c r="D287" s="4"/>
      <c r="E287">
        <v>16</v>
      </c>
      <c r="F287" s="4" t="str">
        <f t="shared" si="4"/>
        <v>选内存!$M$287#</v>
      </c>
      <c r="G287" s="4" t="str" cm="1">
        <f t="array" ref="G287">_xlfn.LET(_xlpm.x, M287,
         _xlpm.cellAddress, "【 选内存!" &amp; ADDRESS(ROW(选内存[[#This Row],[X自检]]),COLUMN(选内存[[#This Row],[X自检]])) &amp; "】",
         _xlfn.IFS(ISBLANK(_xlpm.x),   "error:右侧选项不足:" &amp;  _xlpm.cellAddress,
               ISERROR(_xlpm.x),   "error:右侧选项执行失败:" &amp; _xlpm.cellAddress,
               TRUE,             "ok")
)</f>
        <v>ok</v>
      </c>
      <c r="M287" cm="1">
        <f t="array" ref="M287">IFERROR(_xlfn._xlws.SORT(
    _xlfn.UNIQUE(
        TRANSPOSE(
            _xlfn.FILTERXML("&lt;select&gt;&lt;x&gt;"&amp;SUBSTITUTE(选内存[[#This Row],[选项表]],",","&lt;/x&gt;&lt;x&gt;") &amp;"&lt;/x&gt;&lt;/select&gt;","//x")
        )
    )
),"无合适选项，请联系作者更新数据")</f>
        <v>16</v>
      </c>
    </row>
    <row r="288" spans="1:13" x14ac:dyDescent="0.4">
      <c r="A288" s="4" t="s">
        <v>2082</v>
      </c>
      <c r="B288" s="4" t="s">
        <v>1869</v>
      </c>
      <c r="C288" s="4" t="s">
        <v>1974</v>
      </c>
      <c r="D288" s="4"/>
      <c r="E288">
        <v>24</v>
      </c>
      <c r="F288" s="4" t="str">
        <f t="shared" si="4"/>
        <v>选内存!$M$288#</v>
      </c>
      <c r="G288" s="4" t="str" cm="1">
        <f t="array" ref="G288">_xlfn.LET(_xlpm.x, M288,
         _xlpm.cellAddress, "【 选内存!" &amp; ADDRESS(ROW(选内存[[#This Row],[X自检]]),COLUMN(选内存[[#This Row],[X自检]])) &amp; "】",
         _xlfn.IFS(ISBLANK(_xlpm.x),   "error:右侧选项不足:" &amp;  _xlpm.cellAddress,
               ISERROR(_xlpm.x),   "error:右侧选项执行失败:" &amp; _xlpm.cellAddress,
               TRUE,             "ok")
)</f>
        <v>ok</v>
      </c>
      <c r="M288" cm="1">
        <f t="array" ref="M288">IFERROR(_xlfn._xlws.SORT(
    _xlfn.UNIQUE(
        TRANSPOSE(
            _xlfn.FILTERXML("&lt;select&gt;&lt;x&gt;"&amp;SUBSTITUTE(选内存[[#This Row],[选项表]],",","&lt;/x&gt;&lt;x&gt;") &amp;"&lt;/x&gt;&lt;/select&gt;","//x")
        )
    )
),"无合适选项，请联系作者更新数据")</f>
        <v>24</v>
      </c>
    </row>
    <row r="289" spans="1:13" x14ac:dyDescent="0.4">
      <c r="A289" s="4" t="s">
        <v>2082</v>
      </c>
      <c r="B289" s="4" t="s">
        <v>11</v>
      </c>
      <c r="C289" s="4" t="s">
        <v>1974</v>
      </c>
      <c r="D289" s="4"/>
      <c r="E289">
        <v>24</v>
      </c>
      <c r="F289" s="4" t="str">
        <f t="shared" si="4"/>
        <v>选内存!$M$289#</v>
      </c>
      <c r="G289" s="4" t="str" cm="1">
        <f t="array" ref="G289">_xlfn.LET(_xlpm.x, M289,
         _xlpm.cellAddress, "【 选内存!" &amp; ADDRESS(ROW(选内存[[#This Row],[X自检]]),COLUMN(选内存[[#This Row],[X自检]])) &amp; "】",
         _xlfn.IFS(ISBLANK(_xlpm.x),   "error:右侧选项不足:" &amp;  _xlpm.cellAddress,
               ISERROR(_xlpm.x),   "error:右侧选项执行失败:" &amp; _xlpm.cellAddress,
               TRUE,             "ok")
)</f>
        <v>ok</v>
      </c>
      <c r="M289" cm="1">
        <f t="array" ref="M289">IFERROR(_xlfn._xlws.SORT(
    _xlfn.UNIQUE(
        TRANSPOSE(
            _xlfn.FILTERXML("&lt;select&gt;&lt;x&gt;"&amp;SUBSTITUTE(选内存[[#This Row],[选项表]],",","&lt;/x&gt;&lt;x&gt;") &amp;"&lt;/x&gt;&lt;/select&gt;","//x")
        )
    )
),"无合适选项，请联系作者更新数据")</f>
        <v>24</v>
      </c>
    </row>
    <row r="290" spans="1:13" x14ac:dyDescent="0.4">
      <c r="A290" s="4" t="s">
        <v>2082</v>
      </c>
      <c r="B290" s="4" t="s">
        <v>1868</v>
      </c>
      <c r="C290" s="4" t="s">
        <v>1974</v>
      </c>
      <c r="D290" s="4"/>
      <c r="E290">
        <v>24</v>
      </c>
      <c r="F290" s="4" t="str">
        <f t="shared" si="4"/>
        <v>选内存!$M$290#</v>
      </c>
      <c r="G290" s="4" t="str" cm="1">
        <f t="array" ref="G290">_xlfn.LET(_xlpm.x, M290,
         _xlpm.cellAddress, "【 选内存!" &amp; ADDRESS(ROW(选内存[[#This Row],[X自检]]),COLUMN(选内存[[#This Row],[X自检]])) &amp; "】",
         _xlfn.IFS(ISBLANK(_xlpm.x),   "error:右侧选项不足:" &amp;  _xlpm.cellAddress,
               ISERROR(_xlpm.x),   "error:右侧选项执行失败:" &amp; _xlpm.cellAddress,
               TRUE,             "ok")
)</f>
        <v>ok</v>
      </c>
      <c r="M290" cm="1">
        <f t="array" ref="M290">IFERROR(_xlfn._xlws.SORT(
    _xlfn.UNIQUE(
        TRANSPOSE(
            _xlfn.FILTERXML("&lt;select&gt;&lt;x&gt;"&amp;SUBSTITUTE(选内存[[#This Row],[选项表]],",","&lt;/x&gt;&lt;x&gt;") &amp;"&lt;/x&gt;&lt;/select&gt;","//x")
        )
    )
),"无合适选项，请联系作者更新数据")</f>
        <v>24</v>
      </c>
    </row>
    <row r="291" spans="1:13" x14ac:dyDescent="0.4">
      <c r="A291" s="4" t="s">
        <v>2082</v>
      </c>
      <c r="B291" s="4" t="s">
        <v>1869</v>
      </c>
      <c r="C291" s="4" t="s">
        <v>1966</v>
      </c>
      <c r="D291" s="4"/>
      <c r="E291">
        <v>32</v>
      </c>
      <c r="F291" s="4" t="str">
        <f t="shared" si="4"/>
        <v>选内存!$M$291#</v>
      </c>
      <c r="G291" s="4" t="str" cm="1">
        <f t="array" ref="G291">_xlfn.LET(_xlpm.x, M291,
         _xlpm.cellAddress, "【 选内存!" &amp; ADDRESS(ROW(选内存[[#This Row],[X自检]]),COLUMN(选内存[[#This Row],[X自检]])) &amp; "】",
         _xlfn.IFS(ISBLANK(_xlpm.x),   "error:右侧选项不足:" &amp;  _xlpm.cellAddress,
               ISERROR(_xlpm.x),   "error:右侧选项执行失败:" &amp; _xlpm.cellAddress,
               TRUE,             "ok")
)</f>
        <v>ok</v>
      </c>
      <c r="M291" cm="1">
        <f t="array" ref="M291">IFERROR(_xlfn._xlws.SORT(
    _xlfn.UNIQUE(
        TRANSPOSE(
            _xlfn.FILTERXML("&lt;select&gt;&lt;x&gt;"&amp;SUBSTITUTE(选内存[[#This Row],[选项表]],",","&lt;/x&gt;&lt;x&gt;") &amp;"&lt;/x&gt;&lt;/select&gt;","//x")
        )
    )
),"无合适选项，请联系作者更新数据")</f>
        <v>32</v>
      </c>
    </row>
    <row r="292" spans="1:13" x14ac:dyDescent="0.4">
      <c r="A292" s="4" t="s">
        <v>2082</v>
      </c>
      <c r="B292" s="4" t="s">
        <v>11</v>
      </c>
      <c r="C292" s="4" t="s">
        <v>1966</v>
      </c>
      <c r="D292" s="4"/>
      <c r="E292">
        <v>32</v>
      </c>
      <c r="F292" s="4" t="str">
        <f t="shared" si="4"/>
        <v>选内存!$M$292#</v>
      </c>
      <c r="G292" s="4" t="str" cm="1">
        <f t="array" ref="G292">_xlfn.LET(_xlpm.x, M292,
         _xlpm.cellAddress, "【 选内存!" &amp; ADDRESS(ROW(选内存[[#This Row],[X自检]]),COLUMN(选内存[[#This Row],[X自检]])) &amp; "】",
         _xlfn.IFS(ISBLANK(_xlpm.x),   "error:右侧选项不足:" &amp;  _xlpm.cellAddress,
               ISERROR(_xlpm.x),   "error:右侧选项执行失败:" &amp; _xlpm.cellAddress,
               TRUE,             "ok")
)</f>
        <v>ok</v>
      </c>
      <c r="M292" cm="1">
        <f t="array" ref="M292">IFERROR(_xlfn._xlws.SORT(
    _xlfn.UNIQUE(
        TRANSPOSE(
            _xlfn.FILTERXML("&lt;select&gt;&lt;x&gt;"&amp;SUBSTITUTE(选内存[[#This Row],[选项表]],",","&lt;/x&gt;&lt;x&gt;") &amp;"&lt;/x&gt;&lt;/select&gt;","//x")
        )
    )
),"无合适选项，请联系作者更新数据")</f>
        <v>32</v>
      </c>
    </row>
    <row r="293" spans="1:13" x14ac:dyDescent="0.4">
      <c r="A293" s="4" t="s">
        <v>2082</v>
      </c>
      <c r="B293" s="4" t="s">
        <v>1868</v>
      </c>
      <c r="C293" s="4" t="s">
        <v>1966</v>
      </c>
      <c r="D293" s="4"/>
      <c r="E293">
        <v>32</v>
      </c>
      <c r="F293" s="4" t="str">
        <f t="shared" si="4"/>
        <v>选内存!$M$293#</v>
      </c>
      <c r="G293" s="4" t="str" cm="1">
        <f t="array" ref="G293">_xlfn.LET(_xlpm.x, M293,
         _xlpm.cellAddress, "【 选内存!" &amp; ADDRESS(ROW(选内存[[#This Row],[X自检]]),COLUMN(选内存[[#This Row],[X自检]])) &amp; "】",
         _xlfn.IFS(ISBLANK(_xlpm.x),   "error:右侧选项不足:" &amp;  _xlpm.cellAddress,
               ISERROR(_xlpm.x),   "error:右侧选项执行失败:" &amp; _xlpm.cellAddress,
               TRUE,             "ok")
)</f>
        <v>ok</v>
      </c>
      <c r="M293" cm="1">
        <f t="array" ref="M293">IFERROR(_xlfn._xlws.SORT(
    _xlfn.UNIQUE(
        TRANSPOSE(
            _xlfn.FILTERXML("&lt;select&gt;&lt;x&gt;"&amp;SUBSTITUTE(选内存[[#This Row],[选项表]],",","&lt;/x&gt;&lt;x&gt;") &amp;"&lt;/x&gt;&lt;/select&gt;","//x")
        )
    )
),"无合适选项，请联系作者更新数据")</f>
        <v>32</v>
      </c>
    </row>
    <row r="294" spans="1:13" x14ac:dyDescent="0.4">
      <c r="A294" s="4" t="s">
        <v>2082</v>
      </c>
      <c r="B294" s="4" t="s">
        <v>1869</v>
      </c>
      <c r="C294" s="4" t="s">
        <v>1976</v>
      </c>
      <c r="D294" s="4"/>
      <c r="E294">
        <v>48</v>
      </c>
      <c r="F294" s="4" t="str">
        <f t="shared" si="4"/>
        <v>选内存!$M$294#</v>
      </c>
      <c r="G294" s="4" t="str" cm="1">
        <f t="array" ref="G294">_xlfn.LET(_xlpm.x, M294,
         _xlpm.cellAddress, "【 选内存!" &amp; ADDRESS(ROW(选内存[[#This Row],[X自检]]),COLUMN(选内存[[#This Row],[X自检]])) &amp; "】",
         _xlfn.IFS(ISBLANK(_xlpm.x),   "error:右侧选项不足:" &amp;  _xlpm.cellAddress,
               ISERROR(_xlpm.x),   "error:右侧选项执行失败:" &amp; _xlpm.cellAddress,
               TRUE,             "ok")
)</f>
        <v>ok</v>
      </c>
      <c r="M294" cm="1">
        <f t="array" ref="M294">IFERROR(_xlfn._xlws.SORT(
    _xlfn.UNIQUE(
        TRANSPOSE(
            _xlfn.FILTERXML("&lt;select&gt;&lt;x&gt;"&amp;SUBSTITUTE(选内存[[#This Row],[选项表]],",","&lt;/x&gt;&lt;x&gt;") &amp;"&lt;/x&gt;&lt;/select&gt;","//x")
        )
    )
),"无合适选项，请联系作者更新数据")</f>
        <v>48</v>
      </c>
    </row>
    <row r="295" spans="1:13" x14ac:dyDescent="0.4">
      <c r="A295" s="4" t="s">
        <v>2082</v>
      </c>
      <c r="B295" s="4" t="s">
        <v>11</v>
      </c>
      <c r="C295" s="4" t="s">
        <v>1976</v>
      </c>
      <c r="D295" s="4"/>
      <c r="E295">
        <v>48</v>
      </c>
      <c r="F295" s="4" t="str">
        <f t="shared" si="4"/>
        <v>选内存!$M$295#</v>
      </c>
      <c r="G295" s="4" t="str" cm="1">
        <f t="array" ref="G295">_xlfn.LET(_xlpm.x, M295,
         _xlpm.cellAddress, "【 选内存!" &amp; ADDRESS(ROW(选内存[[#This Row],[X自检]]),COLUMN(选内存[[#This Row],[X自检]])) &amp; "】",
         _xlfn.IFS(ISBLANK(_xlpm.x),   "error:右侧选项不足:" &amp;  _xlpm.cellAddress,
               ISERROR(_xlpm.x),   "error:右侧选项执行失败:" &amp; _xlpm.cellAddress,
               TRUE,             "ok")
)</f>
        <v>ok</v>
      </c>
      <c r="M295" cm="1">
        <f t="array" ref="M295">IFERROR(_xlfn._xlws.SORT(
    _xlfn.UNIQUE(
        TRANSPOSE(
            _xlfn.FILTERXML("&lt;select&gt;&lt;x&gt;"&amp;SUBSTITUTE(选内存[[#This Row],[选项表]],",","&lt;/x&gt;&lt;x&gt;") &amp;"&lt;/x&gt;&lt;/select&gt;","//x")
        )
    )
),"无合适选项，请联系作者更新数据")</f>
        <v>48</v>
      </c>
    </row>
    <row r="296" spans="1:13" x14ac:dyDescent="0.4">
      <c r="A296" s="4" t="s">
        <v>2082</v>
      </c>
      <c r="B296" s="4" t="s">
        <v>1868</v>
      </c>
      <c r="C296" s="4" t="s">
        <v>1976</v>
      </c>
      <c r="D296" s="4"/>
      <c r="E296">
        <v>48</v>
      </c>
      <c r="F296" s="4" t="str">
        <f t="shared" si="4"/>
        <v>选内存!$M$296#</v>
      </c>
      <c r="G296" s="4" t="str" cm="1">
        <f t="array" ref="G296">_xlfn.LET(_xlpm.x, M296,
         _xlpm.cellAddress, "【 选内存!" &amp; ADDRESS(ROW(选内存[[#This Row],[X自检]]),COLUMN(选内存[[#This Row],[X自检]])) &amp; "】",
         _xlfn.IFS(ISBLANK(_xlpm.x),   "error:右侧选项不足:" &amp;  _xlpm.cellAddress,
               ISERROR(_xlpm.x),   "error:右侧选项执行失败:" &amp; _xlpm.cellAddress,
               TRUE,             "ok")
)</f>
        <v>ok</v>
      </c>
      <c r="M296" cm="1">
        <f t="array" ref="M296">IFERROR(_xlfn._xlws.SORT(
    _xlfn.UNIQUE(
        TRANSPOSE(
            _xlfn.FILTERXML("&lt;select&gt;&lt;x&gt;"&amp;SUBSTITUTE(选内存[[#This Row],[选项表]],",","&lt;/x&gt;&lt;x&gt;") &amp;"&lt;/x&gt;&lt;/select&gt;","//x")
        )
    )
),"无合适选项，请联系作者更新数据")</f>
        <v>48</v>
      </c>
    </row>
    <row r="297" spans="1:13" x14ac:dyDescent="0.4">
      <c r="A297" s="4" t="s">
        <v>2082</v>
      </c>
      <c r="B297" s="4" t="s">
        <v>1869</v>
      </c>
      <c r="C297" s="4" t="s">
        <v>1967</v>
      </c>
      <c r="D297" s="4"/>
      <c r="E297">
        <v>64</v>
      </c>
      <c r="F297" s="4" t="str">
        <f t="shared" si="4"/>
        <v>选内存!$M$297#</v>
      </c>
      <c r="G297" s="4" t="str" cm="1">
        <f t="array" ref="G297">_xlfn.LET(_xlpm.x, M297,
         _xlpm.cellAddress, "【 选内存!" &amp; ADDRESS(ROW(选内存[[#This Row],[X自检]]),COLUMN(选内存[[#This Row],[X自检]])) &amp; "】",
         _xlfn.IFS(ISBLANK(_xlpm.x),   "error:右侧选项不足:" &amp;  _xlpm.cellAddress,
               ISERROR(_xlpm.x),   "error:右侧选项执行失败:" &amp; _xlpm.cellAddress,
               TRUE,             "ok")
)</f>
        <v>ok</v>
      </c>
      <c r="M297" cm="1">
        <f t="array" ref="M297">IFERROR(_xlfn._xlws.SORT(
    _xlfn.UNIQUE(
        TRANSPOSE(
            _xlfn.FILTERXML("&lt;select&gt;&lt;x&gt;"&amp;SUBSTITUTE(选内存[[#This Row],[选项表]],",","&lt;/x&gt;&lt;x&gt;") &amp;"&lt;/x&gt;&lt;/select&gt;","//x")
        )
    )
),"无合适选项，请联系作者更新数据")</f>
        <v>64</v>
      </c>
    </row>
    <row r="298" spans="1:13" x14ac:dyDescent="0.4">
      <c r="A298" s="4" t="s">
        <v>2082</v>
      </c>
      <c r="B298" s="4" t="s">
        <v>11</v>
      </c>
      <c r="C298" s="4" t="s">
        <v>1967</v>
      </c>
      <c r="D298" s="4"/>
      <c r="E298">
        <v>64</v>
      </c>
      <c r="F298" s="4" t="str">
        <f t="shared" si="4"/>
        <v>选内存!$M$298#</v>
      </c>
      <c r="G298" s="4" t="str" cm="1">
        <f t="array" ref="G298">_xlfn.LET(_xlpm.x, M298,
         _xlpm.cellAddress, "【 选内存!" &amp; ADDRESS(ROW(选内存[[#This Row],[X自检]]),COLUMN(选内存[[#This Row],[X自检]])) &amp; "】",
         _xlfn.IFS(ISBLANK(_xlpm.x),   "error:右侧选项不足:" &amp;  _xlpm.cellAddress,
               ISERROR(_xlpm.x),   "error:右侧选项执行失败:" &amp; _xlpm.cellAddress,
               TRUE,             "ok")
)</f>
        <v>ok</v>
      </c>
      <c r="M298" cm="1">
        <f t="array" ref="M298">IFERROR(_xlfn._xlws.SORT(
    _xlfn.UNIQUE(
        TRANSPOSE(
            _xlfn.FILTERXML("&lt;select&gt;&lt;x&gt;"&amp;SUBSTITUTE(选内存[[#This Row],[选项表]],",","&lt;/x&gt;&lt;x&gt;") &amp;"&lt;/x&gt;&lt;/select&gt;","//x")
        )
    )
),"无合适选项，请联系作者更新数据")</f>
        <v>64</v>
      </c>
    </row>
    <row r="299" spans="1:13" x14ac:dyDescent="0.4">
      <c r="A299" s="4" t="s">
        <v>2082</v>
      </c>
      <c r="B299" s="4" t="s">
        <v>1868</v>
      </c>
      <c r="C299" s="4" t="s">
        <v>1967</v>
      </c>
      <c r="D299" s="4"/>
      <c r="E299">
        <v>64</v>
      </c>
      <c r="F299" s="4" t="str">
        <f t="shared" si="4"/>
        <v>选内存!$M$299#</v>
      </c>
      <c r="G299" s="4" t="str" cm="1">
        <f t="array" ref="G299">_xlfn.LET(_xlpm.x, M299,
         _xlpm.cellAddress, "【 选内存!" &amp; ADDRESS(ROW(选内存[[#This Row],[X自检]]),COLUMN(选内存[[#This Row],[X自检]])) &amp; "】",
         _xlfn.IFS(ISBLANK(_xlpm.x),   "error:右侧选项不足:" &amp;  _xlpm.cellAddress,
               ISERROR(_xlpm.x),   "error:右侧选项执行失败:" &amp; _xlpm.cellAddress,
               TRUE,             "ok")
)</f>
        <v>ok</v>
      </c>
      <c r="M299" cm="1">
        <f t="array" ref="M299">IFERROR(_xlfn._xlws.SORT(
    _xlfn.UNIQUE(
        TRANSPOSE(
            _xlfn.FILTERXML("&lt;select&gt;&lt;x&gt;"&amp;SUBSTITUTE(选内存[[#This Row],[选项表]],",","&lt;/x&gt;&lt;x&gt;") &amp;"&lt;/x&gt;&lt;/select&gt;","//x")
        )
    )
),"无合适选项，请联系作者更新数据")</f>
        <v>64</v>
      </c>
    </row>
    <row r="300" spans="1:13" x14ac:dyDescent="0.4">
      <c r="A300" s="4" t="s">
        <v>2082</v>
      </c>
      <c r="B300" s="4" t="s">
        <v>1869</v>
      </c>
      <c r="C300" s="4" t="s">
        <v>2167</v>
      </c>
      <c r="D300" s="4"/>
      <c r="E300">
        <v>76</v>
      </c>
      <c r="F300" s="4" t="str">
        <f t="shared" si="4"/>
        <v>选内存!$M$300#</v>
      </c>
      <c r="G300" s="4" t="str" cm="1">
        <f t="array" ref="G300">_xlfn.LET(_xlpm.x, M300,
         _xlpm.cellAddress, "【 选内存!" &amp; ADDRESS(ROW(选内存[[#This Row],[X自检]]),COLUMN(选内存[[#This Row],[X自检]])) &amp; "】",
         _xlfn.IFS(ISBLANK(_xlpm.x),   "error:右侧选项不足:" &amp;  _xlpm.cellAddress,
               ISERROR(_xlpm.x),   "error:右侧选项执行失败:" &amp; _xlpm.cellAddress,
               TRUE,             "ok")
)</f>
        <v>ok</v>
      </c>
      <c r="M300" cm="1">
        <f t="array" ref="M300">IFERROR(_xlfn._xlws.SORT(
    _xlfn.UNIQUE(
        TRANSPOSE(
            _xlfn.FILTERXML("&lt;select&gt;&lt;x&gt;"&amp;SUBSTITUTE(选内存[[#This Row],[选项表]],",","&lt;/x&gt;&lt;x&gt;") &amp;"&lt;/x&gt;&lt;/select&gt;","//x")
        )
    )
),"无合适选项，请联系作者更新数据")</f>
        <v>76</v>
      </c>
    </row>
    <row r="301" spans="1:13" x14ac:dyDescent="0.4">
      <c r="A301" s="4" t="s">
        <v>2082</v>
      </c>
      <c r="B301" s="4" t="s">
        <v>11</v>
      </c>
      <c r="C301" s="4" t="s">
        <v>2167</v>
      </c>
      <c r="D301" s="4"/>
      <c r="E301">
        <v>76</v>
      </c>
      <c r="F301" s="4" t="str">
        <f t="shared" si="4"/>
        <v>选内存!$M$301#</v>
      </c>
      <c r="G301" s="4" t="str" cm="1">
        <f t="array" ref="G301">_xlfn.LET(_xlpm.x, M301,
         _xlpm.cellAddress, "【 选内存!" &amp; ADDRESS(ROW(选内存[[#This Row],[X自检]]),COLUMN(选内存[[#This Row],[X自检]])) &amp; "】",
         _xlfn.IFS(ISBLANK(_xlpm.x),   "error:右侧选项不足:" &amp;  _xlpm.cellAddress,
               ISERROR(_xlpm.x),   "error:右侧选项执行失败:" &amp; _xlpm.cellAddress,
               TRUE,             "ok")
)</f>
        <v>ok</v>
      </c>
      <c r="M301" cm="1">
        <f t="array" ref="M301">IFERROR(_xlfn._xlws.SORT(
    _xlfn.UNIQUE(
        TRANSPOSE(
            _xlfn.FILTERXML("&lt;select&gt;&lt;x&gt;"&amp;SUBSTITUTE(选内存[[#This Row],[选项表]],",","&lt;/x&gt;&lt;x&gt;") &amp;"&lt;/x&gt;&lt;/select&gt;","//x")
        )
    )
),"无合适选项，请联系作者更新数据")</f>
        <v>76</v>
      </c>
    </row>
    <row r="302" spans="1:13" x14ac:dyDescent="0.4">
      <c r="A302" s="4" t="s">
        <v>2082</v>
      </c>
      <c r="B302" s="4" t="s">
        <v>1868</v>
      </c>
      <c r="C302" s="4" t="s">
        <v>2167</v>
      </c>
      <c r="D302" s="4"/>
      <c r="E302">
        <v>76</v>
      </c>
      <c r="F302" s="4" t="str">
        <f t="shared" si="4"/>
        <v>选内存!$M$302#</v>
      </c>
      <c r="G302" s="4" t="str" cm="1">
        <f t="array" ref="G302">_xlfn.LET(_xlpm.x, M302,
         _xlpm.cellAddress, "【 选内存!" &amp; ADDRESS(ROW(选内存[[#This Row],[X自检]]),COLUMN(选内存[[#This Row],[X自检]])) &amp; "】",
         _xlfn.IFS(ISBLANK(_xlpm.x),   "error:右侧选项不足:" &amp;  _xlpm.cellAddress,
               ISERROR(_xlpm.x),   "error:右侧选项执行失败:" &amp; _xlpm.cellAddress,
               TRUE,             "ok")
)</f>
        <v>ok</v>
      </c>
      <c r="M302" cm="1">
        <f t="array" ref="M302">IFERROR(_xlfn._xlws.SORT(
    _xlfn.UNIQUE(
        TRANSPOSE(
            _xlfn.FILTERXML("&lt;select&gt;&lt;x&gt;"&amp;SUBSTITUTE(选内存[[#This Row],[选项表]],",","&lt;/x&gt;&lt;x&gt;") &amp;"&lt;/x&gt;&lt;/select&gt;","//x")
        )
    )
),"无合适选项，请联系作者更新数据")</f>
        <v>76</v>
      </c>
    </row>
    <row r="303" spans="1:13" x14ac:dyDescent="0.4">
      <c r="A303" s="4" t="s">
        <v>2082</v>
      </c>
      <c r="B303" s="4" t="s">
        <v>1869</v>
      </c>
      <c r="C303" s="4" t="s">
        <v>1964</v>
      </c>
      <c r="D303" s="4"/>
      <c r="E303">
        <v>80</v>
      </c>
      <c r="F303" s="4" t="str">
        <f t="shared" si="4"/>
        <v>选内存!$M$303#</v>
      </c>
      <c r="G303" s="4" t="str" cm="1">
        <f t="array" ref="G303">_xlfn.LET(_xlpm.x, M303,
         _xlpm.cellAddress, "【 选内存!" &amp; ADDRESS(ROW(选内存[[#This Row],[X自检]]),COLUMN(选内存[[#This Row],[X自检]])) &amp; "】",
         _xlfn.IFS(ISBLANK(_xlpm.x),   "error:右侧选项不足:" &amp;  _xlpm.cellAddress,
               ISERROR(_xlpm.x),   "error:右侧选项执行失败:" &amp; _xlpm.cellAddress,
               TRUE,             "ok")
)</f>
        <v>ok</v>
      </c>
      <c r="M303" cm="1">
        <f t="array" ref="M303">IFERROR(_xlfn._xlws.SORT(
    _xlfn.UNIQUE(
        TRANSPOSE(
            _xlfn.FILTERXML("&lt;select&gt;&lt;x&gt;"&amp;SUBSTITUTE(选内存[[#This Row],[选项表]],",","&lt;/x&gt;&lt;x&gt;") &amp;"&lt;/x&gt;&lt;/select&gt;","//x")
        )
    )
),"无合适选项，请联系作者更新数据")</f>
        <v>80</v>
      </c>
    </row>
    <row r="304" spans="1:13" x14ac:dyDescent="0.4">
      <c r="A304" s="4" t="s">
        <v>2082</v>
      </c>
      <c r="B304" s="4" t="s">
        <v>11</v>
      </c>
      <c r="C304" s="4" t="s">
        <v>1964</v>
      </c>
      <c r="D304" s="4"/>
      <c r="E304">
        <v>80</v>
      </c>
      <c r="F304" s="4" t="str">
        <f t="shared" si="4"/>
        <v>选内存!$M$304#</v>
      </c>
      <c r="G304" s="4" t="str" cm="1">
        <f t="array" ref="G304">_xlfn.LET(_xlpm.x, M304,
         _xlpm.cellAddress, "【 选内存!" &amp; ADDRESS(ROW(选内存[[#This Row],[X自检]]),COLUMN(选内存[[#This Row],[X自检]])) &amp; "】",
         _xlfn.IFS(ISBLANK(_xlpm.x),   "error:右侧选项不足:" &amp;  _xlpm.cellAddress,
               ISERROR(_xlpm.x),   "error:右侧选项执行失败:" &amp; _xlpm.cellAddress,
               TRUE,             "ok")
)</f>
        <v>ok</v>
      </c>
      <c r="M304" cm="1">
        <f t="array" ref="M304">IFERROR(_xlfn._xlws.SORT(
    _xlfn.UNIQUE(
        TRANSPOSE(
            _xlfn.FILTERXML("&lt;select&gt;&lt;x&gt;"&amp;SUBSTITUTE(选内存[[#This Row],[选项表]],",","&lt;/x&gt;&lt;x&gt;") &amp;"&lt;/x&gt;&lt;/select&gt;","//x")
        )
    )
),"无合适选项，请联系作者更新数据")</f>
        <v>80</v>
      </c>
    </row>
    <row r="305" spans="1:13" x14ac:dyDescent="0.4">
      <c r="A305" s="4" t="s">
        <v>2082</v>
      </c>
      <c r="B305" s="4" t="s">
        <v>1868</v>
      </c>
      <c r="C305" s="4" t="s">
        <v>1964</v>
      </c>
      <c r="D305" s="4"/>
      <c r="E305">
        <v>80</v>
      </c>
      <c r="F305" s="4" t="str">
        <f t="shared" si="4"/>
        <v>选内存!$M$305#</v>
      </c>
      <c r="G305" s="4" t="str" cm="1">
        <f t="array" ref="G305">_xlfn.LET(_xlpm.x, M305,
         _xlpm.cellAddress, "【 选内存!" &amp; ADDRESS(ROW(选内存[[#This Row],[X自检]]),COLUMN(选内存[[#This Row],[X自检]])) &amp; "】",
         _xlfn.IFS(ISBLANK(_xlpm.x),   "error:右侧选项不足:" &amp;  _xlpm.cellAddress,
               ISERROR(_xlpm.x),   "error:右侧选项执行失败:" &amp; _xlpm.cellAddress,
               TRUE,             "ok")
)</f>
        <v>ok</v>
      </c>
      <c r="M305" cm="1">
        <f t="array" ref="M305">IFERROR(_xlfn._xlws.SORT(
    _xlfn.UNIQUE(
        TRANSPOSE(
            _xlfn.FILTERXML("&lt;select&gt;&lt;x&gt;"&amp;SUBSTITUTE(选内存[[#This Row],[选项表]],",","&lt;/x&gt;&lt;x&gt;") &amp;"&lt;/x&gt;&lt;/select&gt;","//x")
        )
    )
),"无合适选项，请联系作者更新数据")</f>
        <v>80</v>
      </c>
    </row>
    <row r="306" spans="1:13" x14ac:dyDescent="0.4">
      <c r="A306" s="4" t="s">
        <v>2082</v>
      </c>
      <c r="B306" s="4" t="s">
        <v>1869</v>
      </c>
      <c r="C306" s="4" t="s">
        <v>1963</v>
      </c>
      <c r="D306" s="4"/>
      <c r="E306">
        <v>96</v>
      </c>
      <c r="F306" s="4" t="str">
        <f t="shared" si="4"/>
        <v>选内存!$M$306#</v>
      </c>
      <c r="G306" s="4" t="str" cm="1">
        <f t="array" ref="G306">_xlfn.LET(_xlpm.x, M306,
         _xlpm.cellAddress, "【 选内存!" &amp; ADDRESS(ROW(选内存[[#This Row],[X自检]]),COLUMN(选内存[[#This Row],[X自检]])) &amp; "】",
         _xlfn.IFS(ISBLANK(_xlpm.x),   "error:右侧选项不足:" &amp;  _xlpm.cellAddress,
               ISERROR(_xlpm.x),   "error:右侧选项执行失败:" &amp; _xlpm.cellAddress,
               TRUE,             "ok")
)</f>
        <v>ok</v>
      </c>
      <c r="M306" cm="1">
        <f t="array" ref="M306">IFERROR(_xlfn._xlws.SORT(
    _xlfn.UNIQUE(
        TRANSPOSE(
            _xlfn.FILTERXML("&lt;select&gt;&lt;x&gt;"&amp;SUBSTITUTE(选内存[[#This Row],[选项表]],",","&lt;/x&gt;&lt;x&gt;") &amp;"&lt;/x&gt;&lt;/select&gt;","//x")
        )
    )
),"无合适选项，请联系作者更新数据")</f>
        <v>96</v>
      </c>
    </row>
    <row r="307" spans="1:13" x14ac:dyDescent="0.4">
      <c r="A307" s="4" t="s">
        <v>2082</v>
      </c>
      <c r="B307" s="4" t="s">
        <v>11</v>
      </c>
      <c r="C307" s="4" t="s">
        <v>1963</v>
      </c>
      <c r="D307" s="4"/>
      <c r="E307">
        <v>96</v>
      </c>
      <c r="F307" s="4" t="str">
        <f t="shared" si="4"/>
        <v>选内存!$M$307#</v>
      </c>
      <c r="G307" s="4" t="str" cm="1">
        <f t="array" ref="G307">_xlfn.LET(_xlpm.x, M307,
         _xlpm.cellAddress, "【 选内存!" &amp; ADDRESS(ROW(选内存[[#This Row],[X自检]]),COLUMN(选内存[[#This Row],[X自检]])) &amp; "】",
         _xlfn.IFS(ISBLANK(_xlpm.x),   "error:右侧选项不足:" &amp;  _xlpm.cellAddress,
               ISERROR(_xlpm.x),   "error:右侧选项执行失败:" &amp; _xlpm.cellAddress,
               TRUE,             "ok")
)</f>
        <v>ok</v>
      </c>
      <c r="M307" cm="1">
        <f t="array" ref="M307">IFERROR(_xlfn._xlws.SORT(
    _xlfn.UNIQUE(
        TRANSPOSE(
            _xlfn.FILTERXML("&lt;select&gt;&lt;x&gt;"&amp;SUBSTITUTE(选内存[[#This Row],[选项表]],",","&lt;/x&gt;&lt;x&gt;") &amp;"&lt;/x&gt;&lt;/select&gt;","//x")
        )
    )
),"无合适选项，请联系作者更新数据")</f>
        <v>96</v>
      </c>
    </row>
    <row r="308" spans="1:13" x14ac:dyDescent="0.4">
      <c r="A308" s="4" t="s">
        <v>2082</v>
      </c>
      <c r="B308" s="4" t="s">
        <v>1868</v>
      </c>
      <c r="C308" s="4" t="s">
        <v>1963</v>
      </c>
      <c r="D308" s="4"/>
      <c r="E308">
        <v>96</v>
      </c>
      <c r="F308" s="4" t="str">
        <f t="shared" si="4"/>
        <v>选内存!$M$308#</v>
      </c>
      <c r="G308" s="4" t="str" cm="1">
        <f t="array" ref="G308">_xlfn.LET(_xlpm.x, M308,
         _xlpm.cellAddress, "【 选内存!" &amp; ADDRESS(ROW(选内存[[#This Row],[X自检]]),COLUMN(选内存[[#This Row],[X自检]])) &amp; "】",
         _xlfn.IFS(ISBLANK(_xlpm.x),   "error:右侧选项不足:" &amp;  _xlpm.cellAddress,
               ISERROR(_xlpm.x),   "error:右侧选项执行失败:" &amp; _xlpm.cellAddress,
               TRUE,             "ok")
)</f>
        <v>ok</v>
      </c>
      <c r="M308" cm="1">
        <f t="array" ref="M308">IFERROR(_xlfn._xlws.SORT(
    _xlfn.UNIQUE(
        TRANSPOSE(
            _xlfn.FILTERXML("&lt;select&gt;&lt;x&gt;"&amp;SUBSTITUTE(选内存[[#This Row],[选项表]],",","&lt;/x&gt;&lt;x&gt;") &amp;"&lt;/x&gt;&lt;/select&gt;","//x")
        )
    )
),"无合适选项，请联系作者更新数据")</f>
        <v>96</v>
      </c>
    </row>
    <row r="309" spans="1:13" x14ac:dyDescent="0.4">
      <c r="A309" s="4" t="s">
        <v>2082</v>
      </c>
      <c r="B309" s="4" t="s">
        <v>1869</v>
      </c>
      <c r="C309" s="4" t="s">
        <v>1984</v>
      </c>
      <c r="D309" s="4"/>
      <c r="E309">
        <v>116</v>
      </c>
      <c r="F309" s="4" t="str">
        <f t="shared" si="4"/>
        <v>选内存!$M$309#</v>
      </c>
      <c r="G309" s="4" t="str" cm="1">
        <f t="array" ref="G309">_xlfn.LET(_xlpm.x, M309,
         _xlpm.cellAddress, "【 选内存!" &amp; ADDRESS(ROW(选内存[[#This Row],[X自检]]),COLUMN(选内存[[#This Row],[X自检]])) &amp; "】",
         _xlfn.IFS(ISBLANK(_xlpm.x),   "error:右侧选项不足:" &amp;  _xlpm.cellAddress,
               ISERROR(_xlpm.x),   "error:右侧选项执行失败:" &amp; _xlpm.cellAddress,
               TRUE,             "ok")
)</f>
        <v>ok</v>
      </c>
      <c r="M309" cm="1">
        <f t="array" ref="M309">IFERROR(_xlfn._xlws.SORT(
    _xlfn.UNIQUE(
        TRANSPOSE(
            _xlfn.FILTERXML("&lt;select&gt;&lt;x&gt;"&amp;SUBSTITUTE(选内存[[#This Row],[选项表]],",","&lt;/x&gt;&lt;x&gt;") &amp;"&lt;/x&gt;&lt;/select&gt;","//x")
        )
    )
),"无合适选项，请联系作者更新数据")</f>
        <v>116</v>
      </c>
    </row>
    <row r="310" spans="1:13" x14ac:dyDescent="0.4">
      <c r="A310" s="4" t="s">
        <v>2082</v>
      </c>
      <c r="B310" s="4" t="s">
        <v>11</v>
      </c>
      <c r="C310" s="4" t="s">
        <v>1984</v>
      </c>
      <c r="D310" s="4"/>
      <c r="E310">
        <v>116</v>
      </c>
      <c r="F310" s="4" t="str">
        <f t="shared" si="4"/>
        <v>选内存!$M$310#</v>
      </c>
      <c r="G310" s="4" t="str" cm="1">
        <f t="array" ref="G310">_xlfn.LET(_xlpm.x, M310,
         _xlpm.cellAddress, "【 选内存!" &amp; ADDRESS(ROW(选内存[[#This Row],[X自检]]),COLUMN(选内存[[#This Row],[X自检]])) &amp; "】",
         _xlfn.IFS(ISBLANK(_xlpm.x),   "error:右侧选项不足:" &amp;  _xlpm.cellAddress,
               ISERROR(_xlpm.x),   "error:右侧选项执行失败:" &amp; _xlpm.cellAddress,
               TRUE,             "ok")
)</f>
        <v>ok</v>
      </c>
      <c r="M310" cm="1">
        <f t="array" ref="M310">IFERROR(_xlfn._xlws.SORT(
    _xlfn.UNIQUE(
        TRANSPOSE(
            _xlfn.FILTERXML("&lt;select&gt;&lt;x&gt;"&amp;SUBSTITUTE(选内存[[#This Row],[选项表]],",","&lt;/x&gt;&lt;x&gt;") &amp;"&lt;/x&gt;&lt;/select&gt;","//x")
        )
    )
),"无合适选项，请联系作者更新数据")</f>
        <v>116</v>
      </c>
    </row>
    <row r="311" spans="1:13" x14ac:dyDescent="0.4">
      <c r="A311" s="4" t="s">
        <v>2082</v>
      </c>
      <c r="B311" s="4" t="s">
        <v>1868</v>
      </c>
      <c r="C311" s="4" t="s">
        <v>1984</v>
      </c>
      <c r="D311" s="4"/>
      <c r="E311">
        <v>116</v>
      </c>
      <c r="F311" s="4" t="str">
        <f t="shared" si="4"/>
        <v>选内存!$M$311#</v>
      </c>
      <c r="G311" s="4" t="str" cm="1">
        <f t="array" ref="G311">_xlfn.LET(_xlpm.x, M311,
         _xlpm.cellAddress, "【 选内存!" &amp; ADDRESS(ROW(选内存[[#This Row],[X自检]]),COLUMN(选内存[[#This Row],[X自检]])) &amp; "】",
         _xlfn.IFS(ISBLANK(_xlpm.x),   "error:右侧选项不足:" &amp;  _xlpm.cellAddress,
               ISERROR(_xlpm.x),   "error:右侧选项执行失败:" &amp; _xlpm.cellAddress,
               TRUE,             "ok")
)</f>
        <v>ok</v>
      </c>
      <c r="M311" cm="1">
        <f t="array" ref="M311">IFERROR(_xlfn._xlws.SORT(
    _xlfn.UNIQUE(
        TRANSPOSE(
            _xlfn.FILTERXML("&lt;select&gt;&lt;x&gt;"&amp;SUBSTITUTE(选内存[[#This Row],[选项表]],",","&lt;/x&gt;&lt;x&gt;") &amp;"&lt;/x&gt;&lt;/select&gt;","//x")
        )
    )
),"无合适选项，请联系作者更新数据")</f>
        <v>116</v>
      </c>
    </row>
    <row r="312" spans="1:13" x14ac:dyDescent="0.4">
      <c r="A312" s="4" t="s">
        <v>2082</v>
      </c>
      <c r="B312" s="4" t="s">
        <v>1869</v>
      </c>
      <c r="C312" s="4" t="s">
        <v>1985</v>
      </c>
      <c r="D312" s="4"/>
      <c r="E312">
        <v>128</v>
      </c>
      <c r="F312" s="4" t="str">
        <f t="shared" si="4"/>
        <v>选内存!$M$312#</v>
      </c>
      <c r="G312" s="4" t="str" cm="1">
        <f t="array" ref="G312">_xlfn.LET(_xlpm.x, M312,
         _xlpm.cellAddress, "【 选内存!" &amp; ADDRESS(ROW(选内存[[#This Row],[X自检]]),COLUMN(选内存[[#This Row],[X自检]])) &amp; "】",
         _xlfn.IFS(ISBLANK(_xlpm.x),   "error:右侧选项不足:" &amp;  _xlpm.cellAddress,
               ISERROR(_xlpm.x),   "error:右侧选项执行失败:" &amp; _xlpm.cellAddress,
               TRUE,             "ok")
)</f>
        <v>ok</v>
      </c>
      <c r="M312" cm="1">
        <f t="array" ref="M312">IFERROR(_xlfn._xlws.SORT(
    _xlfn.UNIQUE(
        TRANSPOSE(
            _xlfn.FILTERXML("&lt;select&gt;&lt;x&gt;"&amp;SUBSTITUTE(选内存[[#This Row],[选项表]],",","&lt;/x&gt;&lt;x&gt;") &amp;"&lt;/x&gt;&lt;/select&gt;","//x")
        )
    )
),"无合适选项，请联系作者更新数据")</f>
        <v>128</v>
      </c>
    </row>
    <row r="313" spans="1:13" x14ac:dyDescent="0.4">
      <c r="A313" s="4" t="s">
        <v>2082</v>
      </c>
      <c r="B313" s="4" t="s">
        <v>11</v>
      </c>
      <c r="C313" s="4" t="s">
        <v>1985</v>
      </c>
      <c r="D313" s="4"/>
      <c r="E313">
        <v>128</v>
      </c>
      <c r="F313" s="4" t="str">
        <f t="shared" si="4"/>
        <v>选内存!$M$313#</v>
      </c>
      <c r="G313" s="4" t="str" cm="1">
        <f t="array" ref="G313">_xlfn.LET(_xlpm.x, M313,
         _xlpm.cellAddress, "【 选内存!" &amp; ADDRESS(ROW(选内存[[#This Row],[X自检]]),COLUMN(选内存[[#This Row],[X自检]])) &amp; "】",
         _xlfn.IFS(ISBLANK(_xlpm.x),   "error:右侧选项不足:" &amp;  _xlpm.cellAddress,
               ISERROR(_xlpm.x),   "error:右侧选项执行失败:" &amp; _xlpm.cellAddress,
               TRUE,             "ok")
)</f>
        <v>ok</v>
      </c>
      <c r="M313" cm="1">
        <f t="array" ref="M313">IFERROR(_xlfn._xlws.SORT(
    _xlfn.UNIQUE(
        TRANSPOSE(
            _xlfn.FILTERXML("&lt;select&gt;&lt;x&gt;"&amp;SUBSTITUTE(选内存[[#This Row],[选项表]],",","&lt;/x&gt;&lt;x&gt;") &amp;"&lt;/x&gt;&lt;/select&gt;","//x")
        )
    )
),"无合适选项，请联系作者更新数据")</f>
        <v>128</v>
      </c>
    </row>
    <row r="314" spans="1:13" x14ac:dyDescent="0.4">
      <c r="A314" s="4" t="s">
        <v>2082</v>
      </c>
      <c r="B314" s="4" t="s">
        <v>1868</v>
      </c>
      <c r="C314" s="4" t="s">
        <v>1985</v>
      </c>
      <c r="D314" s="4"/>
      <c r="E314">
        <v>128</v>
      </c>
      <c r="F314" s="4" t="str">
        <f t="shared" si="4"/>
        <v>选内存!$M$314#</v>
      </c>
      <c r="G314" s="4" t="str" cm="1">
        <f t="array" ref="G314">_xlfn.LET(_xlpm.x, M314,
         _xlpm.cellAddress, "【 选内存!" &amp; ADDRESS(ROW(选内存[[#This Row],[X自检]]),COLUMN(选内存[[#This Row],[X自检]])) &amp; "】",
         _xlfn.IFS(ISBLANK(_xlpm.x),   "error:右侧选项不足:" &amp;  _xlpm.cellAddress,
               ISERROR(_xlpm.x),   "error:右侧选项执行失败:" &amp; _xlpm.cellAddress,
               TRUE,             "ok")
)</f>
        <v>ok</v>
      </c>
      <c r="M314" cm="1">
        <f t="array" ref="M314">IFERROR(_xlfn._xlws.SORT(
    _xlfn.UNIQUE(
        TRANSPOSE(
            _xlfn.FILTERXML("&lt;select&gt;&lt;x&gt;"&amp;SUBSTITUTE(选内存[[#This Row],[选项表]],",","&lt;/x&gt;&lt;x&gt;") &amp;"&lt;/x&gt;&lt;/select&gt;","//x")
        )
    )
),"无合适选项，请联系作者更新数据")</f>
        <v>128</v>
      </c>
    </row>
    <row r="315" spans="1:13" x14ac:dyDescent="0.4">
      <c r="A315" s="4" t="s">
        <v>2082</v>
      </c>
      <c r="B315" s="4" t="s">
        <v>1869</v>
      </c>
      <c r="C315" s="4" t="s">
        <v>1986</v>
      </c>
      <c r="D315" s="4"/>
      <c r="E315">
        <v>160</v>
      </c>
      <c r="F315" s="4" t="str">
        <f t="shared" si="4"/>
        <v>选内存!$M$315#</v>
      </c>
      <c r="G315" s="4" t="str" cm="1">
        <f t="array" ref="G315">_xlfn.LET(_xlpm.x, M315,
         _xlpm.cellAddress, "【 选内存!" &amp; ADDRESS(ROW(选内存[[#This Row],[X自检]]),COLUMN(选内存[[#This Row],[X自检]])) &amp; "】",
         _xlfn.IFS(ISBLANK(_xlpm.x),   "error:右侧选项不足:" &amp;  _xlpm.cellAddress,
               ISERROR(_xlpm.x),   "error:右侧选项执行失败:" &amp; _xlpm.cellAddress,
               TRUE,             "ok")
)</f>
        <v>ok</v>
      </c>
      <c r="M315" cm="1">
        <f t="array" ref="M315">IFERROR(_xlfn._xlws.SORT(
    _xlfn.UNIQUE(
        TRANSPOSE(
            _xlfn.FILTERXML("&lt;select&gt;&lt;x&gt;"&amp;SUBSTITUTE(选内存[[#This Row],[选项表]],",","&lt;/x&gt;&lt;x&gt;") &amp;"&lt;/x&gt;&lt;/select&gt;","//x")
        )
    )
),"无合适选项，请联系作者更新数据")</f>
        <v>160</v>
      </c>
    </row>
    <row r="316" spans="1:13" x14ac:dyDescent="0.4">
      <c r="A316" s="4" t="s">
        <v>2082</v>
      </c>
      <c r="B316" s="4" t="s">
        <v>11</v>
      </c>
      <c r="C316" s="4" t="s">
        <v>1986</v>
      </c>
      <c r="D316" s="4"/>
      <c r="E316">
        <v>160</v>
      </c>
      <c r="F316" s="4" t="str">
        <f t="shared" si="4"/>
        <v>选内存!$M$316#</v>
      </c>
      <c r="G316" s="4" t="str" cm="1">
        <f t="array" ref="G316">_xlfn.LET(_xlpm.x, M316,
         _xlpm.cellAddress, "【 选内存!" &amp; ADDRESS(ROW(选内存[[#This Row],[X自检]]),COLUMN(选内存[[#This Row],[X自检]])) &amp; "】",
         _xlfn.IFS(ISBLANK(_xlpm.x),   "error:右侧选项不足:" &amp;  _xlpm.cellAddress,
               ISERROR(_xlpm.x),   "error:右侧选项执行失败:" &amp; _xlpm.cellAddress,
               TRUE,             "ok")
)</f>
        <v>ok</v>
      </c>
      <c r="M316" cm="1">
        <f t="array" ref="M316">IFERROR(_xlfn._xlws.SORT(
    _xlfn.UNIQUE(
        TRANSPOSE(
            _xlfn.FILTERXML("&lt;select&gt;&lt;x&gt;"&amp;SUBSTITUTE(选内存[[#This Row],[选项表]],",","&lt;/x&gt;&lt;x&gt;") &amp;"&lt;/x&gt;&lt;/select&gt;","//x")
        )
    )
),"无合适选项，请联系作者更新数据")</f>
        <v>160</v>
      </c>
    </row>
    <row r="317" spans="1:13" x14ac:dyDescent="0.4">
      <c r="A317" s="4" t="s">
        <v>2082</v>
      </c>
      <c r="B317" s="4" t="s">
        <v>1868</v>
      </c>
      <c r="C317" s="4" t="s">
        <v>1986</v>
      </c>
      <c r="D317" s="4"/>
      <c r="E317">
        <v>160</v>
      </c>
      <c r="F317" s="4" t="str">
        <f t="shared" si="4"/>
        <v>选内存!$M$317#</v>
      </c>
      <c r="G317" s="4" t="str" cm="1">
        <f t="array" ref="G317">_xlfn.LET(_xlpm.x, M317,
         _xlpm.cellAddress, "【 选内存!" &amp; ADDRESS(ROW(选内存[[#This Row],[X自检]]),COLUMN(选内存[[#This Row],[X自检]])) &amp; "】",
         _xlfn.IFS(ISBLANK(_xlpm.x),   "error:右侧选项不足:" &amp;  _xlpm.cellAddress,
               ISERROR(_xlpm.x),   "error:右侧选项执行失败:" &amp; _xlpm.cellAddress,
               TRUE,             "ok")
)</f>
        <v>ok</v>
      </c>
      <c r="M317" cm="1">
        <f t="array" ref="M317">IFERROR(_xlfn._xlws.SORT(
    _xlfn.UNIQUE(
        TRANSPOSE(
            _xlfn.FILTERXML("&lt;select&gt;&lt;x&gt;"&amp;SUBSTITUTE(选内存[[#This Row],[选项表]],",","&lt;/x&gt;&lt;x&gt;") &amp;"&lt;/x&gt;&lt;/select&gt;","//x")
        )
    )
),"无合适选项，请联系作者更新数据")</f>
        <v>160</v>
      </c>
    </row>
    <row r="318" spans="1:13" x14ac:dyDescent="0.4">
      <c r="A318" s="4" t="s">
        <v>2082</v>
      </c>
      <c r="B318" s="4" t="s">
        <v>1869</v>
      </c>
      <c r="C318" s="4" t="s">
        <v>1987</v>
      </c>
      <c r="D318" s="4"/>
      <c r="E318">
        <v>232</v>
      </c>
      <c r="F318" s="4" t="str">
        <f t="shared" si="4"/>
        <v>选内存!$M$318#</v>
      </c>
      <c r="G318" s="4" t="str" cm="1">
        <f t="array" ref="G318">_xlfn.LET(_xlpm.x, M318,
         _xlpm.cellAddress, "【 选内存!" &amp; ADDRESS(ROW(选内存[[#This Row],[X自检]]),COLUMN(选内存[[#This Row],[X自检]])) &amp; "】",
         _xlfn.IFS(ISBLANK(_xlpm.x),   "error:右侧选项不足:" &amp;  _xlpm.cellAddress,
               ISERROR(_xlpm.x),   "error:右侧选项执行失败:" &amp; _xlpm.cellAddress,
               TRUE,             "ok")
)</f>
        <v>ok</v>
      </c>
      <c r="M318" cm="1">
        <f t="array" ref="M318">IFERROR(_xlfn._xlws.SORT(
    _xlfn.UNIQUE(
        TRANSPOSE(
            _xlfn.FILTERXML("&lt;select&gt;&lt;x&gt;"&amp;SUBSTITUTE(选内存[[#This Row],[选项表]],",","&lt;/x&gt;&lt;x&gt;") &amp;"&lt;/x&gt;&lt;/select&gt;","//x")
        )
    )
),"无合适选项，请联系作者更新数据")</f>
        <v>232</v>
      </c>
    </row>
    <row r="319" spans="1:13" x14ac:dyDescent="0.4">
      <c r="A319" s="4" t="s">
        <v>2082</v>
      </c>
      <c r="B319" s="4" t="s">
        <v>11</v>
      </c>
      <c r="C319" s="4" t="s">
        <v>1987</v>
      </c>
      <c r="D319" s="4"/>
      <c r="E319">
        <v>232</v>
      </c>
      <c r="F319" s="4" t="str">
        <f t="shared" si="4"/>
        <v>选内存!$M$319#</v>
      </c>
      <c r="G319" s="4" t="str" cm="1">
        <f t="array" ref="G319">_xlfn.LET(_xlpm.x, M319,
         _xlpm.cellAddress, "【 选内存!" &amp; ADDRESS(ROW(选内存[[#This Row],[X自检]]),COLUMN(选内存[[#This Row],[X自检]])) &amp; "】",
         _xlfn.IFS(ISBLANK(_xlpm.x),   "error:右侧选项不足:" &amp;  _xlpm.cellAddress,
               ISERROR(_xlpm.x),   "error:右侧选项执行失败:" &amp; _xlpm.cellAddress,
               TRUE,             "ok")
)</f>
        <v>ok</v>
      </c>
      <c r="M319" cm="1">
        <f t="array" ref="M319">IFERROR(_xlfn._xlws.SORT(
    _xlfn.UNIQUE(
        TRANSPOSE(
            _xlfn.FILTERXML("&lt;select&gt;&lt;x&gt;"&amp;SUBSTITUTE(选内存[[#This Row],[选项表]],",","&lt;/x&gt;&lt;x&gt;") &amp;"&lt;/x&gt;&lt;/select&gt;","//x")
        )
    )
),"无合适选项，请联系作者更新数据")</f>
        <v>232</v>
      </c>
    </row>
    <row r="320" spans="1:13" x14ac:dyDescent="0.4">
      <c r="A320" s="4" t="s">
        <v>2082</v>
      </c>
      <c r="B320" s="4" t="s">
        <v>1868</v>
      </c>
      <c r="C320" s="4" t="s">
        <v>1987</v>
      </c>
      <c r="D320" s="4"/>
      <c r="E320">
        <v>232</v>
      </c>
      <c r="F320" s="4" t="str">
        <f t="shared" si="4"/>
        <v>选内存!$M$320#</v>
      </c>
      <c r="G320" s="4" t="str" cm="1">
        <f t="array" ref="G320">_xlfn.LET(_xlpm.x, M320,
         _xlpm.cellAddress, "【 选内存!" &amp; ADDRESS(ROW(选内存[[#This Row],[X自检]]),COLUMN(选内存[[#This Row],[X自检]])) &amp; "】",
         _xlfn.IFS(ISBLANK(_xlpm.x),   "error:右侧选项不足:" &amp;  _xlpm.cellAddress,
               ISERROR(_xlpm.x),   "error:右侧选项执行失败:" &amp; _xlpm.cellAddress,
               TRUE,             "ok")
)</f>
        <v>ok</v>
      </c>
      <c r="M320" cm="1">
        <f t="array" ref="M320">IFERROR(_xlfn._xlws.SORT(
    _xlfn.UNIQUE(
        TRANSPOSE(
            _xlfn.FILTERXML("&lt;select&gt;&lt;x&gt;"&amp;SUBSTITUTE(选内存[[#This Row],[选项表]],",","&lt;/x&gt;&lt;x&gt;") &amp;"&lt;/x&gt;&lt;/select&gt;","//x")
        )
    )
),"无合适选项，请联系作者更新数据")</f>
        <v>232</v>
      </c>
    </row>
    <row r="321" spans="1:13" x14ac:dyDescent="0.4">
      <c r="A321" s="4" t="s">
        <v>2082</v>
      </c>
      <c r="B321" s="4" t="s">
        <v>1869</v>
      </c>
      <c r="C321" s="4" t="s">
        <v>1981</v>
      </c>
      <c r="D321" s="4"/>
      <c r="E321">
        <v>12</v>
      </c>
      <c r="F321" s="4" t="str">
        <f t="shared" si="4"/>
        <v>选内存!$M$321#</v>
      </c>
      <c r="G321" s="4" t="str" cm="1">
        <f t="array" ref="G321">_xlfn.LET(_xlpm.x, M321,
         _xlpm.cellAddress, "【 选内存!" &amp; ADDRESS(ROW(选内存[[#This Row],[X自检]]),COLUMN(选内存[[#This Row],[X自检]])) &amp; "】",
         _xlfn.IFS(ISBLANK(_xlpm.x),   "error:右侧选项不足:" &amp;  _xlpm.cellAddress,
               ISERROR(_xlpm.x),   "error:右侧选项执行失败:" &amp; _xlpm.cellAddress,
               TRUE,             "ok")
)</f>
        <v>ok</v>
      </c>
      <c r="M321" cm="1">
        <f t="array" ref="M321">IFERROR(_xlfn._xlws.SORT(
    _xlfn.UNIQUE(
        TRANSPOSE(
            _xlfn.FILTERXML("&lt;select&gt;&lt;x&gt;"&amp;SUBSTITUTE(选内存[[#This Row],[选项表]],",","&lt;/x&gt;&lt;x&gt;") &amp;"&lt;/x&gt;&lt;/select&gt;","//x")
        )
    )
),"无合适选项，请联系作者更新数据")</f>
        <v>12</v>
      </c>
    </row>
    <row r="322" spans="1:13" x14ac:dyDescent="0.4">
      <c r="A322" s="4" t="s">
        <v>2082</v>
      </c>
      <c r="B322" s="4" t="s">
        <v>11</v>
      </c>
      <c r="C322" s="4" t="s">
        <v>1981</v>
      </c>
      <c r="D322" s="4"/>
      <c r="E322">
        <v>12</v>
      </c>
      <c r="F322" s="4" t="str">
        <f t="shared" ref="F322:F385" si="5">"选内存!" &amp; ADDRESS(ROW(M322),COLUMN(M322)) &amp; "#"</f>
        <v>选内存!$M$322#</v>
      </c>
      <c r="G322" s="4" t="str" cm="1">
        <f t="array" ref="G322">_xlfn.LET(_xlpm.x, M322,
         _xlpm.cellAddress, "【 选内存!" &amp; ADDRESS(ROW(选内存[[#This Row],[X自检]]),COLUMN(选内存[[#This Row],[X自检]])) &amp; "】",
         _xlfn.IFS(ISBLANK(_xlpm.x),   "error:右侧选项不足:" &amp;  _xlpm.cellAddress,
               ISERROR(_xlpm.x),   "error:右侧选项执行失败:" &amp; _xlpm.cellAddress,
               TRUE,             "ok")
)</f>
        <v>ok</v>
      </c>
      <c r="M322" cm="1">
        <f t="array" ref="M322">IFERROR(_xlfn._xlws.SORT(
    _xlfn.UNIQUE(
        TRANSPOSE(
            _xlfn.FILTERXML("&lt;select&gt;&lt;x&gt;"&amp;SUBSTITUTE(选内存[[#This Row],[选项表]],",","&lt;/x&gt;&lt;x&gt;") &amp;"&lt;/x&gt;&lt;/select&gt;","//x")
        )
    )
),"无合适选项，请联系作者更新数据")</f>
        <v>12</v>
      </c>
    </row>
    <row r="323" spans="1:13" x14ac:dyDescent="0.4">
      <c r="A323" s="4" t="s">
        <v>2082</v>
      </c>
      <c r="B323" s="4" t="s">
        <v>1868</v>
      </c>
      <c r="C323" s="4" t="s">
        <v>1981</v>
      </c>
      <c r="D323" s="4"/>
      <c r="E323">
        <v>12</v>
      </c>
      <c r="F323" s="4" t="str">
        <f t="shared" si="5"/>
        <v>选内存!$M$323#</v>
      </c>
      <c r="G323" s="4" t="str" cm="1">
        <f t="array" ref="G323">_xlfn.LET(_xlpm.x, M323,
         _xlpm.cellAddress, "【 选内存!" &amp; ADDRESS(ROW(选内存[[#This Row],[X自检]]),COLUMN(选内存[[#This Row],[X自检]])) &amp; "】",
         _xlfn.IFS(ISBLANK(_xlpm.x),   "error:右侧选项不足:" &amp;  _xlpm.cellAddress,
               ISERROR(_xlpm.x),   "error:右侧选项执行失败:" &amp; _xlpm.cellAddress,
               TRUE,             "ok")
)</f>
        <v>ok</v>
      </c>
      <c r="M323" cm="1">
        <f t="array" ref="M323">IFERROR(_xlfn._xlws.SORT(
    _xlfn.UNIQUE(
        TRANSPOSE(
            _xlfn.FILTERXML("&lt;select&gt;&lt;x&gt;"&amp;SUBSTITUTE(选内存[[#This Row],[选项表]],",","&lt;/x&gt;&lt;x&gt;") &amp;"&lt;/x&gt;&lt;/select&gt;","//x")
        )
    )
),"无合适选项，请联系作者更新数据")</f>
        <v>12</v>
      </c>
    </row>
    <row r="324" spans="1:13" x14ac:dyDescent="0.4">
      <c r="A324" s="4" t="s">
        <v>236</v>
      </c>
      <c r="B324" s="4" t="s">
        <v>1869</v>
      </c>
      <c r="C324" s="4" t="s">
        <v>1979</v>
      </c>
      <c r="D324" s="4"/>
      <c r="E324">
        <v>1</v>
      </c>
      <c r="F324" s="4" t="str">
        <f t="shared" si="5"/>
        <v>选内存!$M$324#</v>
      </c>
      <c r="G324" s="4" t="str" cm="1">
        <f t="array" ref="G324">_xlfn.LET(_xlpm.x, M324,
         _xlpm.cellAddress, "【 选内存!" &amp; ADDRESS(ROW(选内存[[#This Row],[X自检]]),COLUMN(选内存[[#This Row],[X自检]])) &amp; "】",
         _xlfn.IFS(ISBLANK(_xlpm.x),   "error:右侧选项不足:" &amp;  _xlpm.cellAddress,
               ISERROR(_xlpm.x),   "error:右侧选项执行失败:" &amp; _xlpm.cellAddress,
               TRUE,             "ok")
)</f>
        <v>ok</v>
      </c>
      <c r="M324" cm="1">
        <f t="array" ref="M324">IFERROR(_xlfn._xlws.SORT(
    _xlfn.UNIQUE(
        TRANSPOSE(
            _xlfn.FILTERXML("&lt;select&gt;&lt;x&gt;"&amp;SUBSTITUTE(选内存[[#This Row],[选项表]],",","&lt;/x&gt;&lt;x&gt;") &amp;"&lt;/x&gt;&lt;/select&gt;","//x")
        )
    )
),"无合适选项，请联系作者更新数据")</f>
        <v>1</v>
      </c>
    </row>
    <row r="325" spans="1:13" x14ac:dyDescent="0.4">
      <c r="A325" s="4" t="s">
        <v>236</v>
      </c>
      <c r="B325" s="4" t="s">
        <v>1869</v>
      </c>
      <c r="C325" s="4" t="s">
        <v>1980</v>
      </c>
      <c r="D325" s="4"/>
      <c r="E325">
        <v>2</v>
      </c>
      <c r="F325" s="4" t="str">
        <f t="shared" si="5"/>
        <v>选内存!$M$325#</v>
      </c>
      <c r="G325" s="4" t="str" cm="1">
        <f t="array" ref="G325">_xlfn.LET(_xlpm.x, M325,
         _xlpm.cellAddress, "【 选内存!" &amp; ADDRESS(ROW(选内存[[#This Row],[X自检]]),COLUMN(选内存[[#This Row],[X自检]])) &amp; "】",
         _xlfn.IFS(ISBLANK(_xlpm.x),   "error:右侧选项不足:" &amp;  _xlpm.cellAddress,
               ISERROR(_xlpm.x),   "error:右侧选项执行失败:" &amp; _xlpm.cellAddress,
               TRUE,             "ok")
)</f>
        <v>ok</v>
      </c>
      <c r="M325" cm="1">
        <f t="array" ref="M325">IFERROR(_xlfn._xlws.SORT(
    _xlfn.UNIQUE(
        TRANSPOSE(
            _xlfn.FILTERXML("&lt;select&gt;&lt;x&gt;"&amp;SUBSTITUTE(选内存[[#This Row],[选项表]],",","&lt;/x&gt;&lt;x&gt;") &amp;"&lt;/x&gt;&lt;/select&gt;","//x")
        )
    )
),"无合适选项，请联系作者更新数据")</f>
        <v>2</v>
      </c>
    </row>
    <row r="326" spans="1:13" x14ac:dyDescent="0.4">
      <c r="A326" s="4" t="s">
        <v>236</v>
      </c>
      <c r="B326" s="4" t="s">
        <v>1869</v>
      </c>
      <c r="C326" s="4" t="s">
        <v>1975</v>
      </c>
      <c r="D326" s="4"/>
      <c r="E326">
        <v>4</v>
      </c>
      <c r="F326" s="4" t="str">
        <f t="shared" si="5"/>
        <v>选内存!$M$326#</v>
      </c>
      <c r="G326" s="4" t="str" cm="1">
        <f t="array" ref="G326">_xlfn.LET(_xlpm.x, M326,
         _xlpm.cellAddress, "【 选内存!" &amp; ADDRESS(ROW(选内存[[#This Row],[X自检]]),COLUMN(选内存[[#This Row],[X自检]])) &amp; "】",
         _xlfn.IFS(ISBLANK(_xlpm.x),   "error:右侧选项不足:" &amp;  _xlpm.cellAddress,
               ISERROR(_xlpm.x),   "error:右侧选项执行失败:" &amp; _xlpm.cellAddress,
               TRUE,             "ok")
)</f>
        <v>ok</v>
      </c>
      <c r="M326" cm="1">
        <f t="array" ref="M326">IFERROR(_xlfn._xlws.SORT(
    _xlfn.UNIQUE(
        TRANSPOSE(
            _xlfn.FILTERXML("&lt;select&gt;&lt;x&gt;"&amp;SUBSTITUTE(选内存[[#This Row],[选项表]],",","&lt;/x&gt;&lt;x&gt;") &amp;"&lt;/x&gt;&lt;/select&gt;","//x")
        )
    )
),"无合适选项，请联系作者更新数据")</f>
        <v>4</v>
      </c>
    </row>
    <row r="327" spans="1:13" x14ac:dyDescent="0.4">
      <c r="A327" s="4" t="s">
        <v>236</v>
      </c>
      <c r="B327" s="4" t="s">
        <v>1869</v>
      </c>
      <c r="C327" s="4" t="s">
        <v>1973</v>
      </c>
      <c r="D327" s="4"/>
      <c r="E327">
        <v>8</v>
      </c>
      <c r="F327" s="4" t="str">
        <f t="shared" si="5"/>
        <v>选内存!$M$327#</v>
      </c>
      <c r="G327" s="4" t="str" cm="1">
        <f t="array" ref="G327">_xlfn.LET(_xlpm.x, M327,
         _xlpm.cellAddress, "【 选内存!" &amp; ADDRESS(ROW(选内存[[#This Row],[X自检]]),COLUMN(选内存[[#This Row],[X自检]])) &amp; "】",
         _xlfn.IFS(ISBLANK(_xlpm.x),   "error:右侧选项不足:" &amp;  _xlpm.cellAddress,
               ISERROR(_xlpm.x),   "error:右侧选项执行失败:" &amp; _xlpm.cellAddress,
               TRUE,             "ok")
)</f>
        <v>ok</v>
      </c>
      <c r="M327" cm="1">
        <f t="array" ref="M327">IFERROR(_xlfn._xlws.SORT(
    _xlfn.UNIQUE(
        TRANSPOSE(
            _xlfn.FILTERXML("&lt;select&gt;&lt;x&gt;"&amp;SUBSTITUTE(选内存[[#This Row],[选项表]],",","&lt;/x&gt;&lt;x&gt;") &amp;"&lt;/x&gt;&lt;/select&gt;","//x")
        )
    )
),"无合适选项，请联系作者更新数据")</f>
        <v>8</v>
      </c>
    </row>
    <row r="328" spans="1:13" x14ac:dyDescent="0.4">
      <c r="A328" s="4" t="s">
        <v>236</v>
      </c>
      <c r="B328" s="4" t="s">
        <v>1869</v>
      </c>
      <c r="C328" s="4" t="s">
        <v>1970</v>
      </c>
      <c r="D328" s="4"/>
      <c r="E328">
        <v>16</v>
      </c>
      <c r="F328" s="4" t="str">
        <f t="shared" si="5"/>
        <v>选内存!$M$328#</v>
      </c>
      <c r="G328" s="4" t="str" cm="1">
        <f t="array" ref="G328">_xlfn.LET(_xlpm.x, M328,
         _xlpm.cellAddress, "【 选内存!" &amp; ADDRESS(ROW(选内存[[#This Row],[X自检]]),COLUMN(选内存[[#This Row],[X自检]])) &amp; "】",
         _xlfn.IFS(ISBLANK(_xlpm.x),   "error:右侧选项不足:" &amp;  _xlpm.cellAddress,
               ISERROR(_xlpm.x),   "error:右侧选项执行失败:" &amp; _xlpm.cellAddress,
               TRUE,             "ok")
)</f>
        <v>ok</v>
      </c>
      <c r="M328" cm="1">
        <f t="array" ref="M328">IFERROR(_xlfn._xlws.SORT(
    _xlfn.UNIQUE(
        TRANSPOSE(
            _xlfn.FILTERXML("&lt;select&gt;&lt;x&gt;"&amp;SUBSTITUTE(选内存[[#This Row],[选项表]],",","&lt;/x&gt;&lt;x&gt;") &amp;"&lt;/x&gt;&lt;/select&gt;","//x")
        )
    )
),"无合适选项，请联系作者更新数据")</f>
        <v>16</v>
      </c>
    </row>
    <row r="329" spans="1:13" x14ac:dyDescent="0.4">
      <c r="A329" s="4" t="s">
        <v>236</v>
      </c>
      <c r="B329" s="4" t="s">
        <v>1869</v>
      </c>
      <c r="C329" s="4" t="s">
        <v>1974</v>
      </c>
      <c r="D329" s="4"/>
      <c r="E329">
        <v>24</v>
      </c>
      <c r="F329" s="4" t="str">
        <f t="shared" si="5"/>
        <v>选内存!$M$329#</v>
      </c>
      <c r="G329" s="4" t="str" cm="1">
        <f t="array" ref="G329">_xlfn.LET(_xlpm.x, M329,
         _xlpm.cellAddress, "【 选内存!" &amp; ADDRESS(ROW(选内存[[#This Row],[X自检]]),COLUMN(选内存[[#This Row],[X自检]])) &amp; "】",
         _xlfn.IFS(ISBLANK(_xlpm.x),   "error:右侧选项不足:" &amp;  _xlpm.cellAddress,
               ISERROR(_xlpm.x),   "error:右侧选项执行失败:" &amp; _xlpm.cellAddress,
               TRUE,             "ok")
)</f>
        <v>ok</v>
      </c>
      <c r="M329" cm="1">
        <f t="array" ref="M329">IFERROR(_xlfn._xlws.SORT(
    _xlfn.UNIQUE(
        TRANSPOSE(
            _xlfn.FILTERXML("&lt;select&gt;&lt;x&gt;"&amp;SUBSTITUTE(选内存[[#This Row],[选项表]],",","&lt;/x&gt;&lt;x&gt;") &amp;"&lt;/x&gt;&lt;/select&gt;","//x")
        )
    )
),"无合适选项，请联系作者更新数据")</f>
        <v>24</v>
      </c>
    </row>
    <row r="330" spans="1:13" x14ac:dyDescent="0.4">
      <c r="A330" s="4" t="s">
        <v>236</v>
      </c>
      <c r="B330" s="4" t="s">
        <v>1869</v>
      </c>
      <c r="C330" s="4" t="s">
        <v>1976</v>
      </c>
      <c r="D330" s="4"/>
      <c r="E330">
        <v>48</v>
      </c>
      <c r="F330" s="4" t="str">
        <f t="shared" si="5"/>
        <v>选内存!$M$330#</v>
      </c>
      <c r="G330" s="4" t="str" cm="1">
        <f t="array" ref="G330">_xlfn.LET(_xlpm.x, M330,
         _xlpm.cellAddress, "【 选内存!" &amp; ADDRESS(ROW(选内存[[#This Row],[X自检]]),COLUMN(选内存[[#This Row],[X自检]])) &amp; "】",
         _xlfn.IFS(ISBLANK(_xlpm.x),   "error:右侧选项不足:" &amp;  _xlpm.cellAddress,
               ISERROR(_xlpm.x),   "error:右侧选项执行失败:" &amp; _xlpm.cellAddress,
               TRUE,             "ok")
)</f>
        <v>ok</v>
      </c>
      <c r="M330" cm="1">
        <f t="array" ref="M330">IFERROR(_xlfn._xlws.SORT(
    _xlfn.UNIQUE(
        TRANSPOSE(
            _xlfn.FILTERXML("&lt;select&gt;&lt;x&gt;"&amp;SUBSTITUTE(选内存[[#This Row],[选项表]],",","&lt;/x&gt;&lt;x&gt;") &amp;"&lt;/x&gt;&lt;/select&gt;","//x")
        )
    )
),"无合适选项，请联系作者更新数据")</f>
        <v>48</v>
      </c>
    </row>
    <row r="331" spans="1:13" x14ac:dyDescent="0.4">
      <c r="A331" s="4" t="s">
        <v>236</v>
      </c>
      <c r="B331" s="4" t="s">
        <v>1868</v>
      </c>
      <c r="C331" s="4" t="s">
        <v>1979</v>
      </c>
      <c r="D331" s="4"/>
      <c r="E331">
        <v>1</v>
      </c>
      <c r="F331" s="4" t="str">
        <f t="shared" si="5"/>
        <v>选内存!$M$331#</v>
      </c>
      <c r="G331" s="4" t="str" cm="1">
        <f t="array" ref="G331">_xlfn.LET(_xlpm.x, M331,
         _xlpm.cellAddress, "【 选内存!" &amp; ADDRESS(ROW(选内存[[#This Row],[X自检]]),COLUMN(选内存[[#This Row],[X自检]])) &amp; "】",
         _xlfn.IFS(ISBLANK(_xlpm.x),   "error:右侧选项不足:" &amp;  _xlpm.cellAddress,
               ISERROR(_xlpm.x),   "error:右侧选项执行失败:" &amp; _xlpm.cellAddress,
               TRUE,             "ok")
)</f>
        <v>ok</v>
      </c>
      <c r="M331" cm="1">
        <f t="array" ref="M331">IFERROR(_xlfn._xlws.SORT(
    _xlfn.UNIQUE(
        TRANSPOSE(
            _xlfn.FILTERXML("&lt;select&gt;&lt;x&gt;"&amp;SUBSTITUTE(选内存[[#This Row],[选项表]],",","&lt;/x&gt;&lt;x&gt;") &amp;"&lt;/x&gt;&lt;/select&gt;","//x")
        )
    )
),"无合适选项，请联系作者更新数据")</f>
        <v>1</v>
      </c>
    </row>
    <row r="332" spans="1:13" x14ac:dyDescent="0.4">
      <c r="A332" s="4" t="s">
        <v>236</v>
      </c>
      <c r="B332" s="4" t="s">
        <v>1868</v>
      </c>
      <c r="C332" s="4" t="s">
        <v>1980</v>
      </c>
      <c r="D332" s="4"/>
      <c r="E332">
        <v>2</v>
      </c>
      <c r="F332" s="4" t="str">
        <f t="shared" si="5"/>
        <v>选内存!$M$332#</v>
      </c>
      <c r="G332" s="4" t="str" cm="1">
        <f t="array" ref="G332">_xlfn.LET(_xlpm.x, M332,
         _xlpm.cellAddress, "【 选内存!" &amp; ADDRESS(ROW(选内存[[#This Row],[X自检]]),COLUMN(选内存[[#This Row],[X自检]])) &amp; "】",
         _xlfn.IFS(ISBLANK(_xlpm.x),   "error:右侧选项不足:" &amp;  _xlpm.cellAddress,
               ISERROR(_xlpm.x),   "error:右侧选项执行失败:" &amp; _xlpm.cellAddress,
               TRUE,             "ok")
)</f>
        <v>ok</v>
      </c>
      <c r="M332" cm="1">
        <f t="array" ref="M332">IFERROR(_xlfn._xlws.SORT(
    _xlfn.UNIQUE(
        TRANSPOSE(
            _xlfn.FILTERXML("&lt;select&gt;&lt;x&gt;"&amp;SUBSTITUTE(选内存[[#This Row],[选项表]],",","&lt;/x&gt;&lt;x&gt;") &amp;"&lt;/x&gt;&lt;/select&gt;","//x")
        )
    )
),"无合适选项，请联系作者更新数据")</f>
        <v>2</v>
      </c>
    </row>
    <row r="333" spans="1:13" x14ac:dyDescent="0.4">
      <c r="A333" s="4" t="s">
        <v>236</v>
      </c>
      <c r="B333" s="4" t="s">
        <v>1868</v>
      </c>
      <c r="C333" s="4" t="s">
        <v>1975</v>
      </c>
      <c r="D333" s="4"/>
      <c r="E333">
        <v>4</v>
      </c>
      <c r="F333" s="4" t="str">
        <f t="shared" si="5"/>
        <v>选内存!$M$333#</v>
      </c>
      <c r="G333" s="4" t="str" cm="1">
        <f t="array" ref="G333">_xlfn.LET(_xlpm.x, M333,
         _xlpm.cellAddress, "【 选内存!" &amp; ADDRESS(ROW(选内存[[#This Row],[X自检]]),COLUMN(选内存[[#This Row],[X自检]])) &amp; "】",
         _xlfn.IFS(ISBLANK(_xlpm.x),   "error:右侧选项不足:" &amp;  _xlpm.cellAddress,
               ISERROR(_xlpm.x),   "error:右侧选项执行失败:" &amp; _xlpm.cellAddress,
               TRUE,             "ok")
)</f>
        <v>ok</v>
      </c>
      <c r="M333" cm="1">
        <f t="array" ref="M333">IFERROR(_xlfn._xlws.SORT(
    _xlfn.UNIQUE(
        TRANSPOSE(
            _xlfn.FILTERXML("&lt;select&gt;&lt;x&gt;"&amp;SUBSTITUTE(选内存[[#This Row],[选项表]],",","&lt;/x&gt;&lt;x&gt;") &amp;"&lt;/x&gt;&lt;/select&gt;","//x")
        )
    )
),"无合适选项，请联系作者更新数据")</f>
        <v>4</v>
      </c>
    </row>
    <row r="334" spans="1:13" x14ac:dyDescent="0.4">
      <c r="A334" s="4" t="s">
        <v>236</v>
      </c>
      <c r="B334" s="4" t="s">
        <v>1868</v>
      </c>
      <c r="C334" s="4" t="s">
        <v>1973</v>
      </c>
      <c r="D334" s="4"/>
      <c r="E334">
        <v>8</v>
      </c>
      <c r="F334" s="4" t="str">
        <f t="shared" si="5"/>
        <v>选内存!$M$334#</v>
      </c>
      <c r="G334" s="4" t="str" cm="1">
        <f t="array" ref="G334">_xlfn.LET(_xlpm.x, M334,
         _xlpm.cellAddress, "【 选内存!" &amp; ADDRESS(ROW(选内存[[#This Row],[X自检]]),COLUMN(选内存[[#This Row],[X自检]])) &amp; "】",
         _xlfn.IFS(ISBLANK(_xlpm.x),   "error:右侧选项不足:" &amp;  _xlpm.cellAddress,
               ISERROR(_xlpm.x),   "error:右侧选项执行失败:" &amp; _xlpm.cellAddress,
               TRUE,             "ok")
)</f>
        <v>ok</v>
      </c>
      <c r="M334" cm="1">
        <f t="array" ref="M334">IFERROR(_xlfn._xlws.SORT(
    _xlfn.UNIQUE(
        TRANSPOSE(
            _xlfn.FILTERXML("&lt;select&gt;&lt;x&gt;"&amp;SUBSTITUTE(选内存[[#This Row],[选项表]],",","&lt;/x&gt;&lt;x&gt;") &amp;"&lt;/x&gt;&lt;/select&gt;","//x")
        )
    )
),"无合适选项，请联系作者更新数据")</f>
        <v>8</v>
      </c>
    </row>
    <row r="335" spans="1:13" x14ac:dyDescent="0.4">
      <c r="A335" s="4" t="s">
        <v>236</v>
      </c>
      <c r="B335" s="4" t="s">
        <v>1868</v>
      </c>
      <c r="C335" s="4" t="s">
        <v>1970</v>
      </c>
      <c r="D335" s="4"/>
      <c r="E335">
        <v>16</v>
      </c>
      <c r="F335" s="4" t="str">
        <f t="shared" si="5"/>
        <v>选内存!$M$335#</v>
      </c>
      <c r="G335" s="4" t="str" cm="1">
        <f t="array" ref="G335">_xlfn.LET(_xlpm.x, M335,
         _xlpm.cellAddress, "【 选内存!" &amp; ADDRESS(ROW(选内存[[#This Row],[X自检]]),COLUMN(选内存[[#This Row],[X自检]])) &amp; "】",
         _xlfn.IFS(ISBLANK(_xlpm.x),   "error:右侧选项不足:" &amp;  _xlpm.cellAddress,
               ISERROR(_xlpm.x),   "error:右侧选项执行失败:" &amp; _xlpm.cellAddress,
               TRUE,             "ok")
)</f>
        <v>ok</v>
      </c>
      <c r="M335" cm="1">
        <f t="array" ref="M335">IFERROR(_xlfn._xlws.SORT(
    _xlfn.UNIQUE(
        TRANSPOSE(
            _xlfn.FILTERXML("&lt;select&gt;&lt;x&gt;"&amp;SUBSTITUTE(选内存[[#This Row],[选项表]],",","&lt;/x&gt;&lt;x&gt;") &amp;"&lt;/x&gt;&lt;/select&gt;","//x")
        )
    )
),"无合适选项，请联系作者更新数据")</f>
        <v>16</v>
      </c>
    </row>
    <row r="336" spans="1:13" x14ac:dyDescent="0.4">
      <c r="A336" s="4" t="s">
        <v>236</v>
      </c>
      <c r="B336" s="4" t="s">
        <v>1868</v>
      </c>
      <c r="C336" s="4" t="s">
        <v>1974</v>
      </c>
      <c r="D336" s="4"/>
      <c r="E336">
        <v>24</v>
      </c>
      <c r="F336" s="4" t="str">
        <f t="shared" si="5"/>
        <v>选内存!$M$336#</v>
      </c>
      <c r="G336" s="4" t="str" cm="1">
        <f t="array" ref="G336">_xlfn.LET(_xlpm.x, M336,
         _xlpm.cellAddress, "【 选内存!" &amp; ADDRESS(ROW(选内存[[#This Row],[X自检]]),COLUMN(选内存[[#This Row],[X自检]])) &amp; "】",
         _xlfn.IFS(ISBLANK(_xlpm.x),   "error:右侧选项不足:" &amp;  _xlpm.cellAddress,
               ISERROR(_xlpm.x),   "error:右侧选项执行失败:" &amp; _xlpm.cellAddress,
               TRUE,             "ok")
)</f>
        <v>ok</v>
      </c>
      <c r="M336" cm="1">
        <f t="array" ref="M336">IFERROR(_xlfn._xlws.SORT(
    _xlfn.UNIQUE(
        TRANSPOSE(
            _xlfn.FILTERXML("&lt;select&gt;&lt;x&gt;"&amp;SUBSTITUTE(选内存[[#This Row],[选项表]],",","&lt;/x&gt;&lt;x&gt;") &amp;"&lt;/x&gt;&lt;/select&gt;","//x")
        )
    )
),"无合适选项，请联系作者更新数据")</f>
        <v>24</v>
      </c>
    </row>
    <row r="337" spans="1:13" x14ac:dyDescent="0.4">
      <c r="A337" s="4" t="s">
        <v>236</v>
      </c>
      <c r="B337" s="4" t="s">
        <v>1868</v>
      </c>
      <c r="C337" s="4" t="s">
        <v>1976</v>
      </c>
      <c r="D337" s="4"/>
      <c r="E337">
        <v>48</v>
      </c>
      <c r="F337" s="4" t="str">
        <f t="shared" si="5"/>
        <v>选内存!$M$337#</v>
      </c>
      <c r="G337" s="4" t="str" cm="1">
        <f t="array" ref="G337">_xlfn.LET(_xlpm.x, M337,
         _xlpm.cellAddress, "【 选内存!" &amp; ADDRESS(ROW(选内存[[#This Row],[X自检]]),COLUMN(选内存[[#This Row],[X自检]])) &amp; "】",
         _xlfn.IFS(ISBLANK(_xlpm.x),   "error:右侧选项不足:" &amp;  _xlpm.cellAddress,
               ISERROR(_xlpm.x),   "error:右侧选项执行失败:" &amp; _xlpm.cellAddress,
               TRUE,             "ok")
)</f>
        <v>ok</v>
      </c>
      <c r="M337" cm="1">
        <f t="array" ref="M337">IFERROR(_xlfn._xlws.SORT(
    _xlfn.UNIQUE(
        TRANSPOSE(
            _xlfn.FILTERXML("&lt;select&gt;&lt;x&gt;"&amp;SUBSTITUTE(选内存[[#This Row],[选项表]],",","&lt;/x&gt;&lt;x&gt;") &amp;"&lt;/x&gt;&lt;/select&gt;","//x")
        )
    )
),"无合适选项，请联系作者更新数据")</f>
        <v>48</v>
      </c>
    </row>
    <row r="338" spans="1:13" x14ac:dyDescent="0.4">
      <c r="A338" s="4" t="s">
        <v>236</v>
      </c>
      <c r="B338" s="4" t="s">
        <v>11</v>
      </c>
      <c r="C338" s="4" t="s">
        <v>1979</v>
      </c>
      <c r="D338" s="4"/>
      <c r="E338">
        <v>1</v>
      </c>
      <c r="F338" s="4" t="str">
        <f t="shared" si="5"/>
        <v>选内存!$M$338#</v>
      </c>
      <c r="G338" s="4" t="str" cm="1">
        <f t="array" ref="G338">_xlfn.LET(_xlpm.x, M338,
         _xlpm.cellAddress, "【 选内存!" &amp; ADDRESS(ROW(选内存[[#This Row],[X自检]]),COLUMN(选内存[[#This Row],[X自检]])) &amp; "】",
         _xlfn.IFS(ISBLANK(_xlpm.x),   "error:右侧选项不足:" &amp;  _xlpm.cellAddress,
               ISERROR(_xlpm.x),   "error:右侧选项执行失败:" &amp; _xlpm.cellAddress,
               TRUE,             "ok")
)</f>
        <v>ok</v>
      </c>
      <c r="M338" cm="1">
        <f t="array" ref="M338">IFERROR(_xlfn._xlws.SORT(
    _xlfn.UNIQUE(
        TRANSPOSE(
            _xlfn.FILTERXML("&lt;select&gt;&lt;x&gt;"&amp;SUBSTITUTE(选内存[[#This Row],[选项表]],",","&lt;/x&gt;&lt;x&gt;") &amp;"&lt;/x&gt;&lt;/select&gt;","//x")
        )
    )
),"无合适选项，请联系作者更新数据")</f>
        <v>1</v>
      </c>
    </row>
    <row r="339" spans="1:13" x14ac:dyDescent="0.4">
      <c r="A339" s="4" t="s">
        <v>236</v>
      </c>
      <c r="B339" s="4" t="s">
        <v>11</v>
      </c>
      <c r="C339" s="4" t="s">
        <v>1980</v>
      </c>
      <c r="D339" s="4"/>
      <c r="E339">
        <v>2</v>
      </c>
      <c r="F339" s="4" t="str">
        <f t="shared" si="5"/>
        <v>选内存!$M$339#</v>
      </c>
      <c r="G339" s="4" t="str" cm="1">
        <f t="array" ref="G339">_xlfn.LET(_xlpm.x, M339,
         _xlpm.cellAddress, "【 选内存!" &amp; ADDRESS(ROW(选内存[[#This Row],[X自检]]),COLUMN(选内存[[#This Row],[X自检]])) &amp; "】",
         _xlfn.IFS(ISBLANK(_xlpm.x),   "error:右侧选项不足:" &amp;  _xlpm.cellAddress,
               ISERROR(_xlpm.x),   "error:右侧选项执行失败:" &amp; _xlpm.cellAddress,
               TRUE,             "ok")
)</f>
        <v>ok</v>
      </c>
      <c r="M339" cm="1">
        <f t="array" ref="M339">IFERROR(_xlfn._xlws.SORT(
    _xlfn.UNIQUE(
        TRANSPOSE(
            _xlfn.FILTERXML("&lt;select&gt;&lt;x&gt;"&amp;SUBSTITUTE(选内存[[#This Row],[选项表]],",","&lt;/x&gt;&lt;x&gt;") &amp;"&lt;/x&gt;&lt;/select&gt;","//x")
        )
    )
),"无合适选项，请联系作者更新数据")</f>
        <v>2</v>
      </c>
    </row>
    <row r="340" spans="1:13" x14ac:dyDescent="0.4">
      <c r="A340" s="4" t="s">
        <v>236</v>
      </c>
      <c r="B340" s="4" t="s">
        <v>11</v>
      </c>
      <c r="C340" s="4" t="s">
        <v>1975</v>
      </c>
      <c r="D340" s="4"/>
      <c r="E340">
        <v>4</v>
      </c>
      <c r="F340" s="4" t="str">
        <f t="shared" si="5"/>
        <v>选内存!$M$340#</v>
      </c>
      <c r="G340" s="4" t="str" cm="1">
        <f t="array" ref="G340">_xlfn.LET(_xlpm.x, M340,
         _xlpm.cellAddress, "【 选内存!" &amp; ADDRESS(ROW(选内存[[#This Row],[X自检]]),COLUMN(选内存[[#This Row],[X自检]])) &amp; "】",
         _xlfn.IFS(ISBLANK(_xlpm.x),   "error:右侧选项不足:" &amp;  _xlpm.cellAddress,
               ISERROR(_xlpm.x),   "error:右侧选项执行失败:" &amp; _xlpm.cellAddress,
               TRUE,             "ok")
)</f>
        <v>ok</v>
      </c>
      <c r="M340" cm="1">
        <f t="array" ref="M340">IFERROR(_xlfn._xlws.SORT(
    _xlfn.UNIQUE(
        TRANSPOSE(
            _xlfn.FILTERXML("&lt;select&gt;&lt;x&gt;"&amp;SUBSTITUTE(选内存[[#This Row],[选项表]],",","&lt;/x&gt;&lt;x&gt;") &amp;"&lt;/x&gt;&lt;/select&gt;","//x")
        )
    )
),"无合适选项，请联系作者更新数据")</f>
        <v>4</v>
      </c>
    </row>
    <row r="341" spans="1:13" x14ac:dyDescent="0.4">
      <c r="A341" s="4" t="s">
        <v>236</v>
      </c>
      <c r="B341" s="4" t="s">
        <v>11</v>
      </c>
      <c r="C341" s="4" t="s">
        <v>1973</v>
      </c>
      <c r="D341" s="4"/>
      <c r="E341">
        <v>8</v>
      </c>
      <c r="F341" s="4" t="str">
        <f t="shared" si="5"/>
        <v>选内存!$M$341#</v>
      </c>
      <c r="G341" s="4" t="str" cm="1">
        <f t="array" ref="G341">_xlfn.LET(_xlpm.x, M341,
         _xlpm.cellAddress, "【 选内存!" &amp; ADDRESS(ROW(选内存[[#This Row],[X自检]]),COLUMN(选内存[[#This Row],[X自检]])) &amp; "】",
         _xlfn.IFS(ISBLANK(_xlpm.x),   "error:右侧选项不足:" &amp;  _xlpm.cellAddress,
               ISERROR(_xlpm.x),   "error:右侧选项执行失败:" &amp; _xlpm.cellAddress,
               TRUE,             "ok")
)</f>
        <v>ok</v>
      </c>
      <c r="M341" cm="1">
        <f t="array" ref="M341">IFERROR(_xlfn._xlws.SORT(
    _xlfn.UNIQUE(
        TRANSPOSE(
            _xlfn.FILTERXML("&lt;select&gt;&lt;x&gt;"&amp;SUBSTITUTE(选内存[[#This Row],[选项表]],",","&lt;/x&gt;&lt;x&gt;") &amp;"&lt;/x&gt;&lt;/select&gt;","//x")
        )
    )
),"无合适选项，请联系作者更新数据")</f>
        <v>8</v>
      </c>
    </row>
    <row r="342" spans="1:13" x14ac:dyDescent="0.4">
      <c r="A342" s="4" t="s">
        <v>236</v>
      </c>
      <c r="B342" s="4" t="s">
        <v>11</v>
      </c>
      <c r="C342" s="4" t="s">
        <v>1970</v>
      </c>
      <c r="D342" s="4"/>
      <c r="E342">
        <v>16</v>
      </c>
      <c r="F342" s="4" t="str">
        <f t="shared" si="5"/>
        <v>选内存!$M$342#</v>
      </c>
      <c r="G342" s="4" t="str" cm="1">
        <f t="array" ref="G342">_xlfn.LET(_xlpm.x, M342,
         _xlpm.cellAddress, "【 选内存!" &amp; ADDRESS(ROW(选内存[[#This Row],[X自检]]),COLUMN(选内存[[#This Row],[X自检]])) &amp; "】",
         _xlfn.IFS(ISBLANK(_xlpm.x),   "error:右侧选项不足:" &amp;  _xlpm.cellAddress,
               ISERROR(_xlpm.x),   "error:右侧选项执行失败:" &amp; _xlpm.cellAddress,
               TRUE,             "ok")
)</f>
        <v>ok</v>
      </c>
      <c r="M342" cm="1">
        <f t="array" ref="M342">IFERROR(_xlfn._xlws.SORT(
    _xlfn.UNIQUE(
        TRANSPOSE(
            _xlfn.FILTERXML("&lt;select&gt;&lt;x&gt;"&amp;SUBSTITUTE(选内存[[#This Row],[选项表]],",","&lt;/x&gt;&lt;x&gt;") &amp;"&lt;/x&gt;&lt;/select&gt;","//x")
        )
    )
),"无合适选项，请联系作者更新数据")</f>
        <v>16</v>
      </c>
    </row>
    <row r="343" spans="1:13" x14ac:dyDescent="0.4">
      <c r="A343" s="4" t="s">
        <v>236</v>
      </c>
      <c r="B343" s="4" t="s">
        <v>11</v>
      </c>
      <c r="C343" s="4" t="s">
        <v>1974</v>
      </c>
      <c r="D343" s="4"/>
      <c r="E343">
        <v>24</v>
      </c>
      <c r="F343" s="4" t="str">
        <f t="shared" si="5"/>
        <v>选内存!$M$343#</v>
      </c>
      <c r="G343" s="4" t="str" cm="1">
        <f t="array" ref="G343">_xlfn.LET(_xlpm.x, M343,
         _xlpm.cellAddress, "【 选内存!" &amp; ADDRESS(ROW(选内存[[#This Row],[X自检]]),COLUMN(选内存[[#This Row],[X自检]])) &amp; "】",
         _xlfn.IFS(ISBLANK(_xlpm.x),   "error:右侧选项不足:" &amp;  _xlpm.cellAddress,
               ISERROR(_xlpm.x),   "error:右侧选项执行失败:" &amp; _xlpm.cellAddress,
               TRUE,             "ok")
)</f>
        <v>ok</v>
      </c>
      <c r="M343" cm="1">
        <f t="array" ref="M343">IFERROR(_xlfn._xlws.SORT(
    _xlfn.UNIQUE(
        TRANSPOSE(
            _xlfn.FILTERXML("&lt;select&gt;&lt;x&gt;"&amp;SUBSTITUTE(选内存[[#This Row],[选项表]],",","&lt;/x&gt;&lt;x&gt;") &amp;"&lt;/x&gt;&lt;/select&gt;","//x")
        )
    )
),"无合适选项，请联系作者更新数据")</f>
        <v>24</v>
      </c>
    </row>
    <row r="344" spans="1:13" x14ac:dyDescent="0.4">
      <c r="A344" s="4" t="s">
        <v>236</v>
      </c>
      <c r="B344" s="4" t="s">
        <v>11</v>
      </c>
      <c r="C344" s="4" t="s">
        <v>1976</v>
      </c>
      <c r="D344" s="4"/>
      <c r="E344">
        <v>48</v>
      </c>
      <c r="F344" s="4" t="str">
        <f t="shared" si="5"/>
        <v>选内存!$M$344#</v>
      </c>
      <c r="G344" s="4" t="str" cm="1">
        <f t="array" ref="G344">_xlfn.LET(_xlpm.x, M344,
         _xlpm.cellAddress, "【 选内存!" &amp; ADDRESS(ROW(选内存[[#This Row],[X自检]]),COLUMN(选内存[[#This Row],[X自检]])) &amp; "】",
         _xlfn.IFS(ISBLANK(_xlpm.x),   "error:右侧选项不足:" &amp;  _xlpm.cellAddress,
               ISERROR(_xlpm.x),   "error:右侧选项执行失败:" &amp; _xlpm.cellAddress,
               TRUE,             "ok")
)</f>
        <v>ok</v>
      </c>
      <c r="M344" cm="1">
        <f t="array" ref="M344">IFERROR(_xlfn._xlws.SORT(
    _xlfn.UNIQUE(
        TRANSPOSE(
            _xlfn.FILTERXML("&lt;select&gt;&lt;x&gt;"&amp;SUBSTITUTE(选内存[[#This Row],[选项表]],",","&lt;/x&gt;&lt;x&gt;") &amp;"&lt;/x&gt;&lt;/select&gt;","//x")
        )
    )
),"无合适选项，请联系作者更新数据")</f>
        <v>48</v>
      </c>
    </row>
    <row r="345" spans="1:13" x14ac:dyDescent="0.4">
      <c r="A345" s="4" t="s">
        <v>59</v>
      </c>
      <c r="B345" s="4" t="s">
        <v>1868</v>
      </c>
      <c r="C345" s="4" t="s">
        <v>1979</v>
      </c>
      <c r="D345" s="4" t="s">
        <v>1922</v>
      </c>
      <c r="E345">
        <v>1</v>
      </c>
      <c r="F345" s="4" t="str">
        <f t="shared" si="5"/>
        <v>选内存!$M$345#</v>
      </c>
      <c r="G345" s="4" t="str" cm="1">
        <f t="array" ref="G345">_xlfn.LET(_xlpm.x, M345,
         _xlpm.cellAddress, "【 选内存!" &amp; ADDRESS(ROW(选内存[[#This Row],[X自检]]),COLUMN(选内存[[#This Row],[X自检]])) &amp; "】",
         _xlfn.IFS(ISBLANK(_xlpm.x),   "error:右侧选项不足:" &amp;  _xlpm.cellAddress,
               ISERROR(_xlpm.x),   "error:右侧选项执行失败:" &amp; _xlpm.cellAddress,
               TRUE,             "ok")
)</f>
        <v>ok</v>
      </c>
      <c r="M345" cm="1">
        <f t="array" ref="M345">IFERROR(_xlfn._xlws.SORT(
    _xlfn.UNIQUE(
        TRANSPOSE(
            _xlfn.FILTERXML("&lt;select&gt;&lt;x&gt;"&amp;SUBSTITUTE(选内存[[#This Row],[选项表]],",","&lt;/x&gt;&lt;x&gt;") &amp;"&lt;/x&gt;&lt;/select&gt;","//x")
        )
    )
),"无合适选项，请联系作者更新数据")</f>
        <v>1</v>
      </c>
    </row>
    <row r="346" spans="1:13" x14ac:dyDescent="0.4">
      <c r="A346" s="4" t="s">
        <v>59</v>
      </c>
      <c r="B346" s="4" t="s">
        <v>1868</v>
      </c>
      <c r="C346" s="4" t="s">
        <v>1980</v>
      </c>
      <c r="D346" s="4" t="s">
        <v>1922</v>
      </c>
      <c r="E346">
        <v>2</v>
      </c>
      <c r="F346" s="4" t="str">
        <f t="shared" si="5"/>
        <v>选内存!$M$346#</v>
      </c>
      <c r="G346" s="4" t="str" cm="1">
        <f t="array" ref="G346">_xlfn.LET(_xlpm.x, M346,
         _xlpm.cellAddress, "【 选内存!" &amp; ADDRESS(ROW(选内存[[#This Row],[X自检]]),COLUMN(选内存[[#This Row],[X自检]])) &amp; "】",
         _xlfn.IFS(ISBLANK(_xlpm.x),   "error:右侧选项不足:" &amp;  _xlpm.cellAddress,
               ISERROR(_xlpm.x),   "error:右侧选项执行失败:" &amp; _xlpm.cellAddress,
               TRUE,             "ok")
)</f>
        <v>ok</v>
      </c>
      <c r="M346" cm="1">
        <f t="array" ref="M346">IFERROR(_xlfn._xlws.SORT(
    _xlfn.UNIQUE(
        TRANSPOSE(
            _xlfn.FILTERXML("&lt;select&gt;&lt;x&gt;"&amp;SUBSTITUTE(选内存[[#This Row],[选项表]],",","&lt;/x&gt;&lt;x&gt;") &amp;"&lt;/x&gt;&lt;/select&gt;","//x")
        )
    )
),"无合适选项，请联系作者更新数据")</f>
        <v>2</v>
      </c>
    </row>
    <row r="347" spans="1:13" x14ac:dyDescent="0.4">
      <c r="A347" s="4" t="s">
        <v>59</v>
      </c>
      <c r="B347" s="4" t="s">
        <v>1868</v>
      </c>
      <c r="C347" s="4" t="s">
        <v>1975</v>
      </c>
      <c r="D347" s="4" t="s">
        <v>1922</v>
      </c>
      <c r="E347">
        <v>4</v>
      </c>
      <c r="F347" s="4" t="str">
        <f t="shared" si="5"/>
        <v>选内存!$M$347#</v>
      </c>
      <c r="G347" s="4" t="str" cm="1">
        <f t="array" ref="G347">_xlfn.LET(_xlpm.x, M347,
         _xlpm.cellAddress, "【 选内存!" &amp; ADDRESS(ROW(选内存[[#This Row],[X自检]]),COLUMN(选内存[[#This Row],[X自检]])) &amp; "】",
         _xlfn.IFS(ISBLANK(_xlpm.x),   "error:右侧选项不足:" &amp;  _xlpm.cellAddress,
               ISERROR(_xlpm.x),   "error:右侧选项执行失败:" &amp; _xlpm.cellAddress,
               TRUE,             "ok")
)</f>
        <v>ok</v>
      </c>
      <c r="M347" cm="1">
        <f t="array" ref="M347">IFERROR(_xlfn._xlws.SORT(
    _xlfn.UNIQUE(
        TRANSPOSE(
            _xlfn.FILTERXML("&lt;select&gt;&lt;x&gt;"&amp;SUBSTITUTE(选内存[[#This Row],[选项表]],",","&lt;/x&gt;&lt;x&gt;") &amp;"&lt;/x&gt;&lt;/select&gt;","//x")
        )
    )
),"无合适选项，请联系作者更新数据")</f>
        <v>4</v>
      </c>
    </row>
    <row r="348" spans="1:13" x14ac:dyDescent="0.4">
      <c r="A348" s="4" t="s">
        <v>59</v>
      </c>
      <c r="B348" s="4" t="s">
        <v>1868</v>
      </c>
      <c r="C348" s="4" t="s">
        <v>1973</v>
      </c>
      <c r="D348" s="4" t="s">
        <v>1922</v>
      </c>
      <c r="E348">
        <v>8</v>
      </c>
      <c r="F348" s="4" t="str">
        <f t="shared" si="5"/>
        <v>选内存!$M$348#</v>
      </c>
      <c r="G348" s="4" t="str" cm="1">
        <f t="array" ref="G348">_xlfn.LET(_xlpm.x, M348,
         _xlpm.cellAddress, "【 选内存!" &amp; ADDRESS(ROW(选内存[[#This Row],[X自检]]),COLUMN(选内存[[#This Row],[X自检]])) &amp; "】",
         _xlfn.IFS(ISBLANK(_xlpm.x),   "error:右侧选项不足:" &amp;  _xlpm.cellAddress,
               ISERROR(_xlpm.x),   "error:右侧选项执行失败:" &amp; _xlpm.cellAddress,
               TRUE,             "ok")
)</f>
        <v>ok</v>
      </c>
      <c r="M348" cm="1">
        <f t="array" ref="M348">IFERROR(_xlfn._xlws.SORT(
    _xlfn.UNIQUE(
        TRANSPOSE(
            _xlfn.FILTERXML("&lt;select&gt;&lt;x&gt;"&amp;SUBSTITUTE(选内存[[#This Row],[选项表]],",","&lt;/x&gt;&lt;x&gt;") &amp;"&lt;/x&gt;&lt;/select&gt;","//x")
        )
    )
),"无合适选项，请联系作者更新数据")</f>
        <v>8</v>
      </c>
    </row>
    <row r="349" spans="1:13" x14ac:dyDescent="0.4">
      <c r="A349" s="4" t="s">
        <v>59</v>
      </c>
      <c r="B349" s="4" t="s">
        <v>1868</v>
      </c>
      <c r="C349" s="4" t="s">
        <v>1970</v>
      </c>
      <c r="D349" s="4" t="s">
        <v>1922</v>
      </c>
      <c r="E349">
        <v>16</v>
      </c>
      <c r="F349" s="4" t="str">
        <f t="shared" si="5"/>
        <v>选内存!$M$349#</v>
      </c>
      <c r="G349" s="4" t="str" cm="1">
        <f t="array" ref="G349">_xlfn.LET(_xlpm.x, M349,
         _xlpm.cellAddress, "【 选内存!" &amp; ADDRESS(ROW(选内存[[#This Row],[X自检]]),COLUMN(选内存[[#This Row],[X自检]])) &amp; "】",
         _xlfn.IFS(ISBLANK(_xlpm.x),   "error:右侧选项不足:" &amp;  _xlpm.cellAddress,
               ISERROR(_xlpm.x),   "error:右侧选项执行失败:" &amp; _xlpm.cellAddress,
               TRUE,             "ok")
)</f>
        <v>ok</v>
      </c>
      <c r="M349" cm="1">
        <f t="array" ref="M349">IFERROR(_xlfn._xlws.SORT(
    _xlfn.UNIQUE(
        TRANSPOSE(
            _xlfn.FILTERXML("&lt;select&gt;&lt;x&gt;"&amp;SUBSTITUTE(选内存[[#This Row],[选项表]],",","&lt;/x&gt;&lt;x&gt;") &amp;"&lt;/x&gt;&lt;/select&gt;","//x")
        )
    )
),"无合适选项，请联系作者更新数据")</f>
        <v>16</v>
      </c>
    </row>
    <row r="350" spans="1:13" x14ac:dyDescent="0.4">
      <c r="A350" s="4" t="s">
        <v>59</v>
      </c>
      <c r="B350" s="4" t="s">
        <v>1868</v>
      </c>
      <c r="C350" s="4" t="s">
        <v>1966</v>
      </c>
      <c r="D350" s="4" t="s">
        <v>1922</v>
      </c>
      <c r="E350">
        <v>32</v>
      </c>
      <c r="F350" s="4" t="str">
        <f t="shared" si="5"/>
        <v>选内存!$M$350#</v>
      </c>
      <c r="G350" s="4" t="str" cm="1">
        <f t="array" ref="G350">_xlfn.LET(_xlpm.x, M350,
         _xlpm.cellAddress, "【 选内存!" &amp; ADDRESS(ROW(选内存[[#This Row],[X自检]]),COLUMN(选内存[[#This Row],[X自检]])) &amp; "】",
         _xlfn.IFS(ISBLANK(_xlpm.x),   "error:右侧选项不足:" &amp;  _xlpm.cellAddress,
               ISERROR(_xlpm.x),   "error:右侧选项执行失败:" &amp; _xlpm.cellAddress,
               TRUE,             "ok")
)</f>
        <v>ok</v>
      </c>
      <c r="M350" cm="1">
        <f t="array" ref="M350">IFERROR(_xlfn._xlws.SORT(
    _xlfn.UNIQUE(
        TRANSPOSE(
            _xlfn.FILTERXML("&lt;select&gt;&lt;x&gt;"&amp;SUBSTITUTE(选内存[[#This Row],[选项表]],",","&lt;/x&gt;&lt;x&gt;") &amp;"&lt;/x&gt;&lt;/select&gt;","//x")
        )
    )
),"无合适选项，请联系作者更新数据")</f>
        <v>32</v>
      </c>
    </row>
    <row r="351" spans="1:13" x14ac:dyDescent="0.4">
      <c r="A351" s="4" t="s">
        <v>59</v>
      </c>
      <c r="B351" s="4" t="s">
        <v>1868</v>
      </c>
      <c r="C351" s="4" t="s">
        <v>1976</v>
      </c>
      <c r="D351" s="4" t="s">
        <v>1922</v>
      </c>
      <c r="E351">
        <v>48</v>
      </c>
      <c r="F351" s="4" t="str">
        <f t="shared" si="5"/>
        <v>选内存!$M$351#</v>
      </c>
      <c r="G351" s="4" t="str" cm="1">
        <f t="array" ref="G351">_xlfn.LET(_xlpm.x, M351,
         _xlpm.cellAddress, "【 选内存!" &amp; ADDRESS(ROW(选内存[[#This Row],[X自检]]),COLUMN(选内存[[#This Row],[X自检]])) &amp; "】",
         _xlfn.IFS(ISBLANK(_xlpm.x),   "error:右侧选项不足:" &amp;  _xlpm.cellAddress,
               ISERROR(_xlpm.x),   "error:右侧选项执行失败:" &amp; _xlpm.cellAddress,
               TRUE,             "ok")
)</f>
        <v>ok</v>
      </c>
      <c r="M351" cm="1">
        <f t="array" ref="M351">IFERROR(_xlfn._xlws.SORT(
    _xlfn.UNIQUE(
        TRANSPOSE(
            _xlfn.FILTERXML("&lt;select&gt;&lt;x&gt;"&amp;SUBSTITUTE(选内存[[#This Row],[选项表]],",","&lt;/x&gt;&lt;x&gt;") &amp;"&lt;/x&gt;&lt;/select&gt;","//x")
        )
    )
),"无合适选项，请联系作者更新数据")</f>
        <v>48</v>
      </c>
    </row>
    <row r="352" spans="1:13" x14ac:dyDescent="0.4">
      <c r="A352" s="4" t="s">
        <v>59</v>
      </c>
      <c r="B352" s="4" t="s">
        <v>1868</v>
      </c>
      <c r="C352" s="4" t="s">
        <v>2150</v>
      </c>
      <c r="D352" s="4" t="s">
        <v>1922</v>
      </c>
      <c r="E352">
        <v>62</v>
      </c>
      <c r="F352" s="4" t="str">
        <f t="shared" si="5"/>
        <v>选内存!$M$352#</v>
      </c>
      <c r="G352" s="4" t="str" cm="1">
        <f t="array" ref="G352">_xlfn.LET(_xlpm.x, M352,
         _xlpm.cellAddress, "【 选内存!" &amp; ADDRESS(ROW(选内存[[#This Row],[X自检]]),COLUMN(选内存[[#This Row],[X自检]])) &amp; "】",
         _xlfn.IFS(ISBLANK(_xlpm.x),   "error:右侧选项不足:" &amp;  _xlpm.cellAddress,
               ISERROR(_xlpm.x),   "error:右侧选项执行失败:" &amp; _xlpm.cellAddress,
               TRUE,             "ok")
)</f>
        <v>ok</v>
      </c>
      <c r="M352" cm="1">
        <f t="array" ref="M352">IFERROR(_xlfn._xlws.SORT(
    _xlfn.UNIQUE(
        TRANSPOSE(
            _xlfn.FILTERXML("&lt;select&gt;&lt;x&gt;"&amp;SUBSTITUTE(选内存[[#This Row],[选项表]],",","&lt;/x&gt;&lt;x&gt;") &amp;"&lt;/x&gt;&lt;/select&gt;","//x")
        )
    )
),"无合适选项，请联系作者更新数据")</f>
        <v>62</v>
      </c>
    </row>
    <row r="353" spans="1:13" x14ac:dyDescent="0.4">
      <c r="A353" s="4" t="s">
        <v>59</v>
      </c>
      <c r="B353" s="4" t="s">
        <v>1868</v>
      </c>
      <c r="C353" s="4" t="s">
        <v>1967</v>
      </c>
      <c r="D353" s="4" t="s">
        <v>1922</v>
      </c>
      <c r="E353">
        <v>64</v>
      </c>
      <c r="F353" s="4" t="str">
        <f t="shared" si="5"/>
        <v>选内存!$M$353#</v>
      </c>
      <c r="G353" s="4" t="str" cm="1">
        <f t="array" ref="G353">_xlfn.LET(_xlpm.x, M353,
         _xlpm.cellAddress, "【 选内存!" &amp; ADDRESS(ROW(选内存[[#This Row],[X自检]]),COLUMN(选内存[[#This Row],[X自检]])) &amp; "】",
         _xlfn.IFS(ISBLANK(_xlpm.x),   "error:右侧选项不足:" &amp;  _xlpm.cellAddress,
               ISERROR(_xlpm.x),   "error:右侧选项执行失败:" &amp; _xlpm.cellAddress,
               TRUE,             "ok")
)</f>
        <v>ok</v>
      </c>
      <c r="M353" cm="1">
        <f t="array" ref="M353">IFERROR(_xlfn._xlws.SORT(
    _xlfn.UNIQUE(
        TRANSPOSE(
            _xlfn.FILTERXML("&lt;select&gt;&lt;x&gt;"&amp;SUBSTITUTE(选内存[[#This Row],[选项表]],",","&lt;/x&gt;&lt;x&gt;") &amp;"&lt;/x&gt;&lt;/select&gt;","//x")
        )
    )
),"无合适选项，请联系作者更新数据")</f>
        <v>64</v>
      </c>
    </row>
    <row r="354" spans="1:13" x14ac:dyDescent="0.4">
      <c r="A354" s="4" t="s">
        <v>59</v>
      </c>
      <c r="B354" s="4" t="s">
        <v>1868</v>
      </c>
      <c r="C354" s="4" t="s">
        <v>2152</v>
      </c>
      <c r="D354" s="4" t="s">
        <v>1922</v>
      </c>
      <c r="E354">
        <v>124</v>
      </c>
      <c r="F354" s="4" t="str">
        <f t="shared" si="5"/>
        <v>选内存!$M$354#</v>
      </c>
      <c r="G354" s="4" t="str" cm="1">
        <f t="array" ref="G354">_xlfn.LET(_xlpm.x, M354,
         _xlpm.cellAddress, "【 选内存!" &amp; ADDRESS(ROW(选内存[[#This Row],[X自检]]),COLUMN(选内存[[#This Row],[X自检]])) &amp; "】",
         _xlfn.IFS(ISBLANK(_xlpm.x),   "error:右侧选项不足:" &amp;  _xlpm.cellAddress,
               ISERROR(_xlpm.x),   "error:右侧选项执行失败:" &amp; _xlpm.cellAddress,
               TRUE,             "ok")
)</f>
        <v>ok</v>
      </c>
      <c r="M354" cm="1">
        <f t="array" ref="M354">IFERROR(_xlfn._xlws.SORT(
    _xlfn.UNIQUE(
        TRANSPOSE(
            _xlfn.FILTERXML("&lt;select&gt;&lt;x&gt;"&amp;SUBSTITUTE(选内存[[#This Row],[选项表]],",","&lt;/x&gt;&lt;x&gt;") &amp;"&lt;/x&gt;&lt;/select&gt;","//x")
        )
    )
),"无合适选项，请联系作者更新数据")</f>
        <v>124</v>
      </c>
    </row>
    <row r="355" spans="1:13" x14ac:dyDescent="0.4">
      <c r="A355" s="4" t="s">
        <v>59</v>
      </c>
      <c r="B355" s="4" t="s">
        <v>1868</v>
      </c>
      <c r="C355" s="4" t="s">
        <v>1979</v>
      </c>
      <c r="D355" s="4" t="s">
        <v>1920</v>
      </c>
      <c r="E355">
        <v>1</v>
      </c>
      <c r="F355" s="4" t="str">
        <f t="shared" si="5"/>
        <v>选内存!$M$355#</v>
      </c>
      <c r="G355" s="4" t="str" cm="1">
        <f t="array" ref="G355">_xlfn.LET(_xlpm.x, M355,
         _xlpm.cellAddress, "【 选内存!" &amp; ADDRESS(ROW(选内存[[#This Row],[X自检]]),COLUMN(选内存[[#This Row],[X自检]])) &amp; "】",
         _xlfn.IFS(ISBLANK(_xlpm.x),   "error:右侧选项不足:" &amp;  _xlpm.cellAddress,
               ISERROR(_xlpm.x),   "error:右侧选项执行失败:" &amp; _xlpm.cellAddress,
               TRUE,             "ok")
)</f>
        <v>ok</v>
      </c>
      <c r="M355" cm="1">
        <f t="array" ref="M355">IFERROR(_xlfn._xlws.SORT(
    _xlfn.UNIQUE(
        TRANSPOSE(
            _xlfn.FILTERXML("&lt;select&gt;&lt;x&gt;"&amp;SUBSTITUTE(选内存[[#This Row],[选项表]],",","&lt;/x&gt;&lt;x&gt;") &amp;"&lt;/x&gt;&lt;/select&gt;","//x")
        )
    )
),"无合适选项，请联系作者更新数据")</f>
        <v>1</v>
      </c>
    </row>
    <row r="356" spans="1:13" x14ac:dyDescent="0.4">
      <c r="A356" s="4" t="s">
        <v>59</v>
      </c>
      <c r="B356" s="4" t="s">
        <v>1868</v>
      </c>
      <c r="C356" s="4" t="s">
        <v>1980</v>
      </c>
      <c r="D356" s="4" t="s">
        <v>1920</v>
      </c>
      <c r="E356">
        <v>2</v>
      </c>
      <c r="F356" s="4" t="str">
        <f t="shared" si="5"/>
        <v>选内存!$M$356#</v>
      </c>
      <c r="G356" s="4" t="str" cm="1">
        <f t="array" ref="G356">_xlfn.LET(_xlpm.x, M356,
         _xlpm.cellAddress, "【 选内存!" &amp; ADDRESS(ROW(选内存[[#This Row],[X自检]]),COLUMN(选内存[[#This Row],[X自检]])) &amp; "】",
         _xlfn.IFS(ISBLANK(_xlpm.x),   "error:右侧选项不足:" &amp;  _xlpm.cellAddress,
               ISERROR(_xlpm.x),   "error:右侧选项执行失败:" &amp; _xlpm.cellAddress,
               TRUE,             "ok")
)</f>
        <v>ok</v>
      </c>
      <c r="M356" cm="1">
        <f t="array" ref="M356">IFERROR(_xlfn._xlws.SORT(
    _xlfn.UNIQUE(
        TRANSPOSE(
            _xlfn.FILTERXML("&lt;select&gt;&lt;x&gt;"&amp;SUBSTITUTE(选内存[[#This Row],[选项表]],",","&lt;/x&gt;&lt;x&gt;") &amp;"&lt;/x&gt;&lt;/select&gt;","//x")
        )
    )
),"无合适选项，请联系作者更新数据")</f>
        <v>2</v>
      </c>
    </row>
    <row r="357" spans="1:13" x14ac:dyDescent="0.4">
      <c r="A357" s="4" t="s">
        <v>59</v>
      </c>
      <c r="B357" s="4" t="s">
        <v>1868</v>
      </c>
      <c r="C357" s="4" t="s">
        <v>1975</v>
      </c>
      <c r="D357" s="4" t="s">
        <v>1920</v>
      </c>
      <c r="E357">
        <v>4</v>
      </c>
      <c r="F357" s="4" t="str">
        <f t="shared" si="5"/>
        <v>选内存!$M$357#</v>
      </c>
      <c r="G357" s="4" t="str" cm="1">
        <f t="array" ref="G357">_xlfn.LET(_xlpm.x, M357,
         _xlpm.cellAddress, "【 选内存!" &amp; ADDRESS(ROW(选内存[[#This Row],[X自检]]),COLUMN(选内存[[#This Row],[X自检]])) &amp; "】",
         _xlfn.IFS(ISBLANK(_xlpm.x),   "error:右侧选项不足:" &amp;  _xlpm.cellAddress,
               ISERROR(_xlpm.x),   "error:右侧选项执行失败:" &amp; _xlpm.cellAddress,
               TRUE,             "ok")
)</f>
        <v>ok</v>
      </c>
      <c r="M357" cm="1">
        <f t="array" ref="M357">IFERROR(_xlfn._xlws.SORT(
    _xlfn.UNIQUE(
        TRANSPOSE(
            _xlfn.FILTERXML("&lt;select&gt;&lt;x&gt;"&amp;SUBSTITUTE(选内存[[#This Row],[选项表]],",","&lt;/x&gt;&lt;x&gt;") &amp;"&lt;/x&gt;&lt;/select&gt;","//x")
        )
    )
),"无合适选项，请联系作者更新数据")</f>
        <v>4</v>
      </c>
    </row>
    <row r="358" spans="1:13" x14ac:dyDescent="0.4">
      <c r="A358" s="4" t="s">
        <v>59</v>
      </c>
      <c r="B358" s="4" t="s">
        <v>1868</v>
      </c>
      <c r="C358" s="4" t="s">
        <v>1973</v>
      </c>
      <c r="D358" s="4" t="s">
        <v>1920</v>
      </c>
      <c r="E358">
        <v>8</v>
      </c>
      <c r="F358" s="4" t="str">
        <f t="shared" si="5"/>
        <v>选内存!$M$358#</v>
      </c>
      <c r="G358" s="4" t="str" cm="1">
        <f t="array" ref="G358">_xlfn.LET(_xlpm.x, M358,
         _xlpm.cellAddress, "【 选内存!" &amp; ADDRESS(ROW(选内存[[#This Row],[X自检]]),COLUMN(选内存[[#This Row],[X自检]])) &amp; "】",
         _xlfn.IFS(ISBLANK(_xlpm.x),   "error:右侧选项不足:" &amp;  _xlpm.cellAddress,
               ISERROR(_xlpm.x),   "error:右侧选项执行失败:" &amp; _xlpm.cellAddress,
               TRUE,             "ok")
)</f>
        <v>ok</v>
      </c>
      <c r="M358" cm="1">
        <f t="array" ref="M358">IFERROR(_xlfn._xlws.SORT(
    _xlfn.UNIQUE(
        TRANSPOSE(
            _xlfn.FILTERXML("&lt;select&gt;&lt;x&gt;"&amp;SUBSTITUTE(选内存[[#This Row],[选项表]],",","&lt;/x&gt;&lt;x&gt;") &amp;"&lt;/x&gt;&lt;/select&gt;","//x")
        )
    )
),"无合适选项，请联系作者更新数据")</f>
        <v>8</v>
      </c>
    </row>
    <row r="359" spans="1:13" x14ac:dyDescent="0.4">
      <c r="A359" s="4" t="s">
        <v>59</v>
      </c>
      <c r="B359" s="4" t="s">
        <v>1868</v>
      </c>
      <c r="C359" s="4" t="s">
        <v>1970</v>
      </c>
      <c r="D359" s="4" t="s">
        <v>1920</v>
      </c>
      <c r="E359">
        <v>16</v>
      </c>
      <c r="F359" s="4" t="str">
        <f t="shared" si="5"/>
        <v>选内存!$M$359#</v>
      </c>
      <c r="G359" s="4" t="str" cm="1">
        <f t="array" ref="G359">_xlfn.LET(_xlpm.x, M359,
         _xlpm.cellAddress, "【 选内存!" &amp; ADDRESS(ROW(选内存[[#This Row],[X自检]]),COLUMN(选内存[[#This Row],[X自检]])) &amp; "】",
         _xlfn.IFS(ISBLANK(_xlpm.x),   "error:右侧选项不足:" &amp;  _xlpm.cellAddress,
               ISERROR(_xlpm.x),   "error:右侧选项执行失败:" &amp; _xlpm.cellAddress,
               TRUE,             "ok")
)</f>
        <v>ok</v>
      </c>
      <c r="M359" cm="1">
        <f t="array" ref="M359">IFERROR(_xlfn._xlws.SORT(
    _xlfn.UNIQUE(
        TRANSPOSE(
            _xlfn.FILTERXML("&lt;select&gt;&lt;x&gt;"&amp;SUBSTITUTE(选内存[[#This Row],[选项表]],",","&lt;/x&gt;&lt;x&gt;") &amp;"&lt;/x&gt;&lt;/select&gt;","//x")
        )
    )
),"无合适选项，请联系作者更新数据")</f>
        <v>16</v>
      </c>
    </row>
    <row r="360" spans="1:13" x14ac:dyDescent="0.4">
      <c r="A360" s="4" t="s">
        <v>59</v>
      </c>
      <c r="B360" s="4" t="s">
        <v>1868</v>
      </c>
      <c r="C360" s="4" t="s">
        <v>1966</v>
      </c>
      <c r="D360" s="4" t="s">
        <v>1920</v>
      </c>
      <c r="E360">
        <v>32</v>
      </c>
      <c r="F360" s="4" t="str">
        <f t="shared" si="5"/>
        <v>选内存!$M$360#</v>
      </c>
      <c r="G360" s="4" t="str" cm="1">
        <f t="array" ref="G360">_xlfn.LET(_xlpm.x, M360,
         _xlpm.cellAddress, "【 选内存!" &amp; ADDRESS(ROW(选内存[[#This Row],[X自检]]),COLUMN(选内存[[#This Row],[X自检]])) &amp; "】",
         _xlfn.IFS(ISBLANK(_xlpm.x),   "error:右侧选项不足:" &amp;  _xlpm.cellAddress,
               ISERROR(_xlpm.x),   "error:右侧选项执行失败:" &amp; _xlpm.cellAddress,
               TRUE,             "ok")
)</f>
        <v>ok</v>
      </c>
      <c r="M360" cm="1">
        <f t="array" ref="M360">IFERROR(_xlfn._xlws.SORT(
    _xlfn.UNIQUE(
        TRANSPOSE(
            _xlfn.FILTERXML("&lt;select&gt;&lt;x&gt;"&amp;SUBSTITUTE(选内存[[#This Row],[选项表]],",","&lt;/x&gt;&lt;x&gt;") &amp;"&lt;/x&gt;&lt;/select&gt;","//x")
        )
    )
),"无合适选项，请联系作者更新数据")</f>
        <v>32</v>
      </c>
    </row>
    <row r="361" spans="1:13" x14ac:dyDescent="0.4">
      <c r="A361" s="4" t="s">
        <v>59</v>
      </c>
      <c r="B361" s="4" t="s">
        <v>1868</v>
      </c>
      <c r="C361" s="4" t="s">
        <v>1976</v>
      </c>
      <c r="D361" s="4" t="s">
        <v>1920</v>
      </c>
      <c r="E361">
        <v>48</v>
      </c>
      <c r="F361" s="4" t="str">
        <f t="shared" si="5"/>
        <v>选内存!$M$361#</v>
      </c>
      <c r="G361" s="4" t="str" cm="1">
        <f t="array" ref="G361">_xlfn.LET(_xlpm.x, M361,
         _xlpm.cellAddress, "【 选内存!" &amp; ADDRESS(ROW(选内存[[#This Row],[X自检]]),COLUMN(选内存[[#This Row],[X自检]])) &amp; "】",
         _xlfn.IFS(ISBLANK(_xlpm.x),   "error:右侧选项不足:" &amp;  _xlpm.cellAddress,
               ISERROR(_xlpm.x),   "error:右侧选项执行失败:" &amp; _xlpm.cellAddress,
               TRUE,             "ok")
)</f>
        <v>ok</v>
      </c>
      <c r="M361" cm="1">
        <f t="array" ref="M361">IFERROR(_xlfn._xlws.SORT(
    _xlfn.UNIQUE(
        TRANSPOSE(
            _xlfn.FILTERXML("&lt;select&gt;&lt;x&gt;"&amp;SUBSTITUTE(选内存[[#This Row],[选项表]],",","&lt;/x&gt;&lt;x&gt;") &amp;"&lt;/x&gt;&lt;/select&gt;","//x")
        )
    )
),"无合适选项，请联系作者更新数据")</f>
        <v>48</v>
      </c>
    </row>
    <row r="362" spans="1:13" x14ac:dyDescent="0.4">
      <c r="A362" s="4" t="s">
        <v>59</v>
      </c>
      <c r="B362" s="4" t="s">
        <v>1868</v>
      </c>
      <c r="C362" s="4" t="s">
        <v>1967</v>
      </c>
      <c r="D362" s="4" t="s">
        <v>1920</v>
      </c>
      <c r="E362">
        <v>64</v>
      </c>
      <c r="F362" s="4" t="str">
        <f t="shared" si="5"/>
        <v>选内存!$M$362#</v>
      </c>
      <c r="G362" s="4" t="str" cm="1">
        <f t="array" ref="G362">_xlfn.LET(_xlpm.x, M362,
         _xlpm.cellAddress, "【 选内存!" &amp; ADDRESS(ROW(选内存[[#This Row],[X自检]]),COLUMN(选内存[[#This Row],[X自检]])) &amp; "】",
         _xlfn.IFS(ISBLANK(_xlpm.x),   "error:右侧选项不足:" &amp;  _xlpm.cellAddress,
               ISERROR(_xlpm.x),   "error:右侧选项执行失败:" &amp; _xlpm.cellAddress,
               TRUE,             "ok")
)</f>
        <v>ok</v>
      </c>
      <c r="M362" cm="1">
        <f t="array" ref="M362">IFERROR(_xlfn._xlws.SORT(
    _xlfn.UNIQUE(
        TRANSPOSE(
            _xlfn.FILTERXML("&lt;select&gt;&lt;x&gt;"&amp;SUBSTITUTE(选内存[[#This Row],[选项表]],",","&lt;/x&gt;&lt;x&gt;") &amp;"&lt;/x&gt;&lt;/select&gt;","//x")
        )
    )
),"无合适选项，请联系作者更新数据")</f>
        <v>64</v>
      </c>
    </row>
    <row r="363" spans="1:13" x14ac:dyDescent="0.4">
      <c r="A363" s="4" t="s">
        <v>59</v>
      </c>
      <c r="B363" s="4" t="s">
        <v>1868</v>
      </c>
      <c r="C363" s="4" t="s">
        <v>1964</v>
      </c>
      <c r="D363" s="4" t="s">
        <v>1920</v>
      </c>
      <c r="E363">
        <v>80</v>
      </c>
      <c r="F363" s="4" t="str">
        <f t="shared" si="5"/>
        <v>选内存!$M$363#</v>
      </c>
      <c r="G363" s="4" t="str" cm="1">
        <f t="array" ref="G363">_xlfn.LET(_xlpm.x, M363,
         _xlpm.cellAddress, "【 选内存!" &amp; ADDRESS(ROW(选内存[[#This Row],[X自检]]),COLUMN(选内存[[#This Row],[X自检]])) &amp; "】",
         _xlfn.IFS(ISBLANK(_xlpm.x),   "error:右侧选项不足:" &amp;  _xlpm.cellAddress,
               ISERROR(_xlpm.x),   "error:右侧选项执行失败:" &amp; _xlpm.cellAddress,
               TRUE,             "ok")
)</f>
        <v>ok</v>
      </c>
      <c r="M363" cm="1">
        <f t="array" ref="M363">IFERROR(_xlfn._xlws.SORT(
    _xlfn.UNIQUE(
        TRANSPOSE(
            _xlfn.FILTERXML("&lt;select&gt;&lt;x&gt;"&amp;SUBSTITUTE(选内存[[#This Row],[选项表]],",","&lt;/x&gt;&lt;x&gt;") &amp;"&lt;/x&gt;&lt;/select&gt;","//x")
        )
    )
),"无合适选项，请联系作者更新数据")</f>
        <v>80</v>
      </c>
    </row>
    <row r="364" spans="1:13" x14ac:dyDescent="0.4">
      <c r="A364" s="4" t="s">
        <v>59</v>
      </c>
      <c r="B364" s="4" t="s">
        <v>1868</v>
      </c>
      <c r="C364" s="4" t="s">
        <v>1988</v>
      </c>
      <c r="D364" s="4" t="s">
        <v>1920</v>
      </c>
      <c r="E364">
        <v>90</v>
      </c>
      <c r="F364" s="4" t="str">
        <f t="shared" si="5"/>
        <v>选内存!$M$364#</v>
      </c>
      <c r="G364" s="4" t="str" cm="1">
        <f t="array" ref="G364">_xlfn.LET(_xlpm.x, M364,
         _xlpm.cellAddress, "【 选内存!" &amp; ADDRESS(ROW(选内存[[#This Row],[X自检]]),COLUMN(选内存[[#This Row],[X自检]])) &amp; "】",
         _xlfn.IFS(ISBLANK(_xlpm.x),   "error:右侧选项不足:" &amp;  _xlpm.cellAddress,
               ISERROR(_xlpm.x),   "error:右侧选项执行失败:" &amp; _xlpm.cellAddress,
               TRUE,             "ok")
)</f>
        <v>ok</v>
      </c>
      <c r="M364" cm="1">
        <f t="array" ref="M364">IFERROR(_xlfn._xlws.SORT(
    _xlfn.UNIQUE(
        TRANSPOSE(
            _xlfn.FILTERXML("&lt;select&gt;&lt;x&gt;"&amp;SUBSTITUTE(选内存[[#This Row],[选项表]],",","&lt;/x&gt;&lt;x&gt;") &amp;"&lt;/x&gt;&lt;/select&gt;","//x")
        )
    )
),"无合适选项，请联系作者更新数据")</f>
        <v>90</v>
      </c>
    </row>
    <row r="365" spans="1:13" x14ac:dyDescent="0.4">
      <c r="A365" s="4" t="s">
        <v>59</v>
      </c>
      <c r="B365" s="4" t="s">
        <v>1868</v>
      </c>
      <c r="C365" s="4" t="s">
        <v>1985</v>
      </c>
      <c r="D365" s="4" t="s">
        <v>1920</v>
      </c>
      <c r="E365">
        <v>128</v>
      </c>
      <c r="F365" s="4" t="str">
        <f t="shared" si="5"/>
        <v>选内存!$M$365#</v>
      </c>
      <c r="G365" s="4" t="str" cm="1">
        <f t="array" ref="G365">_xlfn.LET(_xlpm.x, M365,
         _xlpm.cellAddress, "【 选内存!" &amp; ADDRESS(ROW(选内存[[#This Row],[X自检]]),COLUMN(选内存[[#This Row],[X自检]])) &amp; "】",
         _xlfn.IFS(ISBLANK(_xlpm.x),   "error:右侧选项不足:" &amp;  _xlpm.cellAddress,
               ISERROR(_xlpm.x),   "error:右侧选项执行失败:" &amp; _xlpm.cellAddress,
               TRUE,             "ok")
)</f>
        <v>ok</v>
      </c>
      <c r="M365" cm="1">
        <f t="array" ref="M365">IFERROR(_xlfn._xlws.SORT(
    _xlfn.UNIQUE(
        TRANSPOSE(
            _xlfn.FILTERXML("&lt;select&gt;&lt;x&gt;"&amp;SUBSTITUTE(选内存[[#This Row],[选项表]],",","&lt;/x&gt;&lt;x&gt;") &amp;"&lt;/x&gt;&lt;/select&gt;","//x")
        )
    )
),"无合适选项，请联系作者更新数据")</f>
        <v>128</v>
      </c>
    </row>
    <row r="366" spans="1:13" x14ac:dyDescent="0.4">
      <c r="A366" s="4" t="s">
        <v>59</v>
      </c>
      <c r="B366" s="4" t="s">
        <v>1868</v>
      </c>
      <c r="C366" s="4" t="s">
        <v>1986</v>
      </c>
      <c r="D366" s="4" t="s">
        <v>1920</v>
      </c>
      <c r="E366">
        <v>160</v>
      </c>
      <c r="F366" s="4" t="str">
        <f t="shared" si="5"/>
        <v>选内存!$M$366#</v>
      </c>
      <c r="G366" s="4" t="str" cm="1">
        <f t="array" ref="G366">_xlfn.LET(_xlpm.x, M366,
         _xlpm.cellAddress, "【 选内存!" &amp; ADDRESS(ROW(选内存[[#This Row],[X自检]]),COLUMN(选内存[[#This Row],[X自检]])) &amp; "】",
         _xlfn.IFS(ISBLANK(_xlpm.x),   "error:右侧选项不足:" &amp;  _xlpm.cellAddress,
               ISERROR(_xlpm.x),   "error:右侧选项执行失败:" &amp; _xlpm.cellAddress,
               TRUE,             "ok")
)</f>
        <v>ok</v>
      </c>
      <c r="M366" cm="1">
        <f t="array" ref="M366">IFERROR(_xlfn._xlws.SORT(
    _xlfn.UNIQUE(
        TRANSPOSE(
            _xlfn.FILTERXML("&lt;select&gt;&lt;x&gt;"&amp;SUBSTITUTE(选内存[[#This Row],[选项表]],",","&lt;/x&gt;&lt;x&gt;") &amp;"&lt;/x&gt;&lt;/select&gt;","//x")
        )
    )
),"无合适选项，请联系作者更新数据")</f>
        <v>160</v>
      </c>
    </row>
    <row r="367" spans="1:13" x14ac:dyDescent="0.4">
      <c r="A367" s="4" t="s">
        <v>59</v>
      </c>
      <c r="B367" s="4" t="s">
        <v>1868</v>
      </c>
      <c r="C367" s="4" t="s">
        <v>1990</v>
      </c>
      <c r="D367" s="4" t="s">
        <v>1920</v>
      </c>
      <c r="E367">
        <v>180</v>
      </c>
      <c r="F367" s="4" t="str">
        <f t="shared" si="5"/>
        <v>选内存!$M$367#</v>
      </c>
      <c r="G367" s="4" t="str" cm="1">
        <f t="array" ref="G367">_xlfn.LET(_xlpm.x, M367,
         _xlpm.cellAddress, "【 选内存!" &amp; ADDRESS(ROW(选内存[[#This Row],[X自检]]),COLUMN(选内存[[#This Row],[X自检]])) &amp; "】",
         _xlfn.IFS(ISBLANK(_xlpm.x),   "error:右侧选项不足:" &amp;  _xlpm.cellAddress,
               ISERROR(_xlpm.x),   "error:右侧选项执行失败:" &amp; _xlpm.cellAddress,
               TRUE,             "ok")
)</f>
        <v>ok</v>
      </c>
      <c r="M367" cm="1">
        <f t="array" ref="M367">IFERROR(_xlfn._xlws.SORT(
    _xlfn.UNIQUE(
        TRANSPOSE(
            _xlfn.FILTERXML("&lt;select&gt;&lt;x&gt;"&amp;SUBSTITUTE(选内存[[#This Row],[选项表]],",","&lt;/x&gt;&lt;x&gt;") &amp;"&lt;/x&gt;&lt;/select&gt;","//x")
        )
    )
),"无合适选项，请联系作者更新数据")</f>
        <v>180</v>
      </c>
    </row>
    <row r="368" spans="1:13" x14ac:dyDescent="0.4">
      <c r="A368" s="4" t="s">
        <v>59</v>
      </c>
      <c r="B368" s="4" t="s">
        <v>1868</v>
      </c>
      <c r="C368" s="4" t="s">
        <v>1979</v>
      </c>
      <c r="D368" s="4" t="s">
        <v>1923</v>
      </c>
      <c r="E368">
        <v>1</v>
      </c>
      <c r="F368" s="4" t="str">
        <f t="shared" si="5"/>
        <v>选内存!$M$368#</v>
      </c>
      <c r="G368" s="4" t="str" cm="1">
        <f t="array" ref="G368">_xlfn.LET(_xlpm.x, M368,
         _xlpm.cellAddress, "【 选内存!" &amp; ADDRESS(ROW(选内存[[#This Row],[X自检]]),COLUMN(选内存[[#This Row],[X自检]])) &amp; "】",
         _xlfn.IFS(ISBLANK(_xlpm.x),   "error:右侧选项不足:" &amp;  _xlpm.cellAddress,
               ISERROR(_xlpm.x),   "error:右侧选项执行失败:" &amp; _xlpm.cellAddress,
               TRUE,             "ok")
)</f>
        <v>ok</v>
      </c>
      <c r="M368" cm="1">
        <f t="array" ref="M368">IFERROR(_xlfn._xlws.SORT(
    _xlfn.UNIQUE(
        TRANSPOSE(
            _xlfn.FILTERXML("&lt;select&gt;&lt;x&gt;"&amp;SUBSTITUTE(选内存[[#This Row],[选项表]],",","&lt;/x&gt;&lt;x&gt;") &amp;"&lt;/x&gt;&lt;/select&gt;","//x")
        )
    )
),"无合适选项，请联系作者更新数据")</f>
        <v>1</v>
      </c>
    </row>
    <row r="369" spans="1:13" x14ac:dyDescent="0.4">
      <c r="A369" s="4" t="s">
        <v>59</v>
      </c>
      <c r="B369" s="4" t="s">
        <v>1868</v>
      </c>
      <c r="C369" s="4" t="s">
        <v>1980</v>
      </c>
      <c r="D369" s="4" t="s">
        <v>1923</v>
      </c>
      <c r="E369">
        <v>2</v>
      </c>
      <c r="F369" s="4" t="str">
        <f t="shared" si="5"/>
        <v>选内存!$M$369#</v>
      </c>
      <c r="G369" s="4" t="str" cm="1">
        <f t="array" ref="G369">_xlfn.LET(_xlpm.x, M369,
         _xlpm.cellAddress, "【 选内存!" &amp; ADDRESS(ROW(选内存[[#This Row],[X自检]]),COLUMN(选内存[[#This Row],[X自检]])) &amp; "】",
         _xlfn.IFS(ISBLANK(_xlpm.x),   "error:右侧选项不足:" &amp;  _xlpm.cellAddress,
               ISERROR(_xlpm.x),   "error:右侧选项执行失败:" &amp; _xlpm.cellAddress,
               TRUE,             "ok")
)</f>
        <v>ok</v>
      </c>
      <c r="M369" cm="1">
        <f t="array" ref="M369">IFERROR(_xlfn._xlws.SORT(
    _xlfn.UNIQUE(
        TRANSPOSE(
            _xlfn.FILTERXML("&lt;select&gt;&lt;x&gt;"&amp;SUBSTITUTE(选内存[[#This Row],[选项表]],",","&lt;/x&gt;&lt;x&gt;") &amp;"&lt;/x&gt;&lt;/select&gt;","//x")
        )
    )
),"无合适选项，请联系作者更新数据")</f>
        <v>2</v>
      </c>
    </row>
    <row r="370" spans="1:13" x14ac:dyDescent="0.4">
      <c r="A370" s="4" t="s">
        <v>59</v>
      </c>
      <c r="B370" s="4" t="s">
        <v>1868</v>
      </c>
      <c r="C370" s="4" t="s">
        <v>1975</v>
      </c>
      <c r="D370" s="4" t="s">
        <v>1923</v>
      </c>
      <c r="E370">
        <v>4</v>
      </c>
      <c r="F370" s="4" t="str">
        <f t="shared" si="5"/>
        <v>选内存!$M$370#</v>
      </c>
      <c r="G370" s="4" t="str" cm="1">
        <f t="array" ref="G370">_xlfn.LET(_xlpm.x, M370,
         _xlpm.cellAddress, "【 选内存!" &amp; ADDRESS(ROW(选内存[[#This Row],[X自检]]),COLUMN(选内存[[#This Row],[X自检]])) &amp; "】",
         _xlfn.IFS(ISBLANK(_xlpm.x),   "error:右侧选项不足:" &amp;  _xlpm.cellAddress,
               ISERROR(_xlpm.x),   "error:右侧选项执行失败:" &amp; _xlpm.cellAddress,
               TRUE,             "ok")
)</f>
        <v>ok</v>
      </c>
      <c r="M370" cm="1">
        <f t="array" ref="M370">IFERROR(_xlfn._xlws.SORT(
    _xlfn.UNIQUE(
        TRANSPOSE(
            _xlfn.FILTERXML("&lt;select&gt;&lt;x&gt;"&amp;SUBSTITUTE(选内存[[#This Row],[选项表]],",","&lt;/x&gt;&lt;x&gt;") &amp;"&lt;/x&gt;&lt;/select&gt;","//x")
        )
    )
),"无合适选项，请联系作者更新数据")</f>
        <v>4</v>
      </c>
    </row>
    <row r="371" spans="1:13" x14ac:dyDescent="0.4">
      <c r="A371" s="4" t="s">
        <v>59</v>
      </c>
      <c r="B371" s="4" t="s">
        <v>1868</v>
      </c>
      <c r="C371" s="4" t="s">
        <v>1973</v>
      </c>
      <c r="D371" s="4" t="s">
        <v>1923</v>
      </c>
      <c r="E371">
        <v>8</v>
      </c>
      <c r="F371" s="4" t="str">
        <f t="shared" si="5"/>
        <v>选内存!$M$371#</v>
      </c>
      <c r="G371" s="4" t="str" cm="1">
        <f t="array" ref="G371">_xlfn.LET(_xlpm.x, M371,
         _xlpm.cellAddress, "【 选内存!" &amp; ADDRESS(ROW(选内存[[#This Row],[X自检]]),COLUMN(选内存[[#This Row],[X自检]])) &amp; "】",
         _xlfn.IFS(ISBLANK(_xlpm.x),   "error:右侧选项不足:" &amp;  _xlpm.cellAddress,
               ISERROR(_xlpm.x),   "error:右侧选项执行失败:" &amp; _xlpm.cellAddress,
               TRUE,             "ok")
)</f>
        <v>ok</v>
      </c>
      <c r="M371" cm="1">
        <f t="array" ref="M371">IFERROR(_xlfn._xlws.SORT(
    _xlfn.UNIQUE(
        TRANSPOSE(
            _xlfn.FILTERXML("&lt;select&gt;&lt;x&gt;"&amp;SUBSTITUTE(选内存[[#This Row],[选项表]],",","&lt;/x&gt;&lt;x&gt;") &amp;"&lt;/x&gt;&lt;/select&gt;","//x")
        )
    )
),"无合适选项，请联系作者更新数据")</f>
        <v>8</v>
      </c>
    </row>
    <row r="372" spans="1:13" x14ac:dyDescent="0.4">
      <c r="A372" s="4" t="s">
        <v>59</v>
      </c>
      <c r="B372" s="4" t="s">
        <v>1868</v>
      </c>
      <c r="C372" s="4" t="s">
        <v>1970</v>
      </c>
      <c r="D372" s="4" t="s">
        <v>1923</v>
      </c>
      <c r="E372">
        <v>16</v>
      </c>
      <c r="F372" s="4" t="str">
        <f t="shared" si="5"/>
        <v>选内存!$M$372#</v>
      </c>
      <c r="G372" s="4" t="str" cm="1">
        <f t="array" ref="G372">_xlfn.LET(_xlpm.x, M372,
         _xlpm.cellAddress, "【 选内存!" &amp; ADDRESS(ROW(选内存[[#This Row],[X自检]]),COLUMN(选内存[[#This Row],[X自检]])) &amp; "】",
         _xlfn.IFS(ISBLANK(_xlpm.x),   "error:右侧选项不足:" &amp;  _xlpm.cellAddress,
               ISERROR(_xlpm.x),   "error:右侧选项执行失败:" &amp; _xlpm.cellAddress,
               TRUE,             "ok")
)</f>
        <v>ok</v>
      </c>
      <c r="M372" cm="1">
        <f t="array" ref="M372">IFERROR(_xlfn._xlws.SORT(
    _xlfn.UNIQUE(
        TRANSPOSE(
            _xlfn.FILTERXML("&lt;select&gt;&lt;x&gt;"&amp;SUBSTITUTE(选内存[[#This Row],[选项表]],",","&lt;/x&gt;&lt;x&gt;") &amp;"&lt;/x&gt;&lt;/select&gt;","//x")
        )
    )
),"无合适选项，请联系作者更新数据")</f>
        <v>16</v>
      </c>
    </row>
    <row r="373" spans="1:13" x14ac:dyDescent="0.4">
      <c r="A373" s="4" t="s">
        <v>59</v>
      </c>
      <c r="B373" s="4" t="s">
        <v>1868</v>
      </c>
      <c r="C373" s="4" t="s">
        <v>1974</v>
      </c>
      <c r="D373" s="4" t="s">
        <v>1923</v>
      </c>
      <c r="E373">
        <v>24</v>
      </c>
      <c r="F373" s="4" t="str">
        <f t="shared" si="5"/>
        <v>选内存!$M$373#</v>
      </c>
      <c r="G373" s="4" t="str" cm="1">
        <f t="array" ref="G373">_xlfn.LET(_xlpm.x, M373,
         _xlpm.cellAddress, "【 选内存!" &amp; ADDRESS(ROW(选内存[[#This Row],[X自检]]),COLUMN(选内存[[#This Row],[X自检]])) &amp; "】",
         _xlfn.IFS(ISBLANK(_xlpm.x),   "error:右侧选项不足:" &amp;  _xlpm.cellAddress,
               ISERROR(_xlpm.x),   "error:右侧选项执行失败:" &amp; _xlpm.cellAddress,
               TRUE,             "ok")
)</f>
        <v>ok</v>
      </c>
      <c r="M373" cm="1">
        <f t="array" ref="M373">IFERROR(_xlfn._xlws.SORT(
    _xlfn.UNIQUE(
        TRANSPOSE(
            _xlfn.FILTERXML("&lt;select&gt;&lt;x&gt;"&amp;SUBSTITUTE(选内存[[#This Row],[选项表]],",","&lt;/x&gt;&lt;x&gt;") &amp;"&lt;/x&gt;&lt;/select&gt;","//x")
        )
    )
),"无合适选项，请联系作者更新数据")</f>
        <v>24</v>
      </c>
    </row>
    <row r="374" spans="1:13" x14ac:dyDescent="0.4">
      <c r="A374" s="4" t="s">
        <v>59</v>
      </c>
      <c r="B374" s="4" t="s">
        <v>1868</v>
      </c>
      <c r="C374" s="4" t="s">
        <v>1966</v>
      </c>
      <c r="D374" s="4" t="s">
        <v>1923</v>
      </c>
      <c r="E374">
        <v>32</v>
      </c>
      <c r="F374" s="4" t="str">
        <f t="shared" si="5"/>
        <v>选内存!$M$374#</v>
      </c>
      <c r="G374" s="4" t="str" cm="1">
        <f t="array" ref="G374">_xlfn.LET(_xlpm.x, M374,
         _xlpm.cellAddress, "【 选内存!" &amp; ADDRESS(ROW(选内存[[#This Row],[X自检]]),COLUMN(选内存[[#This Row],[X自检]])) &amp; "】",
         _xlfn.IFS(ISBLANK(_xlpm.x),   "error:右侧选项不足:" &amp;  _xlpm.cellAddress,
               ISERROR(_xlpm.x),   "error:右侧选项执行失败:" &amp; _xlpm.cellAddress,
               TRUE,             "ok")
)</f>
        <v>ok</v>
      </c>
      <c r="M374" cm="1">
        <f t="array" ref="M374">IFERROR(_xlfn._xlws.SORT(
    _xlfn.UNIQUE(
        TRANSPOSE(
            _xlfn.FILTERXML("&lt;select&gt;&lt;x&gt;"&amp;SUBSTITUTE(选内存[[#This Row],[选项表]],",","&lt;/x&gt;&lt;x&gt;") &amp;"&lt;/x&gt;&lt;/select&gt;","//x")
        )
    )
),"无合适选项，请联系作者更新数据")</f>
        <v>32</v>
      </c>
    </row>
    <row r="375" spans="1:13" x14ac:dyDescent="0.4">
      <c r="A375" s="4" t="s">
        <v>59</v>
      </c>
      <c r="B375" s="4" t="s">
        <v>1868</v>
      </c>
      <c r="C375" s="4" t="s">
        <v>1976</v>
      </c>
      <c r="D375" s="4" t="s">
        <v>1923</v>
      </c>
      <c r="E375">
        <v>48</v>
      </c>
      <c r="F375" s="4" t="str">
        <f t="shared" si="5"/>
        <v>选内存!$M$375#</v>
      </c>
      <c r="G375" s="4" t="str" cm="1">
        <f t="array" ref="G375">_xlfn.LET(_xlpm.x, M375,
         _xlpm.cellAddress, "【 选内存!" &amp; ADDRESS(ROW(选内存[[#This Row],[X自检]]),COLUMN(选内存[[#This Row],[X自检]])) &amp; "】",
         _xlfn.IFS(ISBLANK(_xlpm.x),   "error:右侧选项不足:" &amp;  _xlpm.cellAddress,
               ISERROR(_xlpm.x),   "error:右侧选项执行失败:" &amp; _xlpm.cellAddress,
               TRUE,             "ok")
)</f>
        <v>ok</v>
      </c>
      <c r="M375" cm="1">
        <f t="array" ref="M375">IFERROR(_xlfn._xlws.SORT(
    _xlfn.UNIQUE(
        TRANSPOSE(
            _xlfn.FILTERXML("&lt;select&gt;&lt;x&gt;"&amp;SUBSTITUTE(选内存[[#This Row],[选项表]],",","&lt;/x&gt;&lt;x&gt;") &amp;"&lt;/x&gt;&lt;/select&gt;","//x")
        )
    )
),"无合适选项，请联系作者更新数据")</f>
        <v>48</v>
      </c>
    </row>
    <row r="376" spans="1:13" x14ac:dyDescent="0.4">
      <c r="A376" s="4" t="s">
        <v>59</v>
      </c>
      <c r="B376" s="4" t="s">
        <v>1868</v>
      </c>
      <c r="C376" s="4" t="s">
        <v>1967</v>
      </c>
      <c r="D376" s="4" t="s">
        <v>1923</v>
      </c>
      <c r="E376">
        <v>64</v>
      </c>
      <c r="F376" s="4" t="str">
        <f t="shared" si="5"/>
        <v>选内存!$M$376#</v>
      </c>
      <c r="G376" s="4" t="str" cm="1">
        <f t="array" ref="G376">_xlfn.LET(_xlpm.x, M376,
         _xlpm.cellAddress, "【 选内存!" &amp; ADDRESS(ROW(选内存[[#This Row],[X自检]]),COLUMN(选内存[[#This Row],[X自检]])) &amp; "】",
         _xlfn.IFS(ISBLANK(_xlpm.x),   "error:右侧选项不足:" &amp;  _xlpm.cellAddress,
               ISERROR(_xlpm.x),   "error:右侧选项执行失败:" &amp; _xlpm.cellAddress,
               TRUE,             "ok")
)</f>
        <v>ok</v>
      </c>
      <c r="M376" cm="1">
        <f t="array" ref="M376">IFERROR(_xlfn._xlws.SORT(
    _xlfn.UNIQUE(
        TRANSPOSE(
            _xlfn.FILTERXML("&lt;select&gt;&lt;x&gt;"&amp;SUBSTITUTE(选内存[[#This Row],[选项表]],",","&lt;/x&gt;&lt;x&gt;") &amp;"&lt;/x&gt;&lt;/select&gt;","//x")
        )
    )
),"无合适选项，请联系作者更新数据")</f>
        <v>64</v>
      </c>
    </row>
    <row r="377" spans="1:13" x14ac:dyDescent="0.4">
      <c r="A377" s="4" t="s">
        <v>59</v>
      </c>
      <c r="B377" s="4" t="s">
        <v>1868</v>
      </c>
      <c r="C377" s="4" t="s">
        <v>1975</v>
      </c>
      <c r="D377" s="4" t="s">
        <v>1917</v>
      </c>
      <c r="E377">
        <v>4</v>
      </c>
      <c r="F377" s="4" t="str">
        <f t="shared" si="5"/>
        <v>选内存!$M$377#</v>
      </c>
      <c r="G377" s="4" t="str" cm="1">
        <f t="array" ref="G377">_xlfn.LET(_xlpm.x, M377,
         _xlpm.cellAddress, "【 选内存!" &amp; ADDRESS(ROW(选内存[[#This Row],[X自检]]),COLUMN(选内存[[#This Row],[X自检]])) &amp; "】",
         _xlfn.IFS(ISBLANK(_xlpm.x),   "error:右侧选项不足:" &amp;  _xlpm.cellAddress,
               ISERROR(_xlpm.x),   "error:右侧选项执行失败:" &amp; _xlpm.cellAddress,
               TRUE,             "ok")
)</f>
        <v>ok</v>
      </c>
      <c r="M377" cm="1">
        <f t="array" ref="M377">IFERROR(_xlfn._xlws.SORT(
    _xlfn.UNIQUE(
        TRANSPOSE(
            _xlfn.FILTERXML("&lt;select&gt;&lt;x&gt;"&amp;SUBSTITUTE(选内存[[#This Row],[选项表]],",","&lt;/x&gt;&lt;x&gt;") &amp;"&lt;/x&gt;&lt;/select&gt;","//x")
        )
    )
),"无合适选项，请联系作者更新数据")</f>
        <v>4</v>
      </c>
    </row>
    <row r="378" spans="1:13" x14ac:dyDescent="0.4">
      <c r="A378" s="4" t="s">
        <v>59</v>
      </c>
      <c r="B378" s="4" t="s">
        <v>1868</v>
      </c>
      <c r="C378" s="4" t="s">
        <v>1973</v>
      </c>
      <c r="D378" s="4" t="s">
        <v>1917</v>
      </c>
      <c r="E378">
        <v>8</v>
      </c>
      <c r="F378" s="4" t="str">
        <f t="shared" si="5"/>
        <v>选内存!$M$378#</v>
      </c>
      <c r="G378" s="4" t="str" cm="1">
        <f t="array" ref="G378">_xlfn.LET(_xlpm.x, M378,
         _xlpm.cellAddress, "【 选内存!" &amp; ADDRESS(ROW(选内存[[#This Row],[X自检]]),COLUMN(选内存[[#This Row],[X自检]])) &amp; "】",
         _xlfn.IFS(ISBLANK(_xlpm.x),   "error:右侧选项不足:" &amp;  _xlpm.cellAddress,
               ISERROR(_xlpm.x),   "error:右侧选项执行失败:" &amp; _xlpm.cellAddress,
               TRUE,             "ok")
)</f>
        <v>ok</v>
      </c>
      <c r="M378" cm="1">
        <f t="array" ref="M378">IFERROR(_xlfn._xlws.SORT(
    _xlfn.UNIQUE(
        TRANSPOSE(
            _xlfn.FILTERXML("&lt;select&gt;&lt;x&gt;"&amp;SUBSTITUTE(选内存[[#This Row],[选项表]],",","&lt;/x&gt;&lt;x&gt;") &amp;"&lt;/x&gt;&lt;/select&gt;","//x")
        )
    )
),"无合适选项，请联系作者更新数据")</f>
        <v>8</v>
      </c>
    </row>
    <row r="379" spans="1:13" x14ac:dyDescent="0.4">
      <c r="A379" s="4" t="s">
        <v>59</v>
      </c>
      <c r="B379" s="4" t="s">
        <v>1868</v>
      </c>
      <c r="C379" s="4" t="s">
        <v>1970</v>
      </c>
      <c r="D379" s="4" t="s">
        <v>1917</v>
      </c>
      <c r="E379">
        <v>16</v>
      </c>
      <c r="F379" s="4" t="str">
        <f t="shared" si="5"/>
        <v>选内存!$M$379#</v>
      </c>
      <c r="G379" s="4" t="str" cm="1">
        <f t="array" ref="G379">_xlfn.LET(_xlpm.x, M379,
         _xlpm.cellAddress, "【 选内存!" &amp; ADDRESS(ROW(选内存[[#This Row],[X自检]]),COLUMN(选内存[[#This Row],[X自检]])) &amp; "】",
         _xlfn.IFS(ISBLANK(_xlpm.x),   "error:右侧选项不足:" &amp;  _xlpm.cellAddress,
               ISERROR(_xlpm.x),   "error:右侧选项执行失败:" &amp; _xlpm.cellAddress,
               TRUE,             "ok")
)</f>
        <v>ok</v>
      </c>
      <c r="M379" cm="1">
        <f t="array" ref="M379">IFERROR(_xlfn._xlws.SORT(
    _xlfn.UNIQUE(
        TRANSPOSE(
            _xlfn.FILTERXML("&lt;select&gt;&lt;x&gt;"&amp;SUBSTITUTE(选内存[[#This Row],[选项表]],",","&lt;/x&gt;&lt;x&gt;") &amp;"&lt;/x&gt;&lt;/select&gt;","//x")
        )
    )
),"无合适选项，请联系作者更新数据")</f>
        <v>16</v>
      </c>
    </row>
    <row r="380" spans="1:13" x14ac:dyDescent="0.4">
      <c r="A380" s="4" t="s">
        <v>59</v>
      </c>
      <c r="B380" s="4" t="s">
        <v>1868</v>
      </c>
      <c r="C380" s="4" t="s">
        <v>1966</v>
      </c>
      <c r="D380" s="4" t="s">
        <v>1917</v>
      </c>
      <c r="E380">
        <v>32</v>
      </c>
      <c r="F380" s="4" t="str">
        <f t="shared" si="5"/>
        <v>选内存!$M$380#</v>
      </c>
      <c r="G380" s="4" t="str" cm="1">
        <f t="array" ref="G380">_xlfn.LET(_xlpm.x, M380,
         _xlpm.cellAddress, "【 选内存!" &amp; ADDRESS(ROW(选内存[[#This Row],[X自检]]),COLUMN(选内存[[#This Row],[X自检]])) &amp; "】",
         _xlfn.IFS(ISBLANK(_xlpm.x),   "error:右侧选项不足:" &amp;  _xlpm.cellAddress,
               ISERROR(_xlpm.x),   "error:右侧选项执行失败:" &amp; _xlpm.cellAddress,
               TRUE,             "ok")
)</f>
        <v>ok</v>
      </c>
      <c r="M380" cm="1">
        <f t="array" ref="M380">IFERROR(_xlfn._xlws.SORT(
    _xlfn.UNIQUE(
        TRANSPOSE(
            _xlfn.FILTERXML("&lt;select&gt;&lt;x&gt;"&amp;SUBSTITUTE(选内存[[#This Row],[选项表]],",","&lt;/x&gt;&lt;x&gt;") &amp;"&lt;/x&gt;&lt;/select&gt;","//x")
        )
    )
),"无合适选项，请联系作者更新数据")</f>
        <v>32</v>
      </c>
    </row>
    <row r="381" spans="1:13" x14ac:dyDescent="0.4">
      <c r="A381" s="4" t="s">
        <v>59</v>
      </c>
      <c r="B381" s="4" t="s">
        <v>1868</v>
      </c>
      <c r="C381" s="4" t="s">
        <v>1983</v>
      </c>
      <c r="D381" s="4" t="s">
        <v>1917</v>
      </c>
      <c r="E381">
        <v>68</v>
      </c>
      <c r="F381" s="4" t="str">
        <f t="shared" si="5"/>
        <v>选内存!$M$381#</v>
      </c>
      <c r="G381" s="4" t="str" cm="1">
        <f t="array" ref="G381">_xlfn.LET(_xlpm.x, M381,
         _xlpm.cellAddress, "【 选内存!" &amp; ADDRESS(ROW(选内存[[#This Row],[X自检]]),COLUMN(选内存[[#This Row],[X自检]])) &amp; "】",
         _xlfn.IFS(ISBLANK(_xlpm.x),   "error:右侧选项不足:" &amp;  _xlpm.cellAddress,
               ISERROR(_xlpm.x),   "error:右侧选项执行失败:" &amp; _xlpm.cellAddress,
               TRUE,             "ok")
)</f>
        <v>ok</v>
      </c>
      <c r="M381" cm="1">
        <f t="array" ref="M381">IFERROR(_xlfn._xlws.SORT(
    _xlfn.UNIQUE(
        TRANSPOSE(
            _xlfn.FILTERXML("&lt;select&gt;&lt;x&gt;"&amp;SUBSTITUTE(选内存[[#This Row],[选项表]],",","&lt;/x&gt;&lt;x&gt;") &amp;"&lt;/x&gt;&lt;/select&gt;","//x")
        )
    )
),"无合适选项，请联系作者更新数据")</f>
        <v>68</v>
      </c>
    </row>
    <row r="382" spans="1:13" x14ac:dyDescent="0.4">
      <c r="A382" s="4" t="s">
        <v>59</v>
      </c>
      <c r="B382" s="4" t="s">
        <v>1868</v>
      </c>
      <c r="C382" s="4" t="s">
        <v>1979</v>
      </c>
      <c r="D382" s="4" t="s">
        <v>1919</v>
      </c>
      <c r="E382">
        <v>1</v>
      </c>
      <c r="F382" s="4" t="str">
        <f t="shared" si="5"/>
        <v>选内存!$M$382#</v>
      </c>
      <c r="G382" s="4" t="str" cm="1">
        <f t="array" ref="G382">_xlfn.LET(_xlpm.x, M382,
         _xlpm.cellAddress, "【 选内存!" &amp; ADDRESS(ROW(选内存[[#This Row],[X自检]]),COLUMN(选内存[[#This Row],[X自检]])) &amp; "】",
         _xlfn.IFS(ISBLANK(_xlpm.x),   "error:右侧选项不足:" &amp;  _xlpm.cellAddress,
               ISERROR(_xlpm.x),   "error:右侧选项执行失败:" &amp; _xlpm.cellAddress,
               TRUE,             "ok")
)</f>
        <v>ok</v>
      </c>
      <c r="M382" cm="1">
        <f t="array" ref="M382">IFERROR(_xlfn._xlws.SORT(
    _xlfn.UNIQUE(
        TRANSPOSE(
            _xlfn.FILTERXML("&lt;select&gt;&lt;x&gt;"&amp;SUBSTITUTE(选内存[[#This Row],[选项表]],",","&lt;/x&gt;&lt;x&gt;") &amp;"&lt;/x&gt;&lt;/select&gt;","//x")
        )
    )
),"无合适选项，请联系作者更新数据")</f>
        <v>1</v>
      </c>
    </row>
    <row r="383" spans="1:13" x14ac:dyDescent="0.4">
      <c r="A383" s="4" t="s">
        <v>59</v>
      </c>
      <c r="B383" s="4" t="s">
        <v>1868</v>
      </c>
      <c r="C383" s="4" t="s">
        <v>1980</v>
      </c>
      <c r="D383" s="4" t="s">
        <v>1919</v>
      </c>
      <c r="E383">
        <v>2</v>
      </c>
      <c r="F383" s="4" t="str">
        <f t="shared" si="5"/>
        <v>选内存!$M$383#</v>
      </c>
      <c r="G383" s="4" t="str" cm="1">
        <f t="array" ref="G383">_xlfn.LET(_xlpm.x, M383,
         _xlpm.cellAddress, "【 选内存!" &amp; ADDRESS(ROW(选内存[[#This Row],[X自检]]),COLUMN(选内存[[#This Row],[X自检]])) &amp; "】",
         _xlfn.IFS(ISBLANK(_xlpm.x),   "error:右侧选项不足:" &amp;  _xlpm.cellAddress,
               ISERROR(_xlpm.x),   "error:右侧选项执行失败:" &amp; _xlpm.cellAddress,
               TRUE,             "ok")
)</f>
        <v>ok</v>
      </c>
      <c r="M383" cm="1">
        <f t="array" ref="M383">IFERROR(_xlfn._xlws.SORT(
    _xlfn.UNIQUE(
        TRANSPOSE(
            _xlfn.FILTERXML("&lt;select&gt;&lt;x&gt;"&amp;SUBSTITUTE(选内存[[#This Row],[选项表]],",","&lt;/x&gt;&lt;x&gt;") &amp;"&lt;/x&gt;&lt;/select&gt;","//x")
        )
    )
),"无合适选项，请联系作者更新数据")</f>
        <v>2</v>
      </c>
    </row>
    <row r="384" spans="1:13" x14ac:dyDescent="0.4">
      <c r="A384" s="4" t="s">
        <v>59</v>
      </c>
      <c r="B384" s="4" t="s">
        <v>1868</v>
      </c>
      <c r="C384" s="4" t="s">
        <v>1975</v>
      </c>
      <c r="D384" s="4" t="s">
        <v>1919</v>
      </c>
      <c r="E384">
        <v>4</v>
      </c>
      <c r="F384" s="4" t="str">
        <f t="shared" si="5"/>
        <v>选内存!$M$384#</v>
      </c>
      <c r="G384" s="4" t="str" cm="1">
        <f t="array" ref="G384">_xlfn.LET(_xlpm.x, M384,
         _xlpm.cellAddress, "【 选内存!" &amp; ADDRESS(ROW(选内存[[#This Row],[X自检]]),COLUMN(选内存[[#This Row],[X自检]])) &amp; "】",
         _xlfn.IFS(ISBLANK(_xlpm.x),   "error:右侧选项不足:" &amp;  _xlpm.cellAddress,
               ISERROR(_xlpm.x),   "error:右侧选项执行失败:" &amp; _xlpm.cellAddress,
               TRUE,             "ok")
)</f>
        <v>ok</v>
      </c>
      <c r="M384" cm="1">
        <f t="array" ref="M384">IFERROR(_xlfn._xlws.SORT(
    _xlfn.UNIQUE(
        TRANSPOSE(
            _xlfn.FILTERXML("&lt;select&gt;&lt;x&gt;"&amp;SUBSTITUTE(选内存[[#This Row],[选项表]],",","&lt;/x&gt;&lt;x&gt;") &amp;"&lt;/x&gt;&lt;/select&gt;","//x")
        )
    )
),"无合适选项，请联系作者更新数据")</f>
        <v>4</v>
      </c>
    </row>
    <row r="385" spans="1:13" x14ac:dyDescent="0.4">
      <c r="A385" s="4" t="s">
        <v>59</v>
      </c>
      <c r="B385" s="4" t="s">
        <v>1868</v>
      </c>
      <c r="C385" s="4" t="s">
        <v>1973</v>
      </c>
      <c r="D385" s="4" t="s">
        <v>1919</v>
      </c>
      <c r="E385">
        <v>8</v>
      </c>
      <c r="F385" s="4" t="str">
        <f t="shared" si="5"/>
        <v>选内存!$M$385#</v>
      </c>
      <c r="G385" s="4" t="str" cm="1">
        <f t="array" ref="G385">_xlfn.LET(_xlpm.x, M385,
         _xlpm.cellAddress, "【 选内存!" &amp; ADDRESS(ROW(选内存[[#This Row],[X自检]]),COLUMN(选内存[[#This Row],[X自检]])) &amp; "】",
         _xlfn.IFS(ISBLANK(_xlpm.x),   "error:右侧选项不足:" &amp;  _xlpm.cellAddress,
               ISERROR(_xlpm.x),   "error:右侧选项执行失败:" &amp; _xlpm.cellAddress,
               TRUE,             "ok")
)</f>
        <v>ok</v>
      </c>
      <c r="M385" cm="1">
        <f t="array" ref="M385">IFERROR(_xlfn._xlws.SORT(
    _xlfn.UNIQUE(
        TRANSPOSE(
            _xlfn.FILTERXML("&lt;select&gt;&lt;x&gt;"&amp;SUBSTITUTE(选内存[[#This Row],[选项表]],",","&lt;/x&gt;&lt;x&gt;") &amp;"&lt;/x&gt;&lt;/select&gt;","//x")
        )
    )
),"无合适选项，请联系作者更新数据")</f>
        <v>8</v>
      </c>
    </row>
    <row r="386" spans="1:13" x14ac:dyDescent="0.4">
      <c r="A386" s="4" t="s">
        <v>59</v>
      </c>
      <c r="B386" s="4" t="s">
        <v>1868</v>
      </c>
      <c r="C386" s="4" t="s">
        <v>1970</v>
      </c>
      <c r="D386" s="4" t="s">
        <v>1919</v>
      </c>
      <c r="E386">
        <v>16</v>
      </c>
      <c r="F386" s="4" t="str">
        <f t="shared" ref="F386:F449" si="6">"选内存!" &amp; ADDRESS(ROW(M386),COLUMN(M386)) &amp; "#"</f>
        <v>选内存!$M$386#</v>
      </c>
      <c r="G386" s="4" t="str" cm="1">
        <f t="array" ref="G386">_xlfn.LET(_xlpm.x, M386,
         _xlpm.cellAddress, "【 选内存!" &amp; ADDRESS(ROW(选内存[[#This Row],[X自检]]),COLUMN(选内存[[#This Row],[X自检]])) &amp; "】",
         _xlfn.IFS(ISBLANK(_xlpm.x),   "error:右侧选项不足:" &amp;  _xlpm.cellAddress,
               ISERROR(_xlpm.x),   "error:右侧选项执行失败:" &amp; _xlpm.cellAddress,
               TRUE,             "ok")
)</f>
        <v>ok</v>
      </c>
      <c r="M386" cm="1">
        <f t="array" ref="M386">IFERROR(_xlfn._xlws.SORT(
    _xlfn.UNIQUE(
        TRANSPOSE(
            _xlfn.FILTERXML("&lt;select&gt;&lt;x&gt;"&amp;SUBSTITUTE(选内存[[#This Row],[选项表]],",","&lt;/x&gt;&lt;x&gt;") &amp;"&lt;/x&gt;&lt;/select&gt;","//x")
        )
    )
),"无合适选项，请联系作者更新数据")</f>
        <v>16</v>
      </c>
    </row>
    <row r="387" spans="1:13" x14ac:dyDescent="0.4">
      <c r="A387" s="4" t="s">
        <v>59</v>
      </c>
      <c r="B387" s="4" t="s">
        <v>1868</v>
      </c>
      <c r="C387" s="4" t="s">
        <v>1966</v>
      </c>
      <c r="D387" s="4" t="s">
        <v>1919</v>
      </c>
      <c r="E387">
        <v>32</v>
      </c>
      <c r="F387" s="4" t="str">
        <f t="shared" si="6"/>
        <v>选内存!$M$387#</v>
      </c>
      <c r="G387" s="4" t="str" cm="1">
        <f t="array" ref="G387">_xlfn.LET(_xlpm.x, M387,
         _xlpm.cellAddress, "【 选内存!" &amp; ADDRESS(ROW(选内存[[#This Row],[X自检]]),COLUMN(选内存[[#This Row],[X自检]])) &amp; "】",
         _xlfn.IFS(ISBLANK(_xlpm.x),   "error:右侧选项不足:" &amp;  _xlpm.cellAddress,
               ISERROR(_xlpm.x),   "error:右侧选项执行失败:" &amp; _xlpm.cellAddress,
               TRUE,             "ok")
)</f>
        <v>ok</v>
      </c>
      <c r="M387" cm="1">
        <f t="array" ref="M387">IFERROR(_xlfn._xlws.SORT(
    _xlfn.UNIQUE(
        TRANSPOSE(
            _xlfn.FILTERXML("&lt;select&gt;&lt;x&gt;"&amp;SUBSTITUTE(选内存[[#This Row],[选项表]],",","&lt;/x&gt;&lt;x&gt;") &amp;"&lt;/x&gt;&lt;/select&gt;","//x")
        )
    )
),"无合适选项，请联系作者更新数据")</f>
        <v>32</v>
      </c>
    </row>
    <row r="388" spans="1:13" x14ac:dyDescent="0.4">
      <c r="A388" s="4" t="s">
        <v>59</v>
      </c>
      <c r="B388" s="4" t="s">
        <v>1868</v>
      </c>
      <c r="C388" s="4" t="s">
        <v>1976</v>
      </c>
      <c r="D388" s="4" t="s">
        <v>1919</v>
      </c>
      <c r="E388">
        <v>48</v>
      </c>
      <c r="F388" s="4" t="str">
        <f t="shared" si="6"/>
        <v>选内存!$M$388#</v>
      </c>
      <c r="G388" s="4" t="str" cm="1">
        <f t="array" ref="G388">_xlfn.LET(_xlpm.x, M388,
         _xlpm.cellAddress, "【 选内存!" &amp; ADDRESS(ROW(选内存[[#This Row],[X自检]]),COLUMN(选内存[[#This Row],[X自检]])) &amp; "】",
         _xlfn.IFS(ISBLANK(_xlpm.x),   "error:右侧选项不足:" &amp;  _xlpm.cellAddress,
               ISERROR(_xlpm.x),   "error:右侧选项执行失败:" &amp; _xlpm.cellAddress,
               TRUE,             "ok")
)</f>
        <v>ok</v>
      </c>
      <c r="M388" cm="1">
        <f t="array" ref="M388">IFERROR(_xlfn._xlws.SORT(
    _xlfn.UNIQUE(
        TRANSPOSE(
            _xlfn.FILTERXML("&lt;select&gt;&lt;x&gt;"&amp;SUBSTITUTE(选内存[[#This Row],[选项表]],",","&lt;/x&gt;&lt;x&gt;") &amp;"&lt;/x&gt;&lt;/select&gt;","//x")
        )
    )
),"无合适选项，请联系作者更新数据")</f>
        <v>48</v>
      </c>
    </row>
    <row r="389" spans="1:13" x14ac:dyDescent="0.4">
      <c r="A389" s="4" t="s">
        <v>59</v>
      </c>
      <c r="B389" s="4" t="s">
        <v>1868</v>
      </c>
      <c r="C389" s="4" t="s">
        <v>1967</v>
      </c>
      <c r="D389" s="4" t="s">
        <v>1919</v>
      </c>
      <c r="E389">
        <v>64</v>
      </c>
      <c r="F389" s="4" t="str">
        <f t="shared" si="6"/>
        <v>选内存!$M$389#</v>
      </c>
      <c r="G389" s="4" t="str" cm="1">
        <f t="array" ref="G389">_xlfn.LET(_xlpm.x, M389,
         _xlpm.cellAddress, "【 选内存!" &amp; ADDRESS(ROW(选内存[[#This Row],[X自检]]),COLUMN(选内存[[#This Row],[X自检]])) &amp; "】",
         _xlfn.IFS(ISBLANK(_xlpm.x),   "error:右侧选项不足:" &amp;  _xlpm.cellAddress,
               ISERROR(_xlpm.x),   "error:右侧选项执行失败:" &amp; _xlpm.cellAddress,
               TRUE,             "ok")
)</f>
        <v>ok</v>
      </c>
      <c r="M389" cm="1">
        <f t="array" ref="M389">IFERROR(_xlfn._xlws.SORT(
    _xlfn.UNIQUE(
        TRANSPOSE(
            _xlfn.FILTERXML("&lt;select&gt;&lt;x&gt;"&amp;SUBSTITUTE(选内存[[#This Row],[选项表]],",","&lt;/x&gt;&lt;x&gt;") &amp;"&lt;/x&gt;&lt;/select&gt;","//x")
        )
    )
),"无合适选项，请联系作者更新数据")</f>
        <v>64</v>
      </c>
    </row>
    <row r="390" spans="1:13" x14ac:dyDescent="0.4">
      <c r="A390" s="4" t="s">
        <v>59</v>
      </c>
      <c r="B390" s="4" t="s">
        <v>1868</v>
      </c>
      <c r="C390" s="4" t="s">
        <v>1964</v>
      </c>
      <c r="D390" s="4" t="s">
        <v>1919</v>
      </c>
      <c r="E390">
        <v>80</v>
      </c>
      <c r="F390" s="4" t="str">
        <f t="shared" si="6"/>
        <v>选内存!$M$390#</v>
      </c>
      <c r="G390" s="4" t="str" cm="1">
        <f t="array" ref="G390">_xlfn.LET(_xlpm.x, M390,
         _xlpm.cellAddress, "【 选内存!" &amp; ADDRESS(ROW(选内存[[#This Row],[X自检]]),COLUMN(选内存[[#This Row],[X自检]])) &amp; "】",
         _xlfn.IFS(ISBLANK(_xlpm.x),   "error:右侧选项不足:" &amp;  _xlpm.cellAddress,
               ISERROR(_xlpm.x),   "error:右侧选项执行失败:" &amp; _xlpm.cellAddress,
               TRUE,             "ok")
)</f>
        <v>ok</v>
      </c>
      <c r="M390" cm="1">
        <f t="array" ref="M390">IFERROR(_xlfn._xlws.SORT(
    _xlfn.UNIQUE(
        TRANSPOSE(
            _xlfn.FILTERXML("&lt;select&gt;&lt;x&gt;"&amp;SUBSTITUTE(选内存[[#This Row],[选项表]],",","&lt;/x&gt;&lt;x&gt;") &amp;"&lt;/x&gt;&lt;/select&gt;","//x")
        )
    )
),"无合适选项，请联系作者更新数据")</f>
        <v>80</v>
      </c>
    </row>
    <row r="391" spans="1:13" x14ac:dyDescent="0.4">
      <c r="A391" s="4" t="s">
        <v>59</v>
      </c>
      <c r="B391" s="4" t="s">
        <v>1868</v>
      </c>
      <c r="C391" s="4" t="s">
        <v>1963</v>
      </c>
      <c r="D391" s="4" t="s">
        <v>1919</v>
      </c>
      <c r="E391">
        <v>96</v>
      </c>
      <c r="F391" s="4" t="str">
        <f t="shared" si="6"/>
        <v>选内存!$M$391#</v>
      </c>
      <c r="G391" s="4" t="str" cm="1">
        <f t="array" ref="G391">_xlfn.LET(_xlpm.x, M391,
         _xlpm.cellAddress, "【 选内存!" &amp; ADDRESS(ROW(选内存[[#This Row],[X自检]]),COLUMN(选内存[[#This Row],[X自检]])) &amp; "】",
         _xlfn.IFS(ISBLANK(_xlpm.x),   "error:右侧选项不足:" &amp;  _xlpm.cellAddress,
               ISERROR(_xlpm.x),   "error:右侧选项执行失败:" &amp; _xlpm.cellAddress,
               TRUE,             "ok")
)</f>
        <v>ok</v>
      </c>
      <c r="M391" cm="1">
        <f t="array" ref="M391">IFERROR(_xlfn._xlws.SORT(
    _xlfn.UNIQUE(
        TRANSPOSE(
            _xlfn.FILTERXML("&lt;select&gt;&lt;x&gt;"&amp;SUBSTITUTE(选内存[[#This Row],[选项表]],",","&lt;/x&gt;&lt;x&gt;") &amp;"&lt;/x&gt;&lt;/select&gt;","//x")
        )
    )
),"无合适选项，请联系作者更新数据")</f>
        <v>96</v>
      </c>
    </row>
    <row r="392" spans="1:13" x14ac:dyDescent="0.4">
      <c r="A392" s="4" t="s">
        <v>59</v>
      </c>
      <c r="B392" s="4" t="s">
        <v>1868</v>
      </c>
      <c r="C392" s="4" t="s">
        <v>1984</v>
      </c>
      <c r="D392" s="4" t="s">
        <v>1919</v>
      </c>
      <c r="E392">
        <v>116</v>
      </c>
      <c r="F392" s="4" t="str">
        <f t="shared" si="6"/>
        <v>选内存!$M$392#</v>
      </c>
      <c r="G392" s="4" t="str" cm="1">
        <f t="array" ref="G392">_xlfn.LET(_xlpm.x, M392,
         _xlpm.cellAddress, "【 选内存!" &amp; ADDRESS(ROW(选内存[[#This Row],[X自检]]),COLUMN(选内存[[#This Row],[X自检]])) &amp; "】",
         _xlfn.IFS(ISBLANK(_xlpm.x),   "error:右侧选项不足:" &amp;  _xlpm.cellAddress,
               ISERROR(_xlpm.x),   "error:右侧选项执行失败:" &amp; _xlpm.cellAddress,
               TRUE,             "ok")
)</f>
        <v>ok</v>
      </c>
      <c r="M392" cm="1">
        <f t="array" ref="M392">IFERROR(_xlfn._xlws.SORT(
    _xlfn.UNIQUE(
        TRANSPOSE(
            _xlfn.FILTERXML("&lt;select&gt;&lt;x&gt;"&amp;SUBSTITUTE(选内存[[#This Row],[选项表]],",","&lt;/x&gt;&lt;x&gt;") &amp;"&lt;/x&gt;&lt;/select&gt;","//x")
        )
    )
),"无合适选项，请联系作者更新数据")</f>
        <v>116</v>
      </c>
    </row>
    <row r="393" spans="1:13" x14ac:dyDescent="0.4">
      <c r="A393" s="4" t="s">
        <v>59</v>
      </c>
      <c r="B393" s="4" t="s">
        <v>1868</v>
      </c>
      <c r="C393" s="4" t="s">
        <v>1985</v>
      </c>
      <c r="D393" s="4" t="s">
        <v>1919</v>
      </c>
      <c r="E393">
        <v>128</v>
      </c>
      <c r="F393" s="4" t="str">
        <f t="shared" si="6"/>
        <v>选内存!$M$393#</v>
      </c>
      <c r="G393" s="4" t="str" cm="1">
        <f t="array" ref="G393">_xlfn.LET(_xlpm.x, M393,
         _xlpm.cellAddress, "【 选内存!" &amp; ADDRESS(ROW(选内存[[#This Row],[X自检]]),COLUMN(选内存[[#This Row],[X自检]])) &amp; "】",
         _xlfn.IFS(ISBLANK(_xlpm.x),   "error:右侧选项不足:" &amp;  _xlpm.cellAddress,
               ISERROR(_xlpm.x),   "error:右侧选项执行失败:" &amp; _xlpm.cellAddress,
               TRUE,             "ok")
)</f>
        <v>ok</v>
      </c>
      <c r="M393" cm="1">
        <f t="array" ref="M393">IFERROR(_xlfn._xlws.SORT(
    _xlfn.UNIQUE(
        TRANSPOSE(
            _xlfn.FILTERXML("&lt;select&gt;&lt;x&gt;"&amp;SUBSTITUTE(选内存[[#This Row],[选项表]],",","&lt;/x&gt;&lt;x&gt;") &amp;"&lt;/x&gt;&lt;/select&gt;","//x")
        )
    )
),"无合适选项，请联系作者更新数据")</f>
        <v>128</v>
      </c>
    </row>
    <row r="394" spans="1:13" x14ac:dyDescent="0.4">
      <c r="A394" s="4" t="s">
        <v>59</v>
      </c>
      <c r="B394" s="4" t="s">
        <v>1868</v>
      </c>
      <c r="C394" s="4" t="s">
        <v>1986</v>
      </c>
      <c r="D394" s="4" t="s">
        <v>1919</v>
      </c>
      <c r="E394">
        <v>160</v>
      </c>
      <c r="F394" s="4" t="str">
        <f t="shared" si="6"/>
        <v>选内存!$M$394#</v>
      </c>
      <c r="G394" s="4" t="str" cm="1">
        <f t="array" ref="G394">_xlfn.LET(_xlpm.x, M394,
         _xlpm.cellAddress, "【 选内存!" &amp; ADDRESS(ROW(选内存[[#This Row],[X自检]]),COLUMN(选内存[[#This Row],[X自检]])) &amp; "】",
         _xlfn.IFS(ISBLANK(_xlpm.x),   "error:右侧选项不足:" &amp;  _xlpm.cellAddress,
               ISERROR(_xlpm.x),   "error:右侧选项执行失败:" &amp; _xlpm.cellAddress,
               TRUE,             "ok")
)</f>
        <v>ok</v>
      </c>
      <c r="M394" cm="1">
        <f t="array" ref="M394">IFERROR(_xlfn._xlws.SORT(
    _xlfn.UNIQUE(
        TRANSPOSE(
            _xlfn.FILTERXML("&lt;select&gt;&lt;x&gt;"&amp;SUBSTITUTE(选内存[[#This Row],[选项表]],",","&lt;/x&gt;&lt;x&gt;") &amp;"&lt;/x&gt;&lt;/select&gt;","//x")
        )
    )
),"无合适选项，请联系作者更新数据")</f>
        <v>160</v>
      </c>
    </row>
    <row r="395" spans="1:13" x14ac:dyDescent="0.4">
      <c r="A395" s="4" t="s">
        <v>59</v>
      </c>
      <c r="B395" s="4" t="s">
        <v>1868</v>
      </c>
      <c r="C395" s="4" t="s">
        <v>1987</v>
      </c>
      <c r="D395" s="4" t="s">
        <v>1919</v>
      </c>
      <c r="E395">
        <v>232</v>
      </c>
      <c r="F395" s="4" t="str">
        <f t="shared" si="6"/>
        <v>选内存!$M$395#</v>
      </c>
      <c r="G395" s="4" t="str" cm="1">
        <f t="array" ref="G395">_xlfn.LET(_xlpm.x, M395,
         _xlpm.cellAddress, "【 选内存!" &amp; ADDRESS(ROW(选内存[[#This Row],[X自检]]),COLUMN(选内存[[#This Row],[X自检]])) &amp; "】",
         _xlfn.IFS(ISBLANK(_xlpm.x),   "error:右侧选项不足:" &amp;  _xlpm.cellAddress,
               ISERROR(_xlpm.x),   "error:右侧选项执行失败:" &amp; _xlpm.cellAddress,
               TRUE,             "ok")
)</f>
        <v>ok</v>
      </c>
      <c r="M395" cm="1">
        <f t="array" ref="M395">IFERROR(_xlfn._xlws.SORT(
    _xlfn.UNIQUE(
        TRANSPOSE(
            _xlfn.FILTERXML("&lt;select&gt;&lt;x&gt;"&amp;SUBSTITUTE(选内存[[#This Row],[选项表]],",","&lt;/x&gt;&lt;x&gt;") &amp;"&lt;/x&gt;&lt;/select&gt;","//x")
        )
    )
),"无合适选项，请联系作者更新数据")</f>
        <v>232</v>
      </c>
    </row>
    <row r="396" spans="1:13" x14ac:dyDescent="0.4">
      <c r="A396" s="4" t="s">
        <v>59</v>
      </c>
      <c r="B396" s="4" t="s">
        <v>1868</v>
      </c>
      <c r="C396" s="4" t="s">
        <v>1979</v>
      </c>
      <c r="D396" s="4" t="s">
        <v>1924</v>
      </c>
      <c r="E396">
        <v>1</v>
      </c>
      <c r="F396" s="4" t="str">
        <f t="shared" si="6"/>
        <v>选内存!$M$396#</v>
      </c>
      <c r="G396" s="4" t="str" cm="1">
        <f t="array" ref="G396">_xlfn.LET(_xlpm.x, M396,
         _xlpm.cellAddress, "【 选内存!" &amp; ADDRESS(ROW(选内存[[#This Row],[X自检]]),COLUMN(选内存[[#This Row],[X自检]])) &amp; "】",
         _xlfn.IFS(ISBLANK(_xlpm.x),   "error:右侧选项不足:" &amp;  _xlpm.cellAddress,
               ISERROR(_xlpm.x),   "error:右侧选项执行失败:" &amp; _xlpm.cellAddress,
               TRUE,             "ok")
)</f>
        <v>ok</v>
      </c>
      <c r="M396" cm="1">
        <f t="array" ref="M396">IFERROR(_xlfn._xlws.SORT(
    _xlfn.UNIQUE(
        TRANSPOSE(
            _xlfn.FILTERXML("&lt;select&gt;&lt;x&gt;"&amp;SUBSTITUTE(选内存[[#This Row],[选项表]],",","&lt;/x&gt;&lt;x&gt;") &amp;"&lt;/x&gt;&lt;/select&gt;","//x")
        )
    )
),"无合适选项，请联系作者更新数据")</f>
        <v>1</v>
      </c>
    </row>
    <row r="397" spans="1:13" x14ac:dyDescent="0.4">
      <c r="A397" s="4" t="s">
        <v>59</v>
      </c>
      <c r="B397" s="4" t="s">
        <v>1868</v>
      </c>
      <c r="C397" s="4" t="s">
        <v>1980</v>
      </c>
      <c r="D397" s="4" t="s">
        <v>1924</v>
      </c>
      <c r="E397">
        <v>2</v>
      </c>
      <c r="F397" s="4" t="str">
        <f t="shared" si="6"/>
        <v>选内存!$M$397#</v>
      </c>
      <c r="G397" s="4" t="str" cm="1">
        <f t="array" ref="G397">_xlfn.LET(_xlpm.x, M397,
         _xlpm.cellAddress, "【 选内存!" &amp; ADDRESS(ROW(选内存[[#This Row],[X自检]]),COLUMN(选内存[[#This Row],[X自检]])) &amp; "】",
         _xlfn.IFS(ISBLANK(_xlpm.x),   "error:右侧选项不足:" &amp;  _xlpm.cellAddress,
               ISERROR(_xlpm.x),   "error:右侧选项执行失败:" &amp; _xlpm.cellAddress,
               TRUE,             "ok")
)</f>
        <v>ok</v>
      </c>
      <c r="M397" cm="1">
        <f t="array" ref="M397">IFERROR(_xlfn._xlws.SORT(
    _xlfn.UNIQUE(
        TRANSPOSE(
            _xlfn.FILTERXML("&lt;select&gt;&lt;x&gt;"&amp;SUBSTITUTE(选内存[[#This Row],[选项表]],",","&lt;/x&gt;&lt;x&gt;") &amp;"&lt;/x&gt;&lt;/select&gt;","//x")
        )
    )
),"无合适选项，请联系作者更新数据")</f>
        <v>2</v>
      </c>
    </row>
    <row r="398" spans="1:13" x14ac:dyDescent="0.4">
      <c r="A398" s="4" t="s">
        <v>59</v>
      </c>
      <c r="B398" s="4" t="s">
        <v>1868</v>
      </c>
      <c r="C398" s="4" t="s">
        <v>1975</v>
      </c>
      <c r="D398" s="4" t="s">
        <v>1924</v>
      </c>
      <c r="E398">
        <v>4</v>
      </c>
      <c r="F398" s="4" t="str">
        <f t="shared" si="6"/>
        <v>选内存!$M$398#</v>
      </c>
      <c r="G398" s="4" t="str" cm="1">
        <f t="array" ref="G398">_xlfn.LET(_xlpm.x, M398,
         _xlpm.cellAddress, "【 选内存!" &amp; ADDRESS(ROW(选内存[[#This Row],[X自检]]),COLUMN(选内存[[#This Row],[X自检]])) &amp; "】",
         _xlfn.IFS(ISBLANK(_xlpm.x),   "error:右侧选项不足:" &amp;  _xlpm.cellAddress,
               ISERROR(_xlpm.x),   "error:右侧选项执行失败:" &amp; _xlpm.cellAddress,
               TRUE,             "ok")
)</f>
        <v>ok</v>
      </c>
      <c r="M398" cm="1">
        <f t="array" ref="M398">IFERROR(_xlfn._xlws.SORT(
    _xlfn.UNIQUE(
        TRANSPOSE(
            _xlfn.FILTERXML("&lt;select&gt;&lt;x&gt;"&amp;SUBSTITUTE(选内存[[#This Row],[选项表]],",","&lt;/x&gt;&lt;x&gt;") &amp;"&lt;/x&gt;&lt;/select&gt;","//x")
        )
    )
),"无合适选项，请联系作者更新数据")</f>
        <v>4</v>
      </c>
    </row>
    <row r="399" spans="1:13" x14ac:dyDescent="0.4">
      <c r="A399" s="4" t="s">
        <v>59</v>
      </c>
      <c r="B399" s="4" t="s">
        <v>1868</v>
      </c>
      <c r="C399" s="4" t="s">
        <v>1973</v>
      </c>
      <c r="D399" s="4" t="s">
        <v>1924</v>
      </c>
      <c r="E399">
        <v>8</v>
      </c>
      <c r="F399" s="4" t="str">
        <f t="shared" si="6"/>
        <v>选内存!$M$399#</v>
      </c>
      <c r="G399" s="4" t="str" cm="1">
        <f t="array" ref="G399">_xlfn.LET(_xlpm.x, M399,
         _xlpm.cellAddress, "【 选内存!" &amp; ADDRESS(ROW(选内存[[#This Row],[X自检]]),COLUMN(选内存[[#This Row],[X自检]])) &amp; "】",
         _xlfn.IFS(ISBLANK(_xlpm.x),   "error:右侧选项不足:" &amp;  _xlpm.cellAddress,
               ISERROR(_xlpm.x),   "error:右侧选项执行失败:" &amp; _xlpm.cellAddress,
               TRUE,             "ok")
)</f>
        <v>ok</v>
      </c>
      <c r="M399" cm="1">
        <f t="array" ref="M399">IFERROR(_xlfn._xlws.SORT(
    _xlfn.UNIQUE(
        TRANSPOSE(
            _xlfn.FILTERXML("&lt;select&gt;&lt;x&gt;"&amp;SUBSTITUTE(选内存[[#This Row],[选项表]],",","&lt;/x&gt;&lt;x&gt;") &amp;"&lt;/x&gt;&lt;/select&gt;","//x")
        )
    )
),"无合适选项，请联系作者更新数据")</f>
        <v>8</v>
      </c>
    </row>
    <row r="400" spans="1:13" x14ac:dyDescent="0.4">
      <c r="A400" s="4" t="s">
        <v>59</v>
      </c>
      <c r="B400" s="4" t="s">
        <v>1868</v>
      </c>
      <c r="C400" s="4" t="s">
        <v>1970</v>
      </c>
      <c r="D400" s="4" t="s">
        <v>1924</v>
      </c>
      <c r="E400">
        <v>16</v>
      </c>
      <c r="F400" s="4" t="str">
        <f t="shared" si="6"/>
        <v>选内存!$M$400#</v>
      </c>
      <c r="G400" s="4" t="str" cm="1">
        <f t="array" ref="G400">_xlfn.LET(_xlpm.x, M400,
         _xlpm.cellAddress, "【 选内存!" &amp; ADDRESS(ROW(选内存[[#This Row],[X自检]]),COLUMN(选内存[[#This Row],[X自检]])) &amp; "】",
         _xlfn.IFS(ISBLANK(_xlpm.x),   "error:右侧选项不足:" &amp;  _xlpm.cellAddress,
               ISERROR(_xlpm.x),   "error:右侧选项执行失败:" &amp; _xlpm.cellAddress,
               TRUE,             "ok")
)</f>
        <v>ok</v>
      </c>
      <c r="M400" cm="1">
        <f t="array" ref="M400">IFERROR(_xlfn._xlws.SORT(
    _xlfn.UNIQUE(
        TRANSPOSE(
            _xlfn.FILTERXML("&lt;select&gt;&lt;x&gt;"&amp;SUBSTITUTE(选内存[[#This Row],[选项表]],",","&lt;/x&gt;&lt;x&gt;") &amp;"&lt;/x&gt;&lt;/select&gt;","//x")
        )
    )
),"无合适选项，请联系作者更新数据")</f>
        <v>16</v>
      </c>
    </row>
    <row r="401" spans="1:13" x14ac:dyDescent="0.4">
      <c r="A401" s="4" t="s">
        <v>59</v>
      </c>
      <c r="B401" s="4" t="s">
        <v>1868</v>
      </c>
      <c r="C401" s="4" t="s">
        <v>1974</v>
      </c>
      <c r="D401" s="4" t="s">
        <v>1924</v>
      </c>
      <c r="E401">
        <v>24</v>
      </c>
      <c r="F401" s="4" t="str">
        <f t="shared" si="6"/>
        <v>选内存!$M$401#</v>
      </c>
      <c r="G401" s="4" t="str" cm="1">
        <f t="array" ref="G401">_xlfn.LET(_xlpm.x, M401,
         _xlpm.cellAddress, "【 选内存!" &amp; ADDRESS(ROW(选内存[[#This Row],[X自检]]),COLUMN(选内存[[#This Row],[X自检]])) &amp; "】",
         _xlfn.IFS(ISBLANK(_xlpm.x),   "error:右侧选项不足:" &amp;  _xlpm.cellAddress,
               ISERROR(_xlpm.x),   "error:右侧选项执行失败:" &amp; _xlpm.cellAddress,
               TRUE,             "ok")
)</f>
        <v>ok</v>
      </c>
      <c r="M401" cm="1">
        <f t="array" ref="M401">IFERROR(_xlfn._xlws.SORT(
    _xlfn.UNIQUE(
        TRANSPOSE(
            _xlfn.FILTERXML("&lt;select&gt;&lt;x&gt;"&amp;SUBSTITUTE(选内存[[#This Row],[选项表]],",","&lt;/x&gt;&lt;x&gt;") &amp;"&lt;/x&gt;&lt;/select&gt;","//x")
        )
    )
),"无合适选项，请联系作者更新数据")</f>
        <v>24</v>
      </c>
    </row>
    <row r="402" spans="1:13" x14ac:dyDescent="0.4">
      <c r="A402" s="4" t="s">
        <v>59</v>
      </c>
      <c r="B402" s="4" t="s">
        <v>1868</v>
      </c>
      <c r="C402" s="4" t="s">
        <v>1966</v>
      </c>
      <c r="D402" s="4" t="s">
        <v>1924</v>
      </c>
      <c r="E402">
        <v>32</v>
      </c>
      <c r="F402" s="4" t="str">
        <f t="shared" si="6"/>
        <v>选内存!$M$402#</v>
      </c>
      <c r="G402" s="4" t="str" cm="1">
        <f t="array" ref="G402">_xlfn.LET(_xlpm.x, M402,
         _xlpm.cellAddress, "【 选内存!" &amp; ADDRESS(ROW(选内存[[#This Row],[X自检]]),COLUMN(选内存[[#This Row],[X自检]])) &amp; "】",
         _xlfn.IFS(ISBLANK(_xlpm.x),   "error:右侧选项不足:" &amp;  _xlpm.cellAddress,
               ISERROR(_xlpm.x),   "error:右侧选项执行失败:" &amp; _xlpm.cellAddress,
               TRUE,             "ok")
)</f>
        <v>ok</v>
      </c>
      <c r="M402" cm="1">
        <f t="array" ref="M402">IFERROR(_xlfn._xlws.SORT(
    _xlfn.UNIQUE(
        TRANSPOSE(
            _xlfn.FILTERXML("&lt;select&gt;&lt;x&gt;"&amp;SUBSTITUTE(选内存[[#This Row],[选项表]],",","&lt;/x&gt;&lt;x&gt;") &amp;"&lt;/x&gt;&lt;/select&gt;","//x")
        )
    )
),"无合适选项，请联系作者更新数据")</f>
        <v>32</v>
      </c>
    </row>
    <row r="403" spans="1:13" x14ac:dyDescent="0.4">
      <c r="A403" s="4" t="s">
        <v>59</v>
      </c>
      <c r="B403" s="4" t="s">
        <v>1868</v>
      </c>
      <c r="C403" s="4" t="s">
        <v>1976</v>
      </c>
      <c r="D403" s="4" t="s">
        <v>1924</v>
      </c>
      <c r="E403">
        <v>48</v>
      </c>
      <c r="F403" s="4" t="str">
        <f t="shared" si="6"/>
        <v>选内存!$M$403#</v>
      </c>
      <c r="G403" s="4" t="str" cm="1">
        <f t="array" ref="G403">_xlfn.LET(_xlpm.x, M403,
         _xlpm.cellAddress, "【 选内存!" &amp; ADDRESS(ROW(选内存[[#This Row],[X自检]]),COLUMN(选内存[[#This Row],[X自检]])) &amp; "】",
         _xlfn.IFS(ISBLANK(_xlpm.x),   "error:右侧选项不足:" &amp;  _xlpm.cellAddress,
               ISERROR(_xlpm.x),   "error:右侧选项执行失败:" &amp; _xlpm.cellAddress,
               TRUE,             "ok")
)</f>
        <v>ok</v>
      </c>
      <c r="M403" cm="1">
        <f t="array" ref="M403">IFERROR(_xlfn._xlws.SORT(
    _xlfn.UNIQUE(
        TRANSPOSE(
            _xlfn.FILTERXML("&lt;select&gt;&lt;x&gt;"&amp;SUBSTITUTE(选内存[[#This Row],[选项表]],",","&lt;/x&gt;&lt;x&gt;") &amp;"&lt;/x&gt;&lt;/select&gt;","//x")
        )
    )
),"无合适选项，请联系作者更新数据")</f>
        <v>48</v>
      </c>
    </row>
    <row r="404" spans="1:13" x14ac:dyDescent="0.4">
      <c r="A404" s="4" t="s">
        <v>59</v>
      </c>
      <c r="B404" s="4" t="s">
        <v>1868</v>
      </c>
      <c r="C404" s="4" t="s">
        <v>1967</v>
      </c>
      <c r="D404" s="4" t="s">
        <v>1924</v>
      </c>
      <c r="E404">
        <v>64</v>
      </c>
      <c r="F404" s="4" t="str">
        <f t="shared" si="6"/>
        <v>选内存!$M$404#</v>
      </c>
      <c r="G404" s="4" t="str" cm="1">
        <f t="array" ref="G404">_xlfn.LET(_xlpm.x, M404,
         _xlpm.cellAddress, "【 选内存!" &amp; ADDRESS(ROW(选内存[[#This Row],[X自检]]),COLUMN(选内存[[#This Row],[X自检]])) &amp; "】",
         _xlfn.IFS(ISBLANK(_xlpm.x),   "error:右侧选项不足:" &amp;  _xlpm.cellAddress,
               ISERROR(_xlpm.x),   "error:右侧选项执行失败:" &amp; _xlpm.cellAddress,
               TRUE,             "ok")
)</f>
        <v>ok</v>
      </c>
      <c r="M404" cm="1">
        <f t="array" ref="M404">IFERROR(_xlfn._xlws.SORT(
    _xlfn.UNIQUE(
        TRANSPOSE(
            _xlfn.FILTERXML("&lt;select&gt;&lt;x&gt;"&amp;SUBSTITUTE(选内存[[#This Row],[选项表]],",","&lt;/x&gt;&lt;x&gt;") &amp;"&lt;/x&gt;&lt;/select&gt;","//x")
        )
    )
),"无合适选项，请联系作者更新数据")</f>
        <v>64</v>
      </c>
    </row>
    <row r="405" spans="1:13" x14ac:dyDescent="0.4">
      <c r="A405" s="4" t="s">
        <v>59</v>
      </c>
      <c r="B405" s="4" t="s">
        <v>1868</v>
      </c>
      <c r="C405" s="4" t="s">
        <v>1982</v>
      </c>
      <c r="D405" s="4" t="s">
        <v>1924</v>
      </c>
      <c r="E405">
        <v>72</v>
      </c>
      <c r="F405" s="4" t="str">
        <f t="shared" si="6"/>
        <v>选内存!$M$405#</v>
      </c>
      <c r="G405" s="4" t="str" cm="1">
        <f t="array" ref="G405">_xlfn.LET(_xlpm.x, M405,
         _xlpm.cellAddress, "【 选内存!" &amp; ADDRESS(ROW(选内存[[#This Row],[X自检]]),COLUMN(选内存[[#This Row],[X自检]])) &amp; "】",
         _xlfn.IFS(ISBLANK(_xlpm.x),   "error:右侧选项不足:" &amp;  _xlpm.cellAddress,
               ISERROR(_xlpm.x),   "error:右侧选项执行失败:" &amp; _xlpm.cellAddress,
               TRUE,             "ok")
)</f>
        <v>ok</v>
      </c>
      <c r="M405" cm="1">
        <f t="array" ref="M405">IFERROR(_xlfn._xlws.SORT(
    _xlfn.UNIQUE(
        TRANSPOSE(
            _xlfn.FILTERXML("&lt;select&gt;&lt;x&gt;"&amp;SUBSTITUTE(选内存[[#This Row],[选项表]],",","&lt;/x&gt;&lt;x&gt;") &amp;"&lt;/x&gt;&lt;/select&gt;","//x")
        )
    )
),"无合适选项，请联系作者更新数据")</f>
        <v>72</v>
      </c>
    </row>
    <row r="406" spans="1:13" x14ac:dyDescent="0.4">
      <c r="A406" s="4" t="s">
        <v>59</v>
      </c>
      <c r="B406" s="4" t="s">
        <v>1868</v>
      </c>
      <c r="C406" s="4" t="s">
        <v>1979</v>
      </c>
      <c r="D406" s="4" t="s">
        <v>1916</v>
      </c>
      <c r="E406">
        <v>1</v>
      </c>
      <c r="F406" s="4" t="str">
        <f t="shared" si="6"/>
        <v>选内存!$M$406#</v>
      </c>
      <c r="G406" s="4" t="str" cm="1">
        <f t="array" ref="G406">_xlfn.LET(_xlpm.x, M406,
         _xlpm.cellAddress, "【 选内存!" &amp; ADDRESS(ROW(选内存[[#This Row],[X自检]]),COLUMN(选内存[[#This Row],[X自检]])) &amp; "】",
         _xlfn.IFS(ISBLANK(_xlpm.x),   "error:右侧选项不足:" &amp;  _xlpm.cellAddress,
               ISERROR(_xlpm.x),   "error:右侧选项执行失败:" &amp; _xlpm.cellAddress,
               TRUE,             "ok")
)</f>
        <v>ok</v>
      </c>
      <c r="M406" cm="1">
        <f t="array" ref="M406">IFERROR(_xlfn._xlws.SORT(
    _xlfn.UNIQUE(
        TRANSPOSE(
            _xlfn.FILTERXML("&lt;select&gt;&lt;x&gt;"&amp;SUBSTITUTE(选内存[[#This Row],[选项表]],",","&lt;/x&gt;&lt;x&gt;") &amp;"&lt;/x&gt;&lt;/select&gt;","//x")
        )
    )
),"无合适选项，请联系作者更新数据")</f>
        <v>1</v>
      </c>
    </row>
    <row r="407" spans="1:13" x14ac:dyDescent="0.4">
      <c r="A407" s="4" t="s">
        <v>59</v>
      </c>
      <c r="B407" s="4" t="s">
        <v>1868</v>
      </c>
      <c r="C407" s="4" t="s">
        <v>1980</v>
      </c>
      <c r="D407" s="4" t="s">
        <v>1916</v>
      </c>
      <c r="E407">
        <v>2</v>
      </c>
      <c r="F407" s="4" t="str">
        <f t="shared" si="6"/>
        <v>选内存!$M$407#</v>
      </c>
      <c r="G407" s="4" t="str" cm="1">
        <f t="array" ref="G407">_xlfn.LET(_xlpm.x, M407,
         _xlpm.cellAddress, "【 选内存!" &amp; ADDRESS(ROW(选内存[[#This Row],[X自检]]),COLUMN(选内存[[#This Row],[X自检]])) &amp; "】",
         _xlfn.IFS(ISBLANK(_xlpm.x),   "error:右侧选项不足:" &amp;  _xlpm.cellAddress,
               ISERROR(_xlpm.x),   "error:右侧选项执行失败:" &amp; _xlpm.cellAddress,
               TRUE,             "ok")
)</f>
        <v>ok</v>
      </c>
      <c r="M407" cm="1">
        <f t="array" ref="M407">IFERROR(_xlfn._xlws.SORT(
    _xlfn.UNIQUE(
        TRANSPOSE(
            _xlfn.FILTERXML("&lt;select&gt;&lt;x&gt;"&amp;SUBSTITUTE(选内存[[#This Row],[选项表]],",","&lt;/x&gt;&lt;x&gt;") &amp;"&lt;/x&gt;&lt;/select&gt;","//x")
        )
    )
),"无合适选项，请联系作者更新数据")</f>
        <v>2</v>
      </c>
    </row>
    <row r="408" spans="1:13" x14ac:dyDescent="0.4">
      <c r="A408" s="4" t="s">
        <v>59</v>
      </c>
      <c r="B408" s="4" t="s">
        <v>1868</v>
      </c>
      <c r="C408" s="4" t="s">
        <v>1975</v>
      </c>
      <c r="D408" s="4" t="s">
        <v>1916</v>
      </c>
      <c r="E408">
        <v>4</v>
      </c>
      <c r="F408" s="4" t="str">
        <f t="shared" si="6"/>
        <v>选内存!$M$408#</v>
      </c>
      <c r="G408" s="4" t="str" cm="1">
        <f t="array" ref="G408">_xlfn.LET(_xlpm.x, M408,
         _xlpm.cellAddress, "【 选内存!" &amp; ADDRESS(ROW(选内存[[#This Row],[X自检]]),COLUMN(选内存[[#This Row],[X自检]])) &amp; "】",
         _xlfn.IFS(ISBLANK(_xlpm.x),   "error:右侧选项不足:" &amp;  _xlpm.cellAddress,
               ISERROR(_xlpm.x),   "error:右侧选项执行失败:" &amp; _xlpm.cellAddress,
               TRUE,             "ok")
)</f>
        <v>ok</v>
      </c>
      <c r="M408" cm="1">
        <f t="array" ref="M408">IFERROR(_xlfn._xlws.SORT(
    _xlfn.UNIQUE(
        TRANSPOSE(
            _xlfn.FILTERXML("&lt;select&gt;&lt;x&gt;"&amp;SUBSTITUTE(选内存[[#This Row],[选项表]],",","&lt;/x&gt;&lt;x&gt;") &amp;"&lt;/x&gt;&lt;/select&gt;","//x")
        )
    )
),"无合适选项，请联系作者更新数据")</f>
        <v>4</v>
      </c>
    </row>
    <row r="409" spans="1:13" x14ac:dyDescent="0.4">
      <c r="A409" s="4" t="s">
        <v>59</v>
      </c>
      <c r="B409" s="4" t="s">
        <v>1868</v>
      </c>
      <c r="C409" s="4" t="s">
        <v>1973</v>
      </c>
      <c r="D409" s="4" t="s">
        <v>1916</v>
      </c>
      <c r="E409">
        <v>8</v>
      </c>
      <c r="F409" s="4" t="str">
        <f t="shared" si="6"/>
        <v>选内存!$M$409#</v>
      </c>
      <c r="G409" s="4" t="str" cm="1">
        <f t="array" ref="G409">_xlfn.LET(_xlpm.x, M409,
         _xlpm.cellAddress, "【 选内存!" &amp; ADDRESS(ROW(选内存[[#This Row],[X自检]]),COLUMN(选内存[[#This Row],[X自检]])) &amp; "】",
         _xlfn.IFS(ISBLANK(_xlpm.x),   "error:右侧选项不足:" &amp;  _xlpm.cellAddress,
               ISERROR(_xlpm.x),   "error:右侧选项执行失败:" &amp; _xlpm.cellAddress,
               TRUE,             "ok")
)</f>
        <v>ok</v>
      </c>
      <c r="M409" cm="1">
        <f t="array" ref="M409">IFERROR(_xlfn._xlws.SORT(
    _xlfn.UNIQUE(
        TRANSPOSE(
            _xlfn.FILTERXML("&lt;select&gt;&lt;x&gt;"&amp;SUBSTITUTE(选内存[[#This Row],[选项表]],",","&lt;/x&gt;&lt;x&gt;") &amp;"&lt;/x&gt;&lt;/select&gt;","//x")
        )
    )
),"无合适选项，请联系作者更新数据")</f>
        <v>8</v>
      </c>
    </row>
    <row r="410" spans="1:13" x14ac:dyDescent="0.4">
      <c r="A410" s="4" t="s">
        <v>59</v>
      </c>
      <c r="B410" s="4" t="s">
        <v>1868</v>
      </c>
      <c r="C410" s="4" t="s">
        <v>1981</v>
      </c>
      <c r="D410" s="4" t="s">
        <v>1916</v>
      </c>
      <c r="E410">
        <v>12</v>
      </c>
      <c r="F410" s="4" t="str">
        <f t="shared" si="6"/>
        <v>选内存!$M$410#</v>
      </c>
      <c r="G410" s="4" t="str" cm="1">
        <f t="array" ref="G410">_xlfn.LET(_xlpm.x, M410,
         _xlpm.cellAddress, "【 选内存!" &amp; ADDRESS(ROW(选内存[[#This Row],[X自检]]),COLUMN(选内存[[#This Row],[X自检]])) &amp; "】",
         _xlfn.IFS(ISBLANK(_xlpm.x),   "error:右侧选项不足:" &amp;  _xlpm.cellAddress,
               ISERROR(_xlpm.x),   "error:右侧选项执行失败:" &amp; _xlpm.cellAddress,
               TRUE,             "ok")
)</f>
        <v>ok</v>
      </c>
      <c r="M410" cm="1">
        <f t="array" ref="M410">IFERROR(_xlfn._xlws.SORT(
    _xlfn.UNIQUE(
        TRANSPOSE(
            _xlfn.FILTERXML("&lt;select&gt;&lt;x&gt;"&amp;SUBSTITUTE(选内存[[#This Row],[选项表]],",","&lt;/x&gt;&lt;x&gt;") &amp;"&lt;/x&gt;&lt;/select&gt;","//x")
        )
    )
),"无合适选项，请联系作者更新数据")</f>
        <v>12</v>
      </c>
    </row>
    <row r="411" spans="1:13" x14ac:dyDescent="0.4">
      <c r="A411" s="4" t="s">
        <v>59</v>
      </c>
      <c r="B411" s="4" t="s">
        <v>1868</v>
      </c>
      <c r="C411" s="4" t="s">
        <v>1970</v>
      </c>
      <c r="D411" s="4" t="s">
        <v>1916</v>
      </c>
      <c r="E411">
        <v>16</v>
      </c>
      <c r="F411" s="4" t="str">
        <f t="shared" si="6"/>
        <v>选内存!$M$411#</v>
      </c>
      <c r="G411" s="4" t="str" cm="1">
        <f t="array" ref="G411">_xlfn.LET(_xlpm.x, M411,
         _xlpm.cellAddress, "【 选内存!" &amp; ADDRESS(ROW(选内存[[#This Row],[X自检]]),COLUMN(选内存[[#This Row],[X自检]])) &amp; "】",
         _xlfn.IFS(ISBLANK(_xlpm.x),   "error:右侧选项不足:" &amp;  _xlpm.cellAddress,
               ISERROR(_xlpm.x),   "error:右侧选项执行失败:" &amp; _xlpm.cellAddress,
               TRUE,             "ok")
)</f>
        <v>ok</v>
      </c>
      <c r="M411" cm="1">
        <f t="array" ref="M411">IFERROR(_xlfn._xlws.SORT(
    _xlfn.UNIQUE(
        TRANSPOSE(
            _xlfn.FILTERXML("&lt;select&gt;&lt;x&gt;"&amp;SUBSTITUTE(选内存[[#This Row],[选项表]],",","&lt;/x&gt;&lt;x&gt;") &amp;"&lt;/x&gt;&lt;/select&gt;","//x")
        )
    )
),"无合适选项，请联系作者更新数据")</f>
        <v>16</v>
      </c>
    </row>
    <row r="412" spans="1:13" x14ac:dyDescent="0.4">
      <c r="A412" s="4" t="s">
        <v>59</v>
      </c>
      <c r="B412" s="4" t="s">
        <v>1868</v>
      </c>
      <c r="C412" s="4" t="s">
        <v>1974</v>
      </c>
      <c r="D412" s="4" t="s">
        <v>1916</v>
      </c>
      <c r="E412">
        <v>24</v>
      </c>
      <c r="F412" s="4" t="str">
        <f t="shared" si="6"/>
        <v>选内存!$M$412#</v>
      </c>
      <c r="G412" s="4" t="str" cm="1">
        <f t="array" ref="G412">_xlfn.LET(_xlpm.x, M412,
         _xlpm.cellAddress, "【 选内存!" &amp; ADDRESS(ROW(选内存[[#This Row],[X自检]]),COLUMN(选内存[[#This Row],[X自检]])) &amp; "】",
         _xlfn.IFS(ISBLANK(_xlpm.x),   "error:右侧选项不足:" &amp;  _xlpm.cellAddress,
               ISERROR(_xlpm.x),   "error:右侧选项执行失败:" &amp; _xlpm.cellAddress,
               TRUE,             "ok")
)</f>
        <v>ok</v>
      </c>
      <c r="M412" cm="1">
        <f t="array" ref="M412">IFERROR(_xlfn._xlws.SORT(
    _xlfn.UNIQUE(
        TRANSPOSE(
            _xlfn.FILTERXML("&lt;select&gt;&lt;x&gt;"&amp;SUBSTITUTE(选内存[[#This Row],[选项表]],",","&lt;/x&gt;&lt;x&gt;") &amp;"&lt;/x&gt;&lt;/select&gt;","//x")
        )
    )
),"无合适选项，请联系作者更新数据")</f>
        <v>24</v>
      </c>
    </row>
    <row r="413" spans="1:13" x14ac:dyDescent="0.4">
      <c r="A413" s="4" t="s">
        <v>59</v>
      </c>
      <c r="B413" s="4" t="s">
        <v>1868</v>
      </c>
      <c r="C413" s="4" t="s">
        <v>1966</v>
      </c>
      <c r="D413" s="4" t="s">
        <v>1916</v>
      </c>
      <c r="E413">
        <v>32</v>
      </c>
      <c r="F413" s="4" t="str">
        <f t="shared" si="6"/>
        <v>选内存!$M$413#</v>
      </c>
      <c r="G413" s="4" t="str" cm="1">
        <f t="array" ref="G413">_xlfn.LET(_xlpm.x, M413,
         _xlpm.cellAddress, "【 选内存!" &amp; ADDRESS(ROW(选内存[[#This Row],[X自检]]),COLUMN(选内存[[#This Row],[X自检]])) &amp; "】",
         _xlfn.IFS(ISBLANK(_xlpm.x),   "error:右侧选项不足:" &amp;  _xlpm.cellAddress,
               ISERROR(_xlpm.x),   "error:右侧选项执行失败:" &amp; _xlpm.cellAddress,
               TRUE,             "ok")
)</f>
        <v>ok</v>
      </c>
      <c r="M413" cm="1">
        <f t="array" ref="M413">IFERROR(_xlfn._xlws.SORT(
    _xlfn.UNIQUE(
        TRANSPOSE(
            _xlfn.FILTERXML("&lt;select&gt;&lt;x&gt;"&amp;SUBSTITUTE(选内存[[#This Row],[选项表]],",","&lt;/x&gt;&lt;x&gt;") &amp;"&lt;/x&gt;&lt;/select&gt;","//x")
        )
    )
),"无合适选项，请联系作者更新数据")</f>
        <v>32</v>
      </c>
    </row>
    <row r="414" spans="1:13" x14ac:dyDescent="0.4">
      <c r="A414" s="4" t="s">
        <v>59</v>
      </c>
      <c r="B414" s="4" t="s">
        <v>1868</v>
      </c>
      <c r="C414" s="4" t="s">
        <v>1976</v>
      </c>
      <c r="D414" s="4" t="s">
        <v>1916</v>
      </c>
      <c r="E414">
        <v>48</v>
      </c>
      <c r="F414" s="4" t="str">
        <f t="shared" si="6"/>
        <v>选内存!$M$414#</v>
      </c>
      <c r="G414" s="4" t="str" cm="1">
        <f t="array" ref="G414">_xlfn.LET(_xlpm.x, M414,
         _xlpm.cellAddress, "【 选内存!" &amp; ADDRESS(ROW(选内存[[#This Row],[X自检]]),COLUMN(选内存[[#This Row],[X自检]])) &amp; "】",
         _xlfn.IFS(ISBLANK(_xlpm.x),   "error:右侧选项不足:" &amp;  _xlpm.cellAddress,
               ISERROR(_xlpm.x),   "error:右侧选项执行失败:" &amp; _xlpm.cellAddress,
               TRUE,             "ok")
)</f>
        <v>ok</v>
      </c>
      <c r="M414" cm="1">
        <f t="array" ref="M414">IFERROR(_xlfn._xlws.SORT(
    _xlfn.UNIQUE(
        TRANSPOSE(
            _xlfn.FILTERXML("&lt;select&gt;&lt;x&gt;"&amp;SUBSTITUTE(选内存[[#This Row],[选项表]],",","&lt;/x&gt;&lt;x&gt;") &amp;"&lt;/x&gt;&lt;/select&gt;","//x")
        )
    )
),"无合适选项，请联系作者更新数据")</f>
        <v>48</v>
      </c>
    </row>
    <row r="415" spans="1:13" x14ac:dyDescent="0.4">
      <c r="A415" s="4" t="s">
        <v>59</v>
      </c>
      <c r="B415" s="4" t="s">
        <v>1868</v>
      </c>
      <c r="C415" s="4" t="s">
        <v>1967</v>
      </c>
      <c r="D415" s="4" t="s">
        <v>1916</v>
      </c>
      <c r="E415">
        <v>64</v>
      </c>
      <c r="F415" s="4" t="str">
        <f t="shared" si="6"/>
        <v>选内存!$M$415#</v>
      </c>
      <c r="G415" s="4" t="str" cm="1">
        <f t="array" ref="G415">_xlfn.LET(_xlpm.x, M415,
         _xlpm.cellAddress, "【 选内存!" &amp; ADDRESS(ROW(选内存[[#This Row],[X自检]]),COLUMN(选内存[[#This Row],[X自检]])) &amp; "】",
         _xlfn.IFS(ISBLANK(_xlpm.x),   "error:右侧选项不足:" &amp;  _xlpm.cellAddress,
               ISERROR(_xlpm.x),   "error:右侧选项执行失败:" &amp; _xlpm.cellAddress,
               TRUE,             "ok")
)</f>
        <v>ok</v>
      </c>
      <c r="M415" cm="1">
        <f t="array" ref="M415">IFERROR(_xlfn._xlws.SORT(
    _xlfn.UNIQUE(
        TRANSPOSE(
            _xlfn.FILTERXML("&lt;select&gt;&lt;x&gt;"&amp;SUBSTITUTE(选内存[[#This Row],[选项表]],",","&lt;/x&gt;&lt;x&gt;") &amp;"&lt;/x&gt;&lt;/select&gt;","//x")
        )
    )
),"无合适选项，请联系作者更新数据")</f>
        <v>64</v>
      </c>
    </row>
    <row r="416" spans="1:13" x14ac:dyDescent="0.4">
      <c r="A416" s="4" t="s">
        <v>59</v>
      </c>
      <c r="B416" s="4" t="s">
        <v>1868</v>
      </c>
      <c r="C416" s="4" t="s">
        <v>1982</v>
      </c>
      <c r="D416" s="4" t="s">
        <v>1916</v>
      </c>
      <c r="E416">
        <v>72</v>
      </c>
      <c r="F416" s="4" t="str">
        <f t="shared" si="6"/>
        <v>选内存!$M$416#</v>
      </c>
      <c r="G416" s="4" t="str" cm="1">
        <f t="array" ref="G416">_xlfn.LET(_xlpm.x, M416,
         _xlpm.cellAddress, "【 选内存!" &amp; ADDRESS(ROW(选内存[[#This Row],[X自检]]),COLUMN(选内存[[#This Row],[X自检]])) &amp; "】",
         _xlfn.IFS(ISBLANK(_xlpm.x),   "error:右侧选项不足:" &amp;  _xlpm.cellAddress,
               ISERROR(_xlpm.x),   "error:右侧选项执行失败:" &amp; _xlpm.cellAddress,
               TRUE,             "ok")
)</f>
        <v>ok</v>
      </c>
      <c r="M416" cm="1">
        <f t="array" ref="M416">IFERROR(_xlfn._xlws.SORT(
    _xlfn.UNIQUE(
        TRANSPOSE(
            _xlfn.FILTERXML("&lt;select&gt;&lt;x&gt;"&amp;SUBSTITUTE(选内存[[#This Row],[选项表]],",","&lt;/x&gt;&lt;x&gt;") &amp;"&lt;/x&gt;&lt;/select&gt;","//x")
        )
    )
),"无合适选项，请联系作者更新数据")</f>
        <v>72</v>
      </c>
    </row>
    <row r="417" spans="1:13" x14ac:dyDescent="0.4">
      <c r="A417" s="4" t="s">
        <v>59</v>
      </c>
      <c r="B417" s="4" t="s">
        <v>1868</v>
      </c>
      <c r="C417" s="4" t="s">
        <v>1979</v>
      </c>
      <c r="D417" s="4" t="s">
        <v>1925</v>
      </c>
      <c r="E417">
        <v>1</v>
      </c>
      <c r="F417" s="4" t="str">
        <f t="shared" si="6"/>
        <v>选内存!$M$417#</v>
      </c>
      <c r="G417" s="4" t="str" cm="1">
        <f t="array" ref="G417">_xlfn.LET(_xlpm.x, M417,
         _xlpm.cellAddress, "【 选内存!" &amp; ADDRESS(ROW(选内存[[#This Row],[X自检]]),COLUMN(选内存[[#This Row],[X自检]])) &amp; "】",
         _xlfn.IFS(ISBLANK(_xlpm.x),   "error:右侧选项不足:" &amp;  _xlpm.cellAddress,
               ISERROR(_xlpm.x),   "error:右侧选项执行失败:" &amp; _xlpm.cellAddress,
               TRUE,             "ok")
)</f>
        <v>ok</v>
      </c>
      <c r="M417" cm="1">
        <f t="array" ref="M417">IFERROR(_xlfn._xlws.SORT(
    _xlfn.UNIQUE(
        TRANSPOSE(
            _xlfn.FILTERXML("&lt;select&gt;&lt;x&gt;"&amp;SUBSTITUTE(选内存[[#This Row],[选项表]],",","&lt;/x&gt;&lt;x&gt;") &amp;"&lt;/x&gt;&lt;/select&gt;","//x")
        )
    )
),"无合适选项，请联系作者更新数据")</f>
        <v>1</v>
      </c>
    </row>
    <row r="418" spans="1:13" x14ac:dyDescent="0.4">
      <c r="A418" s="4" t="s">
        <v>59</v>
      </c>
      <c r="B418" s="4" t="s">
        <v>1868</v>
      </c>
      <c r="C418" s="4" t="s">
        <v>1980</v>
      </c>
      <c r="D418" s="4" t="s">
        <v>1925</v>
      </c>
      <c r="E418">
        <v>2</v>
      </c>
      <c r="F418" s="4" t="str">
        <f t="shared" si="6"/>
        <v>选内存!$M$418#</v>
      </c>
      <c r="G418" s="4" t="str" cm="1">
        <f t="array" ref="G418">_xlfn.LET(_xlpm.x, M418,
         _xlpm.cellAddress, "【 选内存!" &amp; ADDRESS(ROW(选内存[[#This Row],[X自检]]),COLUMN(选内存[[#This Row],[X自检]])) &amp; "】",
         _xlfn.IFS(ISBLANK(_xlpm.x),   "error:右侧选项不足:" &amp;  _xlpm.cellAddress,
               ISERROR(_xlpm.x),   "error:右侧选项执行失败:" &amp; _xlpm.cellAddress,
               TRUE,             "ok")
)</f>
        <v>ok</v>
      </c>
      <c r="M418" cm="1">
        <f t="array" ref="M418">IFERROR(_xlfn._xlws.SORT(
    _xlfn.UNIQUE(
        TRANSPOSE(
            _xlfn.FILTERXML("&lt;select&gt;&lt;x&gt;"&amp;SUBSTITUTE(选内存[[#This Row],[选项表]],",","&lt;/x&gt;&lt;x&gt;") &amp;"&lt;/x&gt;&lt;/select&gt;","//x")
        )
    )
),"无合适选项，请联系作者更新数据")</f>
        <v>2</v>
      </c>
    </row>
    <row r="419" spans="1:13" x14ac:dyDescent="0.4">
      <c r="A419" s="4" t="s">
        <v>59</v>
      </c>
      <c r="B419" s="4" t="s">
        <v>1868</v>
      </c>
      <c r="C419" s="4" t="s">
        <v>1975</v>
      </c>
      <c r="D419" s="4" t="s">
        <v>1925</v>
      </c>
      <c r="E419">
        <v>4</v>
      </c>
      <c r="F419" s="4" t="str">
        <f t="shared" si="6"/>
        <v>选内存!$M$419#</v>
      </c>
      <c r="G419" s="4" t="str" cm="1">
        <f t="array" ref="G419">_xlfn.LET(_xlpm.x, M419,
         _xlpm.cellAddress, "【 选内存!" &amp; ADDRESS(ROW(选内存[[#This Row],[X自检]]),COLUMN(选内存[[#This Row],[X自检]])) &amp; "】",
         _xlfn.IFS(ISBLANK(_xlpm.x),   "error:右侧选项不足:" &amp;  _xlpm.cellAddress,
               ISERROR(_xlpm.x),   "error:右侧选项执行失败:" &amp; _xlpm.cellAddress,
               TRUE,             "ok")
)</f>
        <v>ok</v>
      </c>
      <c r="M419" cm="1">
        <f t="array" ref="M419">IFERROR(_xlfn._xlws.SORT(
    _xlfn.UNIQUE(
        TRANSPOSE(
            _xlfn.FILTERXML("&lt;select&gt;&lt;x&gt;"&amp;SUBSTITUTE(选内存[[#This Row],[选项表]],",","&lt;/x&gt;&lt;x&gt;") &amp;"&lt;/x&gt;&lt;/select&gt;","//x")
        )
    )
),"无合适选项，请联系作者更新数据")</f>
        <v>4</v>
      </c>
    </row>
    <row r="420" spans="1:13" x14ac:dyDescent="0.4">
      <c r="A420" s="4" t="s">
        <v>59</v>
      </c>
      <c r="B420" s="4" t="s">
        <v>1868</v>
      </c>
      <c r="C420" s="4" t="s">
        <v>1973</v>
      </c>
      <c r="D420" s="4" t="s">
        <v>1925</v>
      </c>
      <c r="E420">
        <v>8</v>
      </c>
      <c r="F420" s="4" t="str">
        <f t="shared" si="6"/>
        <v>选内存!$M$420#</v>
      </c>
      <c r="G420" s="4" t="str" cm="1">
        <f t="array" ref="G420">_xlfn.LET(_xlpm.x, M420,
         _xlpm.cellAddress, "【 选内存!" &amp; ADDRESS(ROW(选内存[[#This Row],[X自检]]),COLUMN(选内存[[#This Row],[X自检]])) &amp; "】",
         _xlfn.IFS(ISBLANK(_xlpm.x),   "error:右侧选项不足:" &amp;  _xlpm.cellAddress,
               ISERROR(_xlpm.x),   "error:右侧选项执行失败:" &amp; _xlpm.cellAddress,
               TRUE,             "ok")
)</f>
        <v>ok</v>
      </c>
      <c r="M420" cm="1">
        <f t="array" ref="M420">IFERROR(_xlfn._xlws.SORT(
    _xlfn.UNIQUE(
        TRANSPOSE(
            _xlfn.FILTERXML("&lt;select&gt;&lt;x&gt;"&amp;SUBSTITUTE(选内存[[#This Row],[选项表]],",","&lt;/x&gt;&lt;x&gt;") &amp;"&lt;/x&gt;&lt;/select&gt;","//x")
        )
    )
),"无合适选项，请联系作者更新数据")</f>
        <v>8</v>
      </c>
    </row>
    <row r="421" spans="1:13" x14ac:dyDescent="0.4">
      <c r="A421" s="4" t="s">
        <v>59</v>
      </c>
      <c r="B421" s="4" t="s">
        <v>1868</v>
      </c>
      <c r="C421" s="4" t="s">
        <v>1981</v>
      </c>
      <c r="D421" s="4" t="s">
        <v>1925</v>
      </c>
      <c r="E421">
        <v>12</v>
      </c>
      <c r="F421" s="4" t="str">
        <f t="shared" si="6"/>
        <v>选内存!$M$421#</v>
      </c>
      <c r="G421" s="4" t="str" cm="1">
        <f t="array" ref="G421">_xlfn.LET(_xlpm.x, M421,
         _xlpm.cellAddress, "【 选内存!" &amp; ADDRESS(ROW(选内存[[#This Row],[X自检]]),COLUMN(选内存[[#This Row],[X自检]])) &amp; "】",
         _xlfn.IFS(ISBLANK(_xlpm.x),   "error:右侧选项不足:" &amp;  _xlpm.cellAddress,
               ISERROR(_xlpm.x),   "error:右侧选项执行失败:" &amp; _xlpm.cellAddress,
               TRUE,             "ok")
)</f>
        <v>ok</v>
      </c>
      <c r="M421" cm="1">
        <f t="array" ref="M421">IFERROR(_xlfn._xlws.SORT(
    _xlfn.UNIQUE(
        TRANSPOSE(
            _xlfn.FILTERXML("&lt;select&gt;&lt;x&gt;"&amp;SUBSTITUTE(选内存[[#This Row],[选项表]],",","&lt;/x&gt;&lt;x&gt;") &amp;"&lt;/x&gt;&lt;/select&gt;","//x")
        )
    )
),"无合适选项，请联系作者更新数据")</f>
        <v>12</v>
      </c>
    </row>
    <row r="422" spans="1:13" x14ac:dyDescent="0.4">
      <c r="A422" s="4" t="s">
        <v>59</v>
      </c>
      <c r="B422" s="4" t="s">
        <v>1868</v>
      </c>
      <c r="C422" s="4" t="s">
        <v>1970</v>
      </c>
      <c r="D422" s="4" t="s">
        <v>1925</v>
      </c>
      <c r="E422">
        <v>16</v>
      </c>
      <c r="F422" s="4" t="str">
        <f t="shared" si="6"/>
        <v>选内存!$M$422#</v>
      </c>
      <c r="G422" s="4" t="str" cm="1">
        <f t="array" ref="G422">_xlfn.LET(_xlpm.x, M422,
         _xlpm.cellAddress, "【 选内存!" &amp; ADDRESS(ROW(选内存[[#This Row],[X自检]]),COLUMN(选内存[[#This Row],[X自检]])) &amp; "】",
         _xlfn.IFS(ISBLANK(_xlpm.x),   "error:右侧选项不足:" &amp;  _xlpm.cellAddress,
               ISERROR(_xlpm.x),   "error:右侧选项执行失败:" &amp; _xlpm.cellAddress,
               TRUE,             "ok")
)</f>
        <v>ok</v>
      </c>
      <c r="M422" cm="1">
        <f t="array" ref="M422">IFERROR(_xlfn._xlws.SORT(
    _xlfn.UNIQUE(
        TRANSPOSE(
            _xlfn.FILTERXML("&lt;select&gt;&lt;x&gt;"&amp;SUBSTITUTE(选内存[[#This Row],[选项表]],",","&lt;/x&gt;&lt;x&gt;") &amp;"&lt;/x&gt;&lt;/select&gt;","//x")
        )
    )
),"无合适选项，请联系作者更新数据")</f>
        <v>16</v>
      </c>
    </row>
    <row r="423" spans="1:13" x14ac:dyDescent="0.4">
      <c r="A423" s="4" t="s">
        <v>59</v>
      </c>
      <c r="B423" s="4" t="s">
        <v>1868</v>
      </c>
      <c r="C423" s="4" t="s">
        <v>1974</v>
      </c>
      <c r="D423" s="4" t="s">
        <v>1925</v>
      </c>
      <c r="E423">
        <v>24</v>
      </c>
      <c r="F423" s="4" t="str">
        <f t="shared" si="6"/>
        <v>选内存!$M$423#</v>
      </c>
      <c r="G423" s="4" t="str" cm="1">
        <f t="array" ref="G423">_xlfn.LET(_xlpm.x, M423,
         _xlpm.cellAddress, "【 选内存!" &amp; ADDRESS(ROW(选内存[[#This Row],[X自检]]),COLUMN(选内存[[#This Row],[X自检]])) &amp; "】",
         _xlfn.IFS(ISBLANK(_xlpm.x),   "error:右侧选项不足:" &amp;  _xlpm.cellAddress,
               ISERROR(_xlpm.x),   "error:右侧选项执行失败:" &amp; _xlpm.cellAddress,
               TRUE,             "ok")
)</f>
        <v>ok</v>
      </c>
      <c r="M423" cm="1">
        <f t="array" ref="M423">IFERROR(_xlfn._xlws.SORT(
    _xlfn.UNIQUE(
        TRANSPOSE(
            _xlfn.FILTERXML("&lt;select&gt;&lt;x&gt;"&amp;SUBSTITUTE(选内存[[#This Row],[选项表]],",","&lt;/x&gt;&lt;x&gt;") &amp;"&lt;/x&gt;&lt;/select&gt;","//x")
        )
    )
),"无合适选项，请联系作者更新数据")</f>
        <v>24</v>
      </c>
    </row>
    <row r="424" spans="1:13" x14ac:dyDescent="0.4">
      <c r="A424" s="4" t="s">
        <v>59</v>
      </c>
      <c r="B424" s="4" t="s">
        <v>1868</v>
      </c>
      <c r="C424" s="4" t="s">
        <v>1966</v>
      </c>
      <c r="D424" s="4" t="s">
        <v>1925</v>
      </c>
      <c r="E424">
        <v>32</v>
      </c>
      <c r="F424" s="4" t="str">
        <f t="shared" si="6"/>
        <v>选内存!$M$424#</v>
      </c>
      <c r="G424" s="4" t="str" cm="1">
        <f t="array" ref="G424">_xlfn.LET(_xlpm.x, M424,
         _xlpm.cellAddress, "【 选内存!" &amp; ADDRESS(ROW(选内存[[#This Row],[X自检]]),COLUMN(选内存[[#This Row],[X自检]])) &amp; "】",
         _xlfn.IFS(ISBLANK(_xlpm.x),   "error:右侧选项不足:" &amp;  _xlpm.cellAddress,
               ISERROR(_xlpm.x),   "error:右侧选项执行失败:" &amp; _xlpm.cellAddress,
               TRUE,             "ok")
)</f>
        <v>ok</v>
      </c>
      <c r="M424" cm="1">
        <f t="array" ref="M424">IFERROR(_xlfn._xlws.SORT(
    _xlfn.UNIQUE(
        TRANSPOSE(
            _xlfn.FILTERXML("&lt;select&gt;&lt;x&gt;"&amp;SUBSTITUTE(选内存[[#This Row],[选项表]],",","&lt;/x&gt;&lt;x&gt;") &amp;"&lt;/x&gt;&lt;/select&gt;","//x")
        )
    )
),"无合适选项，请联系作者更新数据")</f>
        <v>32</v>
      </c>
    </row>
    <row r="425" spans="1:13" x14ac:dyDescent="0.4">
      <c r="A425" s="4" t="s">
        <v>59</v>
      </c>
      <c r="B425" s="4" t="s">
        <v>1868</v>
      </c>
      <c r="C425" s="4" t="s">
        <v>1976</v>
      </c>
      <c r="D425" s="4" t="s">
        <v>1925</v>
      </c>
      <c r="E425">
        <v>48</v>
      </c>
      <c r="F425" s="4" t="str">
        <f t="shared" si="6"/>
        <v>选内存!$M$425#</v>
      </c>
      <c r="G425" s="4" t="str" cm="1">
        <f t="array" ref="G425">_xlfn.LET(_xlpm.x, M425,
         _xlpm.cellAddress, "【 选内存!" &amp; ADDRESS(ROW(选内存[[#This Row],[X自检]]),COLUMN(选内存[[#This Row],[X自检]])) &amp; "】",
         _xlfn.IFS(ISBLANK(_xlpm.x),   "error:右侧选项不足:" &amp;  _xlpm.cellAddress,
               ISERROR(_xlpm.x),   "error:右侧选项执行失败:" &amp; _xlpm.cellAddress,
               TRUE,             "ok")
)</f>
        <v>ok</v>
      </c>
      <c r="M425" cm="1">
        <f t="array" ref="M425">IFERROR(_xlfn._xlws.SORT(
    _xlfn.UNIQUE(
        TRANSPOSE(
            _xlfn.FILTERXML("&lt;select&gt;&lt;x&gt;"&amp;SUBSTITUTE(选内存[[#This Row],[选项表]],",","&lt;/x&gt;&lt;x&gt;") &amp;"&lt;/x&gt;&lt;/select&gt;","//x")
        )
    )
),"无合适选项，请联系作者更新数据")</f>
        <v>48</v>
      </c>
    </row>
    <row r="426" spans="1:13" x14ac:dyDescent="0.4">
      <c r="A426" s="4" t="s">
        <v>59</v>
      </c>
      <c r="B426" s="4" t="s">
        <v>1868</v>
      </c>
      <c r="C426" s="4" t="s">
        <v>1967</v>
      </c>
      <c r="D426" s="4" t="s">
        <v>1925</v>
      </c>
      <c r="E426">
        <v>64</v>
      </c>
      <c r="F426" s="4" t="str">
        <f t="shared" si="6"/>
        <v>选内存!$M$426#</v>
      </c>
      <c r="G426" s="4" t="str" cm="1">
        <f t="array" ref="G426">_xlfn.LET(_xlpm.x, M426,
         _xlpm.cellAddress, "【 选内存!" &amp; ADDRESS(ROW(选内存[[#This Row],[X自检]]),COLUMN(选内存[[#This Row],[X自检]])) &amp; "】",
         _xlfn.IFS(ISBLANK(_xlpm.x),   "error:右侧选项不足:" &amp;  _xlpm.cellAddress,
               ISERROR(_xlpm.x),   "error:右侧选项执行失败:" &amp; _xlpm.cellAddress,
               TRUE,             "ok")
)</f>
        <v>ok</v>
      </c>
      <c r="M426" cm="1">
        <f t="array" ref="M426">IFERROR(_xlfn._xlws.SORT(
    _xlfn.UNIQUE(
        TRANSPOSE(
            _xlfn.FILTERXML("&lt;select&gt;&lt;x&gt;"&amp;SUBSTITUTE(选内存[[#This Row],[选项表]],",","&lt;/x&gt;&lt;x&gt;") &amp;"&lt;/x&gt;&lt;/select&gt;","//x")
        )
    )
),"无合适选项，请联系作者更新数据")</f>
        <v>64</v>
      </c>
    </row>
    <row r="427" spans="1:13" x14ac:dyDescent="0.4">
      <c r="A427" s="4" t="s">
        <v>59</v>
      </c>
      <c r="B427" s="4" t="s">
        <v>1868</v>
      </c>
      <c r="C427" s="4" t="s">
        <v>1964</v>
      </c>
      <c r="D427" s="4" t="s">
        <v>1925</v>
      </c>
      <c r="E427">
        <v>80</v>
      </c>
      <c r="F427" s="4" t="str">
        <f t="shared" si="6"/>
        <v>选内存!$M$427#</v>
      </c>
      <c r="G427" s="4" t="str" cm="1">
        <f t="array" ref="G427">_xlfn.LET(_xlpm.x, M427,
         _xlpm.cellAddress, "【 选内存!" &amp; ADDRESS(ROW(选内存[[#This Row],[X自检]]),COLUMN(选内存[[#This Row],[X自检]])) &amp; "】",
         _xlfn.IFS(ISBLANK(_xlpm.x),   "error:右侧选项不足:" &amp;  _xlpm.cellAddress,
               ISERROR(_xlpm.x),   "error:右侧选项执行失败:" &amp; _xlpm.cellAddress,
               TRUE,             "ok")
)</f>
        <v>ok</v>
      </c>
      <c r="M427" cm="1">
        <f t="array" ref="M427">IFERROR(_xlfn._xlws.SORT(
    _xlfn.UNIQUE(
        TRANSPOSE(
            _xlfn.FILTERXML("&lt;select&gt;&lt;x&gt;"&amp;SUBSTITUTE(选内存[[#This Row],[选项表]],",","&lt;/x&gt;&lt;x&gt;") &amp;"&lt;/x&gt;&lt;/select&gt;","//x")
        )
    )
),"无合适选项，请联系作者更新数据")</f>
        <v>80</v>
      </c>
    </row>
    <row r="428" spans="1:13" x14ac:dyDescent="0.4">
      <c r="A428" s="4" t="s">
        <v>59</v>
      </c>
      <c r="B428" s="4" t="s">
        <v>1868</v>
      </c>
      <c r="C428" s="4" t="s">
        <v>1979</v>
      </c>
      <c r="D428" s="4" t="s">
        <v>1921</v>
      </c>
      <c r="E428">
        <v>1</v>
      </c>
      <c r="F428" s="4" t="str">
        <f t="shared" si="6"/>
        <v>选内存!$M$428#</v>
      </c>
      <c r="G428" s="4" t="str" cm="1">
        <f t="array" ref="G428">_xlfn.LET(_xlpm.x, M428,
         _xlpm.cellAddress, "【 选内存!" &amp; ADDRESS(ROW(选内存[[#This Row],[X自检]]),COLUMN(选内存[[#This Row],[X自检]])) &amp; "】",
         _xlfn.IFS(ISBLANK(_xlpm.x),   "error:右侧选项不足:" &amp;  _xlpm.cellAddress,
               ISERROR(_xlpm.x),   "error:右侧选项执行失败:" &amp; _xlpm.cellAddress,
               TRUE,             "ok")
)</f>
        <v>ok</v>
      </c>
      <c r="M428" cm="1">
        <f t="array" ref="M428">IFERROR(_xlfn._xlws.SORT(
    _xlfn.UNIQUE(
        TRANSPOSE(
            _xlfn.FILTERXML("&lt;select&gt;&lt;x&gt;"&amp;SUBSTITUTE(选内存[[#This Row],[选项表]],",","&lt;/x&gt;&lt;x&gt;") &amp;"&lt;/x&gt;&lt;/select&gt;","//x")
        )
    )
),"无合适选项，请联系作者更新数据")</f>
        <v>1</v>
      </c>
    </row>
    <row r="429" spans="1:13" x14ac:dyDescent="0.4">
      <c r="A429" s="4" t="s">
        <v>59</v>
      </c>
      <c r="B429" s="4" t="s">
        <v>1868</v>
      </c>
      <c r="C429" s="4" t="s">
        <v>1980</v>
      </c>
      <c r="D429" s="4" t="s">
        <v>1921</v>
      </c>
      <c r="E429">
        <v>2</v>
      </c>
      <c r="F429" s="4" t="str">
        <f t="shared" si="6"/>
        <v>选内存!$M$429#</v>
      </c>
      <c r="G429" s="4" t="str" cm="1">
        <f t="array" ref="G429">_xlfn.LET(_xlpm.x, M429,
         _xlpm.cellAddress, "【 选内存!" &amp; ADDRESS(ROW(选内存[[#This Row],[X自检]]),COLUMN(选内存[[#This Row],[X自检]])) &amp; "】",
         _xlfn.IFS(ISBLANK(_xlpm.x),   "error:右侧选项不足:" &amp;  _xlpm.cellAddress,
               ISERROR(_xlpm.x),   "error:右侧选项执行失败:" &amp; _xlpm.cellAddress,
               TRUE,             "ok")
)</f>
        <v>ok</v>
      </c>
      <c r="M429" cm="1">
        <f t="array" ref="M429">IFERROR(_xlfn._xlws.SORT(
    _xlfn.UNIQUE(
        TRANSPOSE(
            _xlfn.FILTERXML("&lt;select&gt;&lt;x&gt;"&amp;SUBSTITUTE(选内存[[#This Row],[选项表]],",","&lt;/x&gt;&lt;x&gt;") &amp;"&lt;/x&gt;&lt;/select&gt;","//x")
        )
    )
),"无合适选项，请联系作者更新数据")</f>
        <v>2</v>
      </c>
    </row>
    <row r="430" spans="1:13" x14ac:dyDescent="0.4">
      <c r="A430" s="4" t="s">
        <v>59</v>
      </c>
      <c r="B430" s="4" t="s">
        <v>1868</v>
      </c>
      <c r="C430" s="4" t="s">
        <v>1975</v>
      </c>
      <c r="D430" s="4" t="s">
        <v>1921</v>
      </c>
      <c r="E430">
        <v>4</v>
      </c>
      <c r="F430" s="4" t="str">
        <f t="shared" si="6"/>
        <v>选内存!$M$430#</v>
      </c>
      <c r="G430" s="4" t="str" cm="1">
        <f t="array" ref="G430">_xlfn.LET(_xlpm.x, M430,
         _xlpm.cellAddress, "【 选内存!" &amp; ADDRESS(ROW(选内存[[#This Row],[X自检]]),COLUMN(选内存[[#This Row],[X自检]])) &amp; "】",
         _xlfn.IFS(ISBLANK(_xlpm.x),   "error:右侧选项不足:" &amp;  _xlpm.cellAddress,
               ISERROR(_xlpm.x),   "error:右侧选项执行失败:" &amp; _xlpm.cellAddress,
               TRUE,             "ok")
)</f>
        <v>ok</v>
      </c>
      <c r="M430" cm="1">
        <f t="array" ref="M430">IFERROR(_xlfn._xlws.SORT(
    _xlfn.UNIQUE(
        TRANSPOSE(
            _xlfn.FILTERXML("&lt;select&gt;&lt;x&gt;"&amp;SUBSTITUTE(选内存[[#This Row],[选项表]],",","&lt;/x&gt;&lt;x&gt;") &amp;"&lt;/x&gt;&lt;/select&gt;","//x")
        )
    )
),"无合适选项，请联系作者更新数据")</f>
        <v>4</v>
      </c>
    </row>
    <row r="431" spans="1:13" x14ac:dyDescent="0.4">
      <c r="A431" s="4" t="s">
        <v>59</v>
      </c>
      <c r="B431" s="4" t="s">
        <v>1868</v>
      </c>
      <c r="C431" s="4" t="s">
        <v>1973</v>
      </c>
      <c r="D431" s="4" t="s">
        <v>1921</v>
      </c>
      <c r="E431">
        <v>8</v>
      </c>
      <c r="F431" s="4" t="str">
        <f t="shared" si="6"/>
        <v>选内存!$M$431#</v>
      </c>
      <c r="G431" s="4" t="str" cm="1">
        <f t="array" ref="G431">_xlfn.LET(_xlpm.x, M431,
         _xlpm.cellAddress, "【 选内存!" &amp; ADDRESS(ROW(选内存[[#This Row],[X自检]]),COLUMN(选内存[[#This Row],[X自检]])) &amp; "】",
         _xlfn.IFS(ISBLANK(_xlpm.x),   "error:右侧选项不足:" &amp;  _xlpm.cellAddress,
               ISERROR(_xlpm.x),   "error:右侧选项执行失败:" &amp; _xlpm.cellAddress,
               TRUE,             "ok")
)</f>
        <v>ok</v>
      </c>
      <c r="M431" cm="1">
        <f t="array" ref="M431">IFERROR(_xlfn._xlws.SORT(
    _xlfn.UNIQUE(
        TRANSPOSE(
            _xlfn.FILTERXML("&lt;select&gt;&lt;x&gt;"&amp;SUBSTITUTE(选内存[[#This Row],[选项表]],",","&lt;/x&gt;&lt;x&gt;") &amp;"&lt;/x&gt;&lt;/select&gt;","//x")
        )
    )
),"无合适选项，请联系作者更新数据")</f>
        <v>8</v>
      </c>
    </row>
    <row r="432" spans="1:13" x14ac:dyDescent="0.4">
      <c r="A432" s="4" t="s">
        <v>59</v>
      </c>
      <c r="B432" s="4" t="s">
        <v>1868</v>
      </c>
      <c r="C432" s="4" t="s">
        <v>1970</v>
      </c>
      <c r="D432" s="4" t="s">
        <v>1921</v>
      </c>
      <c r="E432">
        <v>16</v>
      </c>
      <c r="F432" s="4" t="str">
        <f t="shared" si="6"/>
        <v>选内存!$M$432#</v>
      </c>
      <c r="G432" s="4" t="str" cm="1">
        <f t="array" ref="G432">_xlfn.LET(_xlpm.x, M432,
         _xlpm.cellAddress, "【 选内存!" &amp; ADDRESS(ROW(选内存[[#This Row],[X自检]]),COLUMN(选内存[[#This Row],[X自检]])) &amp; "】",
         _xlfn.IFS(ISBLANK(_xlpm.x),   "error:右侧选项不足:" &amp;  _xlpm.cellAddress,
               ISERROR(_xlpm.x),   "error:右侧选项执行失败:" &amp; _xlpm.cellAddress,
               TRUE,             "ok")
)</f>
        <v>ok</v>
      </c>
      <c r="M432" cm="1">
        <f t="array" ref="M432">IFERROR(_xlfn._xlws.SORT(
    _xlfn.UNIQUE(
        TRANSPOSE(
            _xlfn.FILTERXML("&lt;select&gt;&lt;x&gt;"&amp;SUBSTITUTE(选内存[[#This Row],[选项表]],",","&lt;/x&gt;&lt;x&gt;") &amp;"&lt;/x&gt;&lt;/select&gt;","//x")
        )
    )
),"无合适选项，请联系作者更新数据")</f>
        <v>16</v>
      </c>
    </row>
    <row r="433" spans="1:13" x14ac:dyDescent="0.4">
      <c r="A433" s="4" t="s">
        <v>59</v>
      </c>
      <c r="B433" s="4" t="s">
        <v>1868</v>
      </c>
      <c r="C433" s="4" t="s">
        <v>1966</v>
      </c>
      <c r="D433" s="4" t="s">
        <v>1921</v>
      </c>
      <c r="E433">
        <v>32</v>
      </c>
      <c r="F433" s="4" t="str">
        <f t="shared" si="6"/>
        <v>选内存!$M$433#</v>
      </c>
      <c r="G433" s="4" t="str" cm="1">
        <f t="array" ref="G433">_xlfn.LET(_xlpm.x, M433,
         _xlpm.cellAddress, "【 选内存!" &amp; ADDRESS(ROW(选内存[[#This Row],[X自检]]),COLUMN(选内存[[#This Row],[X自检]])) &amp; "】",
         _xlfn.IFS(ISBLANK(_xlpm.x),   "error:右侧选项不足:" &amp;  _xlpm.cellAddress,
               ISERROR(_xlpm.x),   "error:右侧选项执行失败:" &amp; _xlpm.cellAddress,
               TRUE,             "ok")
)</f>
        <v>ok</v>
      </c>
      <c r="M433" cm="1">
        <f t="array" ref="M433">IFERROR(_xlfn._xlws.SORT(
    _xlfn.UNIQUE(
        TRANSPOSE(
            _xlfn.FILTERXML("&lt;select&gt;&lt;x&gt;"&amp;SUBSTITUTE(选内存[[#This Row],[选项表]],",","&lt;/x&gt;&lt;x&gt;") &amp;"&lt;/x&gt;&lt;/select&gt;","//x")
        )
    )
),"无合适选项，请联系作者更新数据")</f>
        <v>32</v>
      </c>
    </row>
    <row r="434" spans="1:13" x14ac:dyDescent="0.4">
      <c r="A434" s="4" t="s">
        <v>59</v>
      </c>
      <c r="B434" s="4" t="s">
        <v>1868</v>
      </c>
      <c r="C434" s="4" t="s">
        <v>1967</v>
      </c>
      <c r="D434" s="4" t="s">
        <v>1921</v>
      </c>
      <c r="E434">
        <v>64</v>
      </c>
      <c r="F434" s="4" t="str">
        <f t="shared" si="6"/>
        <v>选内存!$M$434#</v>
      </c>
      <c r="G434" s="4" t="str" cm="1">
        <f t="array" ref="G434">_xlfn.LET(_xlpm.x, M434,
         _xlpm.cellAddress, "【 选内存!" &amp; ADDRESS(ROW(选内存[[#This Row],[X自检]]),COLUMN(选内存[[#This Row],[X自检]])) &amp; "】",
         _xlfn.IFS(ISBLANK(_xlpm.x),   "error:右侧选项不足:" &amp;  _xlpm.cellAddress,
               ISERROR(_xlpm.x),   "error:右侧选项执行失败:" &amp; _xlpm.cellAddress,
               TRUE,             "ok")
)</f>
        <v>ok</v>
      </c>
      <c r="M434" cm="1">
        <f t="array" ref="M434">IFERROR(_xlfn._xlws.SORT(
    _xlfn.UNIQUE(
        TRANSPOSE(
            _xlfn.FILTERXML("&lt;select&gt;&lt;x&gt;"&amp;SUBSTITUTE(选内存[[#This Row],[选项表]],",","&lt;/x&gt;&lt;x&gt;") &amp;"&lt;/x&gt;&lt;/select&gt;","//x")
        )
    )
),"无合适选项，请联系作者更新数据")</f>
        <v>64</v>
      </c>
    </row>
    <row r="435" spans="1:13" x14ac:dyDescent="0.4">
      <c r="A435" s="4" t="s">
        <v>59</v>
      </c>
      <c r="B435" s="4" t="s">
        <v>1868</v>
      </c>
      <c r="C435" s="4" t="s">
        <v>1985</v>
      </c>
      <c r="D435" s="4" t="s">
        <v>1921</v>
      </c>
      <c r="E435">
        <v>128</v>
      </c>
      <c r="F435" s="4" t="str">
        <f t="shared" si="6"/>
        <v>选内存!$M$435#</v>
      </c>
      <c r="G435" s="4" t="str" cm="1">
        <f t="array" ref="G435">_xlfn.LET(_xlpm.x, M435,
         _xlpm.cellAddress, "【 选内存!" &amp; ADDRESS(ROW(选内存[[#This Row],[X自检]]),COLUMN(选内存[[#This Row],[X自检]])) &amp; "】",
         _xlfn.IFS(ISBLANK(_xlpm.x),   "error:右侧选项不足:" &amp;  _xlpm.cellAddress,
               ISERROR(_xlpm.x),   "error:右侧选项执行失败:" &amp; _xlpm.cellAddress,
               TRUE,             "ok")
)</f>
        <v>ok</v>
      </c>
      <c r="M435" cm="1">
        <f t="array" ref="M435">IFERROR(_xlfn._xlws.SORT(
    _xlfn.UNIQUE(
        TRANSPOSE(
            _xlfn.FILTERXML("&lt;select&gt;&lt;x&gt;"&amp;SUBSTITUTE(选内存[[#This Row],[选项表]],",","&lt;/x&gt;&lt;x&gt;") &amp;"&lt;/x&gt;&lt;/select&gt;","//x")
        )
    )
),"无合适选项，请联系作者更新数据")</f>
        <v>128</v>
      </c>
    </row>
    <row r="436" spans="1:13" x14ac:dyDescent="0.4">
      <c r="A436" s="4" t="s">
        <v>59</v>
      </c>
      <c r="B436" s="4" t="s">
        <v>1868</v>
      </c>
      <c r="C436" s="4" t="s">
        <v>1979</v>
      </c>
      <c r="D436" s="4" t="s">
        <v>1926</v>
      </c>
      <c r="E436">
        <v>1</v>
      </c>
      <c r="F436" s="4" t="str">
        <f t="shared" si="6"/>
        <v>选内存!$M$436#</v>
      </c>
      <c r="G436" s="4" t="str" cm="1">
        <f t="array" ref="G436">_xlfn.LET(_xlpm.x, M436,
         _xlpm.cellAddress, "【 选内存!" &amp; ADDRESS(ROW(选内存[[#This Row],[X自检]]),COLUMN(选内存[[#This Row],[X自检]])) &amp; "】",
         _xlfn.IFS(ISBLANK(_xlpm.x),   "error:右侧选项不足:" &amp;  _xlpm.cellAddress,
               ISERROR(_xlpm.x),   "error:右侧选项执行失败:" &amp; _xlpm.cellAddress,
               TRUE,             "ok")
)</f>
        <v>ok</v>
      </c>
      <c r="M436" cm="1">
        <f t="array" ref="M436">IFERROR(_xlfn._xlws.SORT(
    _xlfn.UNIQUE(
        TRANSPOSE(
            _xlfn.FILTERXML("&lt;select&gt;&lt;x&gt;"&amp;SUBSTITUTE(选内存[[#This Row],[选项表]],",","&lt;/x&gt;&lt;x&gt;") &amp;"&lt;/x&gt;&lt;/select&gt;","//x")
        )
    )
),"无合适选项，请联系作者更新数据")</f>
        <v>1</v>
      </c>
    </row>
    <row r="437" spans="1:13" x14ac:dyDescent="0.4">
      <c r="A437" s="4" t="s">
        <v>59</v>
      </c>
      <c r="B437" s="4" t="s">
        <v>1868</v>
      </c>
      <c r="C437" s="4" t="s">
        <v>1980</v>
      </c>
      <c r="D437" s="4" t="s">
        <v>1926</v>
      </c>
      <c r="E437">
        <v>2</v>
      </c>
      <c r="F437" s="4" t="str">
        <f t="shared" si="6"/>
        <v>选内存!$M$437#</v>
      </c>
      <c r="G437" s="4" t="str" cm="1">
        <f t="array" ref="G437">_xlfn.LET(_xlpm.x, M437,
         _xlpm.cellAddress, "【 选内存!" &amp; ADDRESS(ROW(选内存[[#This Row],[X自检]]),COLUMN(选内存[[#This Row],[X自检]])) &amp; "】",
         _xlfn.IFS(ISBLANK(_xlpm.x),   "error:右侧选项不足:" &amp;  _xlpm.cellAddress,
               ISERROR(_xlpm.x),   "error:右侧选项执行失败:" &amp; _xlpm.cellAddress,
               TRUE,             "ok")
)</f>
        <v>ok</v>
      </c>
      <c r="M437" cm="1">
        <f t="array" ref="M437">IFERROR(_xlfn._xlws.SORT(
    _xlfn.UNIQUE(
        TRANSPOSE(
            _xlfn.FILTERXML("&lt;select&gt;&lt;x&gt;"&amp;SUBSTITUTE(选内存[[#This Row],[选项表]],",","&lt;/x&gt;&lt;x&gt;") &amp;"&lt;/x&gt;&lt;/select&gt;","//x")
        )
    )
),"无合适选项，请联系作者更新数据")</f>
        <v>2</v>
      </c>
    </row>
    <row r="438" spans="1:13" x14ac:dyDescent="0.4">
      <c r="A438" s="4" t="s">
        <v>59</v>
      </c>
      <c r="B438" s="4" t="s">
        <v>1868</v>
      </c>
      <c r="C438" s="4" t="s">
        <v>1975</v>
      </c>
      <c r="D438" s="4" t="s">
        <v>1926</v>
      </c>
      <c r="E438">
        <v>4</v>
      </c>
      <c r="F438" s="4" t="str">
        <f t="shared" si="6"/>
        <v>选内存!$M$438#</v>
      </c>
      <c r="G438" s="4" t="str" cm="1">
        <f t="array" ref="G438">_xlfn.LET(_xlpm.x, M438,
         _xlpm.cellAddress, "【 选内存!" &amp; ADDRESS(ROW(选内存[[#This Row],[X自检]]),COLUMN(选内存[[#This Row],[X自检]])) &amp; "】",
         _xlfn.IFS(ISBLANK(_xlpm.x),   "error:右侧选项不足:" &amp;  _xlpm.cellAddress,
               ISERROR(_xlpm.x),   "error:右侧选项执行失败:" &amp; _xlpm.cellAddress,
               TRUE,             "ok")
)</f>
        <v>ok</v>
      </c>
      <c r="M438" cm="1">
        <f t="array" ref="M438">IFERROR(_xlfn._xlws.SORT(
    _xlfn.UNIQUE(
        TRANSPOSE(
            _xlfn.FILTERXML("&lt;select&gt;&lt;x&gt;"&amp;SUBSTITUTE(选内存[[#This Row],[选项表]],",","&lt;/x&gt;&lt;x&gt;") &amp;"&lt;/x&gt;&lt;/select&gt;","//x")
        )
    )
),"无合适选项，请联系作者更新数据")</f>
        <v>4</v>
      </c>
    </row>
    <row r="439" spans="1:13" x14ac:dyDescent="0.4">
      <c r="A439" s="4" t="s">
        <v>59</v>
      </c>
      <c r="B439" s="4" t="s">
        <v>1868</v>
      </c>
      <c r="C439" s="4" t="s">
        <v>1973</v>
      </c>
      <c r="D439" s="4" t="s">
        <v>1926</v>
      </c>
      <c r="E439">
        <v>8</v>
      </c>
      <c r="F439" s="4" t="str">
        <f t="shared" si="6"/>
        <v>选内存!$M$439#</v>
      </c>
      <c r="G439" s="4" t="str" cm="1">
        <f t="array" ref="G439">_xlfn.LET(_xlpm.x, M439,
         _xlpm.cellAddress, "【 选内存!" &amp; ADDRESS(ROW(选内存[[#This Row],[X自检]]),COLUMN(选内存[[#This Row],[X自检]])) &amp; "】",
         _xlfn.IFS(ISBLANK(_xlpm.x),   "error:右侧选项不足:" &amp;  _xlpm.cellAddress,
               ISERROR(_xlpm.x),   "error:右侧选项执行失败:" &amp; _xlpm.cellAddress,
               TRUE,             "ok")
)</f>
        <v>ok</v>
      </c>
      <c r="M439" cm="1">
        <f t="array" ref="M439">IFERROR(_xlfn._xlws.SORT(
    _xlfn.UNIQUE(
        TRANSPOSE(
            _xlfn.FILTERXML("&lt;select&gt;&lt;x&gt;"&amp;SUBSTITUTE(选内存[[#This Row],[选项表]],",","&lt;/x&gt;&lt;x&gt;") &amp;"&lt;/x&gt;&lt;/select&gt;","//x")
        )
    )
),"无合适选项，请联系作者更新数据")</f>
        <v>8</v>
      </c>
    </row>
    <row r="440" spans="1:13" x14ac:dyDescent="0.4">
      <c r="A440" s="4" t="s">
        <v>59</v>
      </c>
      <c r="B440" s="4" t="s">
        <v>1868</v>
      </c>
      <c r="C440" s="4" t="s">
        <v>1981</v>
      </c>
      <c r="D440" s="4" t="s">
        <v>1926</v>
      </c>
      <c r="E440">
        <v>12</v>
      </c>
      <c r="F440" s="4" t="str">
        <f t="shared" si="6"/>
        <v>选内存!$M$440#</v>
      </c>
      <c r="G440" s="4" t="str" cm="1">
        <f t="array" ref="G440">_xlfn.LET(_xlpm.x, M440,
         _xlpm.cellAddress, "【 选内存!" &amp; ADDRESS(ROW(选内存[[#This Row],[X自检]]),COLUMN(选内存[[#This Row],[X自检]])) &amp; "】",
         _xlfn.IFS(ISBLANK(_xlpm.x),   "error:右侧选项不足:" &amp;  _xlpm.cellAddress,
               ISERROR(_xlpm.x),   "error:右侧选项执行失败:" &amp; _xlpm.cellAddress,
               TRUE,             "ok")
)</f>
        <v>ok</v>
      </c>
      <c r="M440" cm="1">
        <f t="array" ref="M440">IFERROR(_xlfn._xlws.SORT(
    _xlfn.UNIQUE(
        TRANSPOSE(
            _xlfn.FILTERXML("&lt;select&gt;&lt;x&gt;"&amp;SUBSTITUTE(选内存[[#This Row],[选项表]],",","&lt;/x&gt;&lt;x&gt;") &amp;"&lt;/x&gt;&lt;/select&gt;","//x")
        )
    )
),"无合适选项，请联系作者更新数据")</f>
        <v>12</v>
      </c>
    </row>
    <row r="441" spans="1:13" x14ac:dyDescent="0.4">
      <c r="A441" s="4" t="s">
        <v>59</v>
      </c>
      <c r="B441" s="4" t="s">
        <v>1868</v>
      </c>
      <c r="C441" s="4" t="s">
        <v>1970</v>
      </c>
      <c r="D441" s="4" t="s">
        <v>1926</v>
      </c>
      <c r="E441">
        <v>16</v>
      </c>
      <c r="F441" s="4" t="str">
        <f t="shared" si="6"/>
        <v>选内存!$M$441#</v>
      </c>
      <c r="G441" s="4" t="str" cm="1">
        <f t="array" ref="G441">_xlfn.LET(_xlpm.x, M441,
         _xlpm.cellAddress, "【 选内存!" &amp; ADDRESS(ROW(选内存[[#This Row],[X自检]]),COLUMN(选内存[[#This Row],[X自检]])) &amp; "】",
         _xlfn.IFS(ISBLANK(_xlpm.x),   "error:右侧选项不足:" &amp;  _xlpm.cellAddress,
               ISERROR(_xlpm.x),   "error:右侧选项执行失败:" &amp; _xlpm.cellAddress,
               TRUE,             "ok")
)</f>
        <v>ok</v>
      </c>
      <c r="M441" cm="1">
        <f t="array" ref="M441">IFERROR(_xlfn._xlws.SORT(
    _xlfn.UNIQUE(
        TRANSPOSE(
            _xlfn.FILTERXML("&lt;select&gt;&lt;x&gt;"&amp;SUBSTITUTE(选内存[[#This Row],[选项表]],",","&lt;/x&gt;&lt;x&gt;") &amp;"&lt;/x&gt;&lt;/select&gt;","//x")
        )
    )
),"无合适选项，请联系作者更新数据")</f>
        <v>16</v>
      </c>
    </row>
    <row r="442" spans="1:13" x14ac:dyDescent="0.4">
      <c r="A442" s="4" t="s">
        <v>59</v>
      </c>
      <c r="B442" s="4" t="s">
        <v>1868</v>
      </c>
      <c r="C442" s="4" t="s">
        <v>1974</v>
      </c>
      <c r="D442" s="4" t="s">
        <v>1926</v>
      </c>
      <c r="E442">
        <v>24</v>
      </c>
      <c r="F442" s="4" t="str">
        <f t="shared" si="6"/>
        <v>选内存!$M$442#</v>
      </c>
      <c r="G442" s="4" t="str" cm="1">
        <f t="array" ref="G442">_xlfn.LET(_xlpm.x, M442,
         _xlpm.cellAddress, "【 选内存!" &amp; ADDRESS(ROW(选内存[[#This Row],[X自检]]),COLUMN(选内存[[#This Row],[X自检]])) &amp; "】",
         _xlfn.IFS(ISBLANK(_xlpm.x),   "error:右侧选项不足:" &amp;  _xlpm.cellAddress,
               ISERROR(_xlpm.x),   "error:右侧选项执行失败:" &amp; _xlpm.cellAddress,
               TRUE,             "ok")
)</f>
        <v>ok</v>
      </c>
      <c r="M442" cm="1">
        <f t="array" ref="M442">IFERROR(_xlfn._xlws.SORT(
    _xlfn.UNIQUE(
        TRANSPOSE(
            _xlfn.FILTERXML("&lt;select&gt;&lt;x&gt;"&amp;SUBSTITUTE(选内存[[#This Row],[选项表]],",","&lt;/x&gt;&lt;x&gt;") &amp;"&lt;/x&gt;&lt;/select&gt;","//x")
        )
    )
),"无合适选项，请联系作者更新数据")</f>
        <v>24</v>
      </c>
    </row>
    <row r="443" spans="1:13" x14ac:dyDescent="0.4">
      <c r="A443" s="4" t="s">
        <v>59</v>
      </c>
      <c r="B443" s="4" t="s">
        <v>1868</v>
      </c>
      <c r="C443" s="4" t="s">
        <v>1966</v>
      </c>
      <c r="D443" s="4" t="s">
        <v>1926</v>
      </c>
      <c r="E443">
        <v>32</v>
      </c>
      <c r="F443" s="4" t="str">
        <f t="shared" si="6"/>
        <v>选内存!$M$443#</v>
      </c>
      <c r="G443" s="4" t="str" cm="1">
        <f t="array" ref="G443">_xlfn.LET(_xlpm.x, M443,
         _xlpm.cellAddress, "【 选内存!" &amp; ADDRESS(ROW(选内存[[#This Row],[X自检]]),COLUMN(选内存[[#This Row],[X自检]])) &amp; "】",
         _xlfn.IFS(ISBLANK(_xlpm.x),   "error:右侧选项不足:" &amp;  _xlpm.cellAddress,
               ISERROR(_xlpm.x),   "error:右侧选项执行失败:" &amp; _xlpm.cellAddress,
               TRUE,             "ok")
)</f>
        <v>ok</v>
      </c>
      <c r="M443" cm="1">
        <f t="array" ref="M443">IFERROR(_xlfn._xlws.SORT(
    _xlfn.UNIQUE(
        TRANSPOSE(
            _xlfn.FILTERXML("&lt;select&gt;&lt;x&gt;"&amp;SUBSTITUTE(选内存[[#This Row],[选项表]],",","&lt;/x&gt;&lt;x&gt;") &amp;"&lt;/x&gt;&lt;/select&gt;","//x")
        )
    )
),"无合适选项，请联系作者更新数据")</f>
        <v>32</v>
      </c>
    </row>
    <row r="444" spans="1:13" x14ac:dyDescent="0.4">
      <c r="A444" s="4" t="s">
        <v>59</v>
      </c>
      <c r="B444" s="4" t="s">
        <v>1868</v>
      </c>
      <c r="C444" s="4" t="s">
        <v>1968</v>
      </c>
      <c r="D444" s="4" t="s">
        <v>1926</v>
      </c>
      <c r="E444">
        <v>56</v>
      </c>
      <c r="F444" s="4" t="str">
        <f t="shared" si="6"/>
        <v>选内存!$M$444#</v>
      </c>
      <c r="G444" s="4" t="str" cm="1">
        <f t="array" ref="G444">_xlfn.LET(_xlpm.x, M444,
         _xlpm.cellAddress, "【 选内存!" &amp; ADDRESS(ROW(选内存[[#This Row],[X自检]]),COLUMN(选内存[[#This Row],[X自检]])) &amp; "】",
         _xlfn.IFS(ISBLANK(_xlpm.x),   "error:右侧选项不足:" &amp;  _xlpm.cellAddress,
               ISERROR(_xlpm.x),   "error:右侧选项执行失败:" &amp; _xlpm.cellAddress,
               TRUE,             "ok")
)</f>
        <v>ok</v>
      </c>
      <c r="M444" cm="1">
        <f t="array" ref="M444">IFERROR(_xlfn._xlws.SORT(
    _xlfn.UNIQUE(
        TRANSPOSE(
            _xlfn.FILTERXML("&lt;select&gt;&lt;x&gt;"&amp;SUBSTITUTE(选内存[[#This Row],[选项表]],",","&lt;/x&gt;&lt;x&gt;") &amp;"&lt;/x&gt;&lt;/select&gt;","//x")
        )
    )
),"无合适选项，请联系作者更新数据")</f>
        <v>56</v>
      </c>
    </row>
    <row r="445" spans="1:13" x14ac:dyDescent="0.4">
      <c r="A445" s="4" t="s">
        <v>59</v>
      </c>
      <c r="B445" s="4" t="s">
        <v>1868</v>
      </c>
      <c r="C445" s="4" t="s">
        <v>1979</v>
      </c>
      <c r="D445" s="4" t="s">
        <v>1927</v>
      </c>
      <c r="E445">
        <v>1</v>
      </c>
      <c r="F445" s="4" t="str">
        <f t="shared" si="6"/>
        <v>选内存!$M$445#</v>
      </c>
      <c r="G445" s="4" t="str" cm="1">
        <f t="array" ref="G445">_xlfn.LET(_xlpm.x, M445,
         _xlpm.cellAddress, "【 选内存!" &amp; ADDRESS(ROW(选内存[[#This Row],[X自检]]),COLUMN(选内存[[#This Row],[X自检]])) &amp; "】",
         _xlfn.IFS(ISBLANK(_xlpm.x),   "error:右侧选项不足:" &amp;  _xlpm.cellAddress,
               ISERROR(_xlpm.x),   "error:右侧选项执行失败:" &amp; _xlpm.cellAddress,
               TRUE,             "ok")
)</f>
        <v>ok</v>
      </c>
      <c r="M445" cm="1">
        <f t="array" ref="M445">IFERROR(_xlfn._xlws.SORT(
    _xlfn.UNIQUE(
        TRANSPOSE(
            _xlfn.FILTERXML("&lt;select&gt;&lt;x&gt;"&amp;SUBSTITUTE(选内存[[#This Row],[选项表]],",","&lt;/x&gt;&lt;x&gt;") &amp;"&lt;/x&gt;&lt;/select&gt;","//x")
        )
    )
),"无合适选项，请联系作者更新数据")</f>
        <v>1</v>
      </c>
    </row>
    <row r="446" spans="1:13" x14ac:dyDescent="0.4">
      <c r="A446" s="4" t="s">
        <v>59</v>
      </c>
      <c r="B446" s="4" t="s">
        <v>1868</v>
      </c>
      <c r="C446" s="4" t="s">
        <v>1980</v>
      </c>
      <c r="D446" s="4" t="s">
        <v>1927</v>
      </c>
      <c r="E446">
        <v>2</v>
      </c>
      <c r="F446" s="4" t="str">
        <f t="shared" si="6"/>
        <v>选内存!$M$446#</v>
      </c>
      <c r="G446" s="4" t="str" cm="1">
        <f t="array" ref="G446">_xlfn.LET(_xlpm.x, M446,
         _xlpm.cellAddress, "【 选内存!" &amp; ADDRESS(ROW(选内存[[#This Row],[X自检]]),COLUMN(选内存[[#This Row],[X自检]])) &amp; "】",
         _xlfn.IFS(ISBLANK(_xlpm.x),   "error:右侧选项不足:" &amp;  _xlpm.cellAddress,
               ISERROR(_xlpm.x),   "error:右侧选项执行失败:" &amp; _xlpm.cellAddress,
               TRUE,             "ok")
)</f>
        <v>ok</v>
      </c>
      <c r="M446" cm="1">
        <f t="array" ref="M446">IFERROR(_xlfn._xlws.SORT(
    _xlfn.UNIQUE(
        TRANSPOSE(
            _xlfn.FILTERXML("&lt;select&gt;&lt;x&gt;"&amp;SUBSTITUTE(选内存[[#This Row],[选项表]],",","&lt;/x&gt;&lt;x&gt;") &amp;"&lt;/x&gt;&lt;/select&gt;","//x")
        )
    )
),"无合适选项，请联系作者更新数据")</f>
        <v>2</v>
      </c>
    </row>
    <row r="447" spans="1:13" x14ac:dyDescent="0.4">
      <c r="A447" s="4" t="s">
        <v>59</v>
      </c>
      <c r="B447" s="4" t="s">
        <v>1868</v>
      </c>
      <c r="C447" s="4" t="s">
        <v>1975</v>
      </c>
      <c r="D447" s="4" t="s">
        <v>1927</v>
      </c>
      <c r="E447">
        <v>4</v>
      </c>
      <c r="F447" s="4" t="str">
        <f t="shared" si="6"/>
        <v>选内存!$M$447#</v>
      </c>
      <c r="G447" s="4" t="str" cm="1">
        <f t="array" ref="G447">_xlfn.LET(_xlpm.x, M447,
         _xlpm.cellAddress, "【 选内存!" &amp; ADDRESS(ROW(选内存[[#This Row],[X自检]]),COLUMN(选内存[[#This Row],[X自检]])) &amp; "】",
         _xlfn.IFS(ISBLANK(_xlpm.x),   "error:右侧选项不足:" &amp;  _xlpm.cellAddress,
               ISERROR(_xlpm.x),   "error:右侧选项执行失败:" &amp; _xlpm.cellAddress,
               TRUE,             "ok")
)</f>
        <v>ok</v>
      </c>
      <c r="M447" cm="1">
        <f t="array" ref="M447">IFERROR(_xlfn._xlws.SORT(
    _xlfn.UNIQUE(
        TRANSPOSE(
            _xlfn.FILTERXML("&lt;select&gt;&lt;x&gt;"&amp;SUBSTITUTE(选内存[[#This Row],[选项表]],",","&lt;/x&gt;&lt;x&gt;") &amp;"&lt;/x&gt;&lt;/select&gt;","//x")
        )
    )
),"无合适选项，请联系作者更新数据")</f>
        <v>4</v>
      </c>
    </row>
    <row r="448" spans="1:13" x14ac:dyDescent="0.4">
      <c r="A448" s="4" t="s">
        <v>59</v>
      </c>
      <c r="B448" s="4" t="s">
        <v>1868</v>
      </c>
      <c r="C448" s="4" t="s">
        <v>1973</v>
      </c>
      <c r="D448" s="4" t="s">
        <v>1927</v>
      </c>
      <c r="E448">
        <v>8</v>
      </c>
      <c r="F448" s="4" t="str">
        <f t="shared" si="6"/>
        <v>选内存!$M$448#</v>
      </c>
      <c r="G448" s="4" t="str" cm="1">
        <f t="array" ref="G448">_xlfn.LET(_xlpm.x, M448,
         _xlpm.cellAddress, "【 选内存!" &amp; ADDRESS(ROW(选内存[[#This Row],[X自检]]),COLUMN(选内存[[#This Row],[X自检]])) &amp; "】",
         _xlfn.IFS(ISBLANK(_xlpm.x),   "error:右侧选项不足:" &amp;  _xlpm.cellAddress,
               ISERROR(_xlpm.x),   "error:右侧选项执行失败:" &amp; _xlpm.cellAddress,
               TRUE,             "ok")
)</f>
        <v>ok</v>
      </c>
      <c r="M448" cm="1">
        <f t="array" ref="M448">IFERROR(_xlfn._xlws.SORT(
    _xlfn.UNIQUE(
        TRANSPOSE(
            _xlfn.FILTERXML("&lt;select&gt;&lt;x&gt;"&amp;SUBSTITUTE(选内存[[#This Row],[选项表]],",","&lt;/x&gt;&lt;x&gt;") &amp;"&lt;/x&gt;&lt;/select&gt;","//x")
        )
    )
),"无合适选项，请联系作者更新数据")</f>
        <v>8</v>
      </c>
    </row>
    <row r="449" spans="1:13" x14ac:dyDescent="0.4">
      <c r="A449" s="4" t="s">
        <v>59</v>
      </c>
      <c r="B449" s="4" t="s">
        <v>1868</v>
      </c>
      <c r="C449" s="4" t="s">
        <v>1981</v>
      </c>
      <c r="D449" s="4" t="s">
        <v>1927</v>
      </c>
      <c r="E449">
        <v>12</v>
      </c>
      <c r="F449" s="4" t="str">
        <f t="shared" si="6"/>
        <v>选内存!$M$449#</v>
      </c>
      <c r="G449" s="4" t="str" cm="1">
        <f t="array" ref="G449">_xlfn.LET(_xlpm.x, M449,
         _xlpm.cellAddress, "【 选内存!" &amp; ADDRESS(ROW(选内存[[#This Row],[X自检]]),COLUMN(选内存[[#This Row],[X自检]])) &amp; "】",
         _xlfn.IFS(ISBLANK(_xlpm.x),   "error:右侧选项不足:" &amp;  _xlpm.cellAddress,
               ISERROR(_xlpm.x),   "error:右侧选项执行失败:" &amp; _xlpm.cellAddress,
               TRUE,             "ok")
)</f>
        <v>ok</v>
      </c>
      <c r="M449" cm="1">
        <f t="array" ref="M449">IFERROR(_xlfn._xlws.SORT(
    _xlfn.UNIQUE(
        TRANSPOSE(
            _xlfn.FILTERXML("&lt;select&gt;&lt;x&gt;"&amp;SUBSTITUTE(选内存[[#This Row],[选项表]],",","&lt;/x&gt;&lt;x&gt;") &amp;"&lt;/x&gt;&lt;/select&gt;","//x")
        )
    )
),"无合适选项，请联系作者更新数据")</f>
        <v>12</v>
      </c>
    </row>
    <row r="450" spans="1:13" x14ac:dyDescent="0.4">
      <c r="A450" s="4" t="s">
        <v>59</v>
      </c>
      <c r="B450" s="4" t="s">
        <v>1868</v>
      </c>
      <c r="C450" s="4" t="s">
        <v>1970</v>
      </c>
      <c r="D450" s="4" t="s">
        <v>1927</v>
      </c>
      <c r="E450">
        <v>16</v>
      </c>
      <c r="F450" s="4" t="str">
        <f t="shared" ref="F450:F513" si="7">"选内存!" &amp; ADDRESS(ROW(M450),COLUMN(M450)) &amp; "#"</f>
        <v>选内存!$M$450#</v>
      </c>
      <c r="G450" s="4" t="str" cm="1">
        <f t="array" ref="G450">_xlfn.LET(_xlpm.x, M450,
         _xlpm.cellAddress, "【 选内存!" &amp; ADDRESS(ROW(选内存[[#This Row],[X自检]]),COLUMN(选内存[[#This Row],[X自检]])) &amp; "】",
         _xlfn.IFS(ISBLANK(_xlpm.x),   "error:右侧选项不足:" &amp;  _xlpm.cellAddress,
               ISERROR(_xlpm.x),   "error:右侧选项执行失败:" &amp; _xlpm.cellAddress,
               TRUE,             "ok")
)</f>
        <v>ok</v>
      </c>
      <c r="M450" cm="1">
        <f t="array" ref="M450">IFERROR(_xlfn._xlws.SORT(
    _xlfn.UNIQUE(
        TRANSPOSE(
            _xlfn.FILTERXML("&lt;select&gt;&lt;x&gt;"&amp;SUBSTITUTE(选内存[[#This Row],[选项表]],",","&lt;/x&gt;&lt;x&gt;") &amp;"&lt;/x&gt;&lt;/select&gt;","//x")
        )
    )
),"无合适选项，请联系作者更新数据")</f>
        <v>16</v>
      </c>
    </row>
    <row r="451" spans="1:13" x14ac:dyDescent="0.4">
      <c r="A451" s="4" t="s">
        <v>59</v>
      </c>
      <c r="B451" s="4" t="s">
        <v>1868</v>
      </c>
      <c r="C451" s="4" t="s">
        <v>1974</v>
      </c>
      <c r="D451" s="4" t="s">
        <v>1927</v>
      </c>
      <c r="E451">
        <v>24</v>
      </c>
      <c r="F451" s="4" t="str">
        <f t="shared" si="7"/>
        <v>选内存!$M$451#</v>
      </c>
      <c r="G451" s="4" t="str" cm="1">
        <f t="array" ref="G451">_xlfn.LET(_xlpm.x, M451,
         _xlpm.cellAddress, "【 选内存!" &amp; ADDRESS(ROW(选内存[[#This Row],[X自检]]),COLUMN(选内存[[#This Row],[X自检]])) &amp; "】",
         _xlfn.IFS(ISBLANK(_xlpm.x),   "error:右侧选项不足:" &amp;  _xlpm.cellAddress,
               ISERROR(_xlpm.x),   "error:右侧选项执行失败:" &amp; _xlpm.cellAddress,
               TRUE,             "ok")
)</f>
        <v>ok</v>
      </c>
      <c r="M451" cm="1">
        <f t="array" ref="M451">IFERROR(_xlfn._xlws.SORT(
    _xlfn.UNIQUE(
        TRANSPOSE(
            _xlfn.FILTERXML("&lt;select&gt;&lt;x&gt;"&amp;SUBSTITUTE(选内存[[#This Row],[选项表]],",","&lt;/x&gt;&lt;x&gt;") &amp;"&lt;/x&gt;&lt;/select&gt;","//x")
        )
    )
),"无合适选项，请联系作者更新数据")</f>
        <v>24</v>
      </c>
    </row>
    <row r="452" spans="1:13" x14ac:dyDescent="0.4">
      <c r="A452" s="4" t="s">
        <v>59</v>
      </c>
      <c r="B452" s="4" t="s">
        <v>1868</v>
      </c>
      <c r="C452" s="4" t="s">
        <v>1966</v>
      </c>
      <c r="D452" s="4" t="s">
        <v>1927</v>
      </c>
      <c r="E452">
        <v>32</v>
      </c>
      <c r="F452" s="4" t="str">
        <f t="shared" si="7"/>
        <v>选内存!$M$452#</v>
      </c>
      <c r="G452" s="4" t="str" cm="1">
        <f t="array" ref="G452">_xlfn.LET(_xlpm.x, M452,
         _xlpm.cellAddress, "【 选内存!" &amp; ADDRESS(ROW(选内存[[#This Row],[X自检]]),COLUMN(选内存[[#This Row],[X自检]])) &amp; "】",
         _xlfn.IFS(ISBLANK(_xlpm.x),   "error:右侧选项不足:" &amp;  _xlpm.cellAddress,
               ISERROR(_xlpm.x),   "error:右侧选项执行失败:" &amp; _xlpm.cellAddress,
               TRUE,             "ok")
)</f>
        <v>ok</v>
      </c>
      <c r="M452" cm="1">
        <f t="array" ref="M452">IFERROR(_xlfn._xlws.SORT(
    _xlfn.UNIQUE(
        TRANSPOSE(
            _xlfn.FILTERXML("&lt;select&gt;&lt;x&gt;"&amp;SUBSTITUTE(选内存[[#This Row],[选项表]],",","&lt;/x&gt;&lt;x&gt;") &amp;"&lt;/x&gt;&lt;/select&gt;","//x")
        )
    )
),"无合适选项，请联系作者更新数据")</f>
        <v>32</v>
      </c>
    </row>
    <row r="453" spans="1:13" x14ac:dyDescent="0.4">
      <c r="A453" s="4" t="s">
        <v>59</v>
      </c>
      <c r="B453" s="4" t="s">
        <v>1868</v>
      </c>
      <c r="C453" s="4" t="s">
        <v>1976</v>
      </c>
      <c r="D453" s="4" t="s">
        <v>1927</v>
      </c>
      <c r="E453">
        <v>48</v>
      </c>
      <c r="F453" s="4" t="str">
        <f t="shared" si="7"/>
        <v>选内存!$M$453#</v>
      </c>
      <c r="G453" s="4" t="str" cm="1">
        <f t="array" ref="G453">_xlfn.LET(_xlpm.x, M453,
         _xlpm.cellAddress, "【 选内存!" &amp; ADDRESS(ROW(选内存[[#This Row],[X自检]]),COLUMN(选内存[[#This Row],[X自检]])) &amp; "】",
         _xlfn.IFS(ISBLANK(_xlpm.x),   "error:右侧选项不足:" &amp;  _xlpm.cellAddress,
               ISERROR(_xlpm.x),   "error:右侧选项执行失败:" &amp; _xlpm.cellAddress,
               TRUE,             "ok")
)</f>
        <v>ok</v>
      </c>
      <c r="M453" cm="1">
        <f t="array" ref="M453">IFERROR(_xlfn._xlws.SORT(
    _xlfn.UNIQUE(
        TRANSPOSE(
            _xlfn.FILTERXML("&lt;select&gt;&lt;x&gt;"&amp;SUBSTITUTE(选内存[[#This Row],[选项表]],",","&lt;/x&gt;&lt;x&gt;") &amp;"&lt;/x&gt;&lt;/select&gt;","//x")
        )
    )
),"无合适选项，请联系作者更新数据")</f>
        <v>48</v>
      </c>
    </row>
    <row r="454" spans="1:13" x14ac:dyDescent="0.4">
      <c r="A454" s="4" t="s">
        <v>59</v>
      </c>
      <c r="B454" s="4" t="s">
        <v>1868</v>
      </c>
      <c r="C454" s="4" t="s">
        <v>1970</v>
      </c>
      <c r="D454" s="4" t="s">
        <v>1907</v>
      </c>
      <c r="E454">
        <v>16</v>
      </c>
      <c r="F454" s="4" t="str">
        <f t="shared" si="7"/>
        <v>选内存!$M$454#</v>
      </c>
      <c r="G454" s="4" t="str" cm="1">
        <f t="array" ref="G454">_xlfn.LET(_xlpm.x, M454,
         _xlpm.cellAddress, "【 选内存!" &amp; ADDRESS(ROW(选内存[[#This Row],[X自检]]),COLUMN(选内存[[#This Row],[X自检]])) &amp; "】",
         _xlfn.IFS(ISBLANK(_xlpm.x),   "error:右侧选项不足:" &amp;  _xlpm.cellAddress,
               ISERROR(_xlpm.x),   "error:右侧选项执行失败:" &amp; _xlpm.cellAddress,
               TRUE,             "ok")
)</f>
        <v>ok</v>
      </c>
      <c r="M454" cm="1">
        <f t="array" ref="M454">IFERROR(_xlfn._xlws.SORT(
    _xlfn.UNIQUE(
        TRANSPOSE(
            _xlfn.FILTERXML("&lt;select&gt;&lt;x&gt;"&amp;SUBSTITUTE(选内存[[#This Row],[选项表]],",","&lt;/x&gt;&lt;x&gt;") &amp;"&lt;/x&gt;&lt;/select&gt;","//x")
        )
    )
),"无合适选项，请联系作者更新数据")</f>
        <v>16</v>
      </c>
    </row>
    <row r="455" spans="1:13" x14ac:dyDescent="0.4">
      <c r="A455" s="4" t="s">
        <v>59</v>
      </c>
      <c r="B455" s="4" t="s">
        <v>1868</v>
      </c>
      <c r="C455" s="4" t="s">
        <v>1966</v>
      </c>
      <c r="D455" s="4" t="s">
        <v>1907</v>
      </c>
      <c r="E455">
        <v>32</v>
      </c>
      <c r="F455" s="4" t="str">
        <f t="shared" si="7"/>
        <v>选内存!$M$455#</v>
      </c>
      <c r="G455" s="4" t="str" cm="1">
        <f t="array" ref="G455">_xlfn.LET(_xlpm.x, M455,
         _xlpm.cellAddress, "【 选内存!" &amp; ADDRESS(ROW(选内存[[#This Row],[X自检]]),COLUMN(选内存[[#This Row],[X自检]])) &amp; "】",
         _xlfn.IFS(ISBLANK(_xlpm.x),   "error:右侧选项不足:" &amp;  _xlpm.cellAddress,
               ISERROR(_xlpm.x),   "error:右侧选项执行失败:" &amp; _xlpm.cellAddress,
               TRUE,             "ok")
)</f>
        <v>ok</v>
      </c>
      <c r="M455" cm="1">
        <f t="array" ref="M455">IFERROR(_xlfn._xlws.SORT(
    _xlfn.UNIQUE(
        TRANSPOSE(
            _xlfn.FILTERXML("&lt;select&gt;&lt;x&gt;"&amp;SUBSTITUTE(选内存[[#This Row],[选项表]],",","&lt;/x&gt;&lt;x&gt;") &amp;"&lt;/x&gt;&lt;/select&gt;","//x")
        )
    )
),"无合适选项，请联系作者更新数据")</f>
        <v>32</v>
      </c>
    </row>
    <row r="456" spans="1:13" x14ac:dyDescent="0.4">
      <c r="A456" s="4" t="s">
        <v>59</v>
      </c>
      <c r="B456" s="4" t="s">
        <v>1868</v>
      </c>
      <c r="C456" s="4" t="s">
        <v>1967</v>
      </c>
      <c r="D456" s="4" t="s">
        <v>1907</v>
      </c>
      <c r="E456">
        <v>64</v>
      </c>
      <c r="F456" s="4" t="str">
        <f t="shared" si="7"/>
        <v>选内存!$M$456#</v>
      </c>
      <c r="G456" s="4" t="str" cm="1">
        <f t="array" ref="G456">_xlfn.LET(_xlpm.x, M456,
         _xlpm.cellAddress, "【 选内存!" &amp; ADDRESS(ROW(选内存[[#This Row],[X自检]]),COLUMN(选内存[[#This Row],[X自检]])) &amp; "】",
         _xlfn.IFS(ISBLANK(_xlpm.x),   "error:右侧选项不足:" &amp;  _xlpm.cellAddress,
               ISERROR(_xlpm.x),   "error:右侧选项执行失败:" &amp; _xlpm.cellAddress,
               TRUE,             "ok")
)</f>
        <v>ok</v>
      </c>
      <c r="M456" cm="1">
        <f t="array" ref="M456">IFERROR(_xlfn._xlws.SORT(
    _xlfn.UNIQUE(
        TRANSPOSE(
            _xlfn.FILTERXML("&lt;select&gt;&lt;x&gt;"&amp;SUBSTITUTE(选内存[[#This Row],[选项表]],",","&lt;/x&gt;&lt;x&gt;") &amp;"&lt;/x&gt;&lt;/select&gt;","//x")
        )
    )
),"无合适选项，请联系作者更新数据")</f>
        <v>64</v>
      </c>
    </row>
    <row r="457" spans="1:13" x14ac:dyDescent="0.4">
      <c r="A457" s="4" t="s">
        <v>59</v>
      </c>
      <c r="B457" s="4" t="s">
        <v>1868</v>
      </c>
      <c r="C457" s="4" t="s">
        <v>1971</v>
      </c>
      <c r="D457" s="4" t="s">
        <v>1907</v>
      </c>
      <c r="E457">
        <v>84</v>
      </c>
      <c r="F457" s="4" t="str">
        <f t="shared" si="7"/>
        <v>选内存!$M$457#</v>
      </c>
      <c r="G457" s="4" t="str" cm="1">
        <f t="array" ref="G457">_xlfn.LET(_xlpm.x, M457,
         _xlpm.cellAddress, "【 选内存!" &amp; ADDRESS(ROW(选内存[[#This Row],[X自检]]),COLUMN(选内存[[#This Row],[X自检]])) &amp; "】",
         _xlfn.IFS(ISBLANK(_xlpm.x),   "error:右侧选项不足:" &amp;  _xlpm.cellAddress,
               ISERROR(_xlpm.x),   "error:右侧选项执行失败:" &amp; _xlpm.cellAddress,
               TRUE,             "ok")
)</f>
        <v>ok</v>
      </c>
      <c r="M457" cm="1">
        <f t="array" ref="M457">IFERROR(_xlfn._xlws.SORT(
    _xlfn.UNIQUE(
        TRANSPOSE(
            _xlfn.FILTERXML("&lt;select&gt;&lt;x&gt;"&amp;SUBSTITUTE(选内存[[#This Row],[选项表]],",","&lt;/x&gt;&lt;x&gt;") &amp;"&lt;/x&gt;&lt;/select&gt;","//x")
        )
    )
),"无合适选项，请联系作者更新数据")</f>
        <v>84</v>
      </c>
    </row>
    <row r="458" spans="1:13" x14ac:dyDescent="0.4">
      <c r="A458" s="4" t="s">
        <v>59</v>
      </c>
      <c r="B458" s="4" t="s">
        <v>1868</v>
      </c>
      <c r="C458" s="4" t="s">
        <v>1970</v>
      </c>
      <c r="D458" s="4" t="s">
        <v>1908</v>
      </c>
      <c r="E458">
        <v>16</v>
      </c>
      <c r="F458" s="4" t="str">
        <f t="shared" si="7"/>
        <v>选内存!$M$458#</v>
      </c>
      <c r="G458" s="4" t="str" cm="1">
        <f t="array" ref="G458">_xlfn.LET(_xlpm.x, M458,
         _xlpm.cellAddress, "【 选内存!" &amp; ADDRESS(ROW(选内存[[#This Row],[X自检]]),COLUMN(选内存[[#This Row],[X自检]])) &amp; "】",
         _xlfn.IFS(ISBLANK(_xlpm.x),   "error:右侧选项不足:" &amp;  _xlpm.cellAddress,
               ISERROR(_xlpm.x),   "error:右侧选项执行失败:" &amp; _xlpm.cellAddress,
               TRUE,             "ok")
)</f>
        <v>ok</v>
      </c>
      <c r="M458" cm="1">
        <f t="array" ref="M458">IFERROR(_xlfn._xlws.SORT(
    _xlfn.UNIQUE(
        TRANSPOSE(
            _xlfn.FILTERXML("&lt;select&gt;&lt;x&gt;"&amp;SUBSTITUTE(选内存[[#This Row],[选项表]],",","&lt;/x&gt;&lt;x&gt;") &amp;"&lt;/x&gt;&lt;/select&gt;","//x")
        )
    )
),"无合适选项，请联系作者更新数据")</f>
        <v>16</v>
      </c>
    </row>
    <row r="459" spans="1:13" x14ac:dyDescent="0.4">
      <c r="A459" s="4" t="s">
        <v>59</v>
      </c>
      <c r="B459" s="4" t="s">
        <v>1868</v>
      </c>
      <c r="C459" s="4" t="s">
        <v>1966</v>
      </c>
      <c r="D459" s="4" t="s">
        <v>1908</v>
      </c>
      <c r="E459">
        <v>32</v>
      </c>
      <c r="F459" s="4" t="str">
        <f t="shared" si="7"/>
        <v>选内存!$M$459#</v>
      </c>
      <c r="G459" s="4" t="str" cm="1">
        <f t="array" ref="G459">_xlfn.LET(_xlpm.x, M459,
         _xlpm.cellAddress, "【 选内存!" &amp; ADDRESS(ROW(选内存[[#This Row],[X自检]]),COLUMN(选内存[[#This Row],[X自检]])) &amp; "】",
         _xlfn.IFS(ISBLANK(_xlpm.x),   "error:右侧选项不足:" &amp;  _xlpm.cellAddress,
               ISERROR(_xlpm.x),   "error:右侧选项执行失败:" &amp; _xlpm.cellAddress,
               TRUE,             "ok")
)</f>
        <v>ok</v>
      </c>
      <c r="M459" cm="1">
        <f t="array" ref="M459">IFERROR(_xlfn._xlws.SORT(
    _xlfn.UNIQUE(
        TRANSPOSE(
            _xlfn.FILTERXML("&lt;select&gt;&lt;x&gt;"&amp;SUBSTITUTE(选内存[[#This Row],[选项表]],",","&lt;/x&gt;&lt;x&gt;") &amp;"&lt;/x&gt;&lt;/select&gt;","//x")
        )
    )
),"无合适选项，请联系作者更新数据")</f>
        <v>32</v>
      </c>
    </row>
    <row r="460" spans="1:13" x14ac:dyDescent="0.4">
      <c r="A460" s="4" t="s">
        <v>59</v>
      </c>
      <c r="B460" s="4" t="s">
        <v>1868</v>
      </c>
      <c r="C460" s="4" t="s">
        <v>1967</v>
      </c>
      <c r="D460" s="4" t="s">
        <v>1908</v>
      </c>
      <c r="E460">
        <v>64</v>
      </c>
      <c r="F460" s="4" t="str">
        <f t="shared" si="7"/>
        <v>选内存!$M$460#</v>
      </c>
      <c r="G460" s="4" t="str" cm="1">
        <f t="array" ref="G460">_xlfn.LET(_xlpm.x, M460,
         _xlpm.cellAddress, "【 选内存!" &amp; ADDRESS(ROW(选内存[[#This Row],[X自检]]),COLUMN(选内存[[#This Row],[X自检]])) &amp; "】",
         _xlfn.IFS(ISBLANK(_xlpm.x),   "error:右侧选项不足:" &amp;  _xlpm.cellAddress,
               ISERROR(_xlpm.x),   "error:右侧选项执行失败:" &amp; _xlpm.cellAddress,
               TRUE,             "ok")
)</f>
        <v>ok</v>
      </c>
      <c r="M460" cm="1">
        <f t="array" ref="M460">IFERROR(_xlfn._xlws.SORT(
    _xlfn.UNIQUE(
        TRANSPOSE(
            _xlfn.FILTERXML("&lt;select&gt;&lt;x&gt;"&amp;SUBSTITUTE(选内存[[#This Row],[选项表]],",","&lt;/x&gt;&lt;x&gt;") &amp;"&lt;/x&gt;&lt;/select&gt;","//x")
        )
    )
),"无合适选项，请联系作者更新数据")</f>
        <v>64</v>
      </c>
    </row>
    <row r="461" spans="1:13" x14ac:dyDescent="0.4">
      <c r="A461" s="4" t="s">
        <v>59</v>
      </c>
      <c r="B461" s="4" t="s">
        <v>1868</v>
      </c>
      <c r="C461" s="4" t="s">
        <v>1973</v>
      </c>
      <c r="D461" s="4" t="s">
        <v>1909</v>
      </c>
      <c r="E461">
        <v>8</v>
      </c>
      <c r="F461" s="4" t="str">
        <f t="shared" si="7"/>
        <v>选内存!$M$461#</v>
      </c>
      <c r="G461" s="4" t="str" cm="1">
        <f t="array" ref="G461">_xlfn.LET(_xlpm.x, M461,
         _xlpm.cellAddress, "【 选内存!" &amp; ADDRESS(ROW(选内存[[#This Row],[X自检]]),COLUMN(选内存[[#This Row],[X自检]])) &amp; "】",
         _xlfn.IFS(ISBLANK(_xlpm.x),   "error:右侧选项不足:" &amp;  _xlpm.cellAddress,
               ISERROR(_xlpm.x),   "error:右侧选项执行失败:" &amp; _xlpm.cellAddress,
               TRUE,             "ok")
)</f>
        <v>ok</v>
      </c>
      <c r="M461" cm="1">
        <f t="array" ref="M461">IFERROR(_xlfn._xlws.SORT(
    _xlfn.UNIQUE(
        TRANSPOSE(
            _xlfn.FILTERXML("&lt;select&gt;&lt;x&gt;"&amp;SUBSTITUTE(选内存[[#This Row],[选项表]],",","&lt;/x&gt;&lt;x&gt;") &amp;"&lt;/x&gt;&lt;/select&gt;","//x")
        )
    )
),"无合适选项，请联系作者更新数据")</f>
        <v>8</v>
      </c>
    </row>
    <row r="462" spans="1:13" x14ac:dyDescent="0.4">
      <c r="A462" s="4" t="s">
        <v>59</v>
      </c>
      <c r="B462" s="4" t="s">
        <v>1868</v>
      </c>
      <c r="C462" s="4" t="s">
        <v>1970</v>
      </c>
      <c r="D462" s="4" t="s">
        <v>1909</v>
      </c>
      <c r="E462">
        <v>16</v>
      </c>
      <c r="F462" s="4" t="str">
        <f t="shared" si="7"/>
        <v>选内存!$M$462#</v>
      </c>
      <c r="G462" s="4" t="str" cm="1">
        <f t="array" ref="G462">_xlfn.LET(_xlpm.x, M462,
         _xlpm.cellAddress, "【 选内存!" &amp; ADDRESS(ROW(选内存[[#This Row],[X自检]]),COLUMN(选内存[[#This Row],[X自检]])) &amp; "】",
         _xlfn.IFS(ISBLANK(_xlpm.x),   "error:右侧选项不足:" &amp;  _xlpm.cellAddress,
               ISERROR(_xlpm.x),   "error:右侧选项执行失败:" &amp; _xlpm.cellAddress,
               TRUE,             "ok")
)</f>
        <v>ok</v>
      </c>
      <c r="M462" cm="1">
        <f t="array" ref="M462">IFERROR(_xlfn._xlws.SORT(
    _xlfn.UNIQUE(
        TRANSPOSE(
            _xlfn.FILTERXML("&lt;select&gt;&lt;x&gt;"&amp;SUBSTITUTE(选内存[[#This Row],[选项表]],",","&lt;/x&gt;&lt;x&gt;") &amp;"&lt;/x&gt;&lt;/select&gt;","//x")
        )
    )
),"无合适选项，请联系作者更新数据")</f>
        <v>16</v>
      </c>
    </row>
    <row r="463" spans="1:13" x14ac:dyDescent="0.4">
      <c r="A463" s="4" t="s">
        <v>59</v>
      </c>
      <c r="B463" s="4" t="s">
        <v>1868</v>
      </c>
      <c r="C463" s="4" t="s">
        <v>1974</v>
      </c>
      <c r="D463" s="4" t="s">
        <v>1909</v>
      </c>
      <c r="E463">
        <v>24</v>
      </c>
      <c r="F463" s="4" t="str">
        <f t="shared" si="7"/>
        <v>选内存!$M$463#</v>
      </c>
      <c r="G463" s="4" t="str" cm="1">
        <f t="array" ref="G463">_xlfn.LET(_xlpm.x, M463,
         _xlpm.cellAddress, "【 选内存!" &amp; ADDRESS(ROW(选内存[[#This Row],[X自检]]),COLUMN(选内存[[#This Row],[X自检]])) &amp; "】",
         _xlfn.IFS(ISBLANK(_xlpm.x),   "error:右侧选项不足:" &amp;  _xlpm.cellAddress,
               ISERROR(_xlpm.x),   "error:右侧选项执行失败:" &amp; _xlpm.cellAddress,
               TRUE,             "ok")
)</f>
        <v>ok</v>
      </c>
      <c r="M463" cm="1">
        <f t="array" ref="M463">IFERROR(_xlfn._xlws.SORT(
    _xlfn.UNIQUE(
        TRANSPOSE(
            _xlfn.FILTERXML("&lt;select&gt;&lt;x&gt;"&amp;SUBSTITUTE(选内存[[#This Row],[选项表]],",","&lt;/x&gt;&lt;x&gt;") &amp;"&lt;/x&gt;&lt;/select&gt;","//x")
        )
    )
),"无合适选项，请联系作者更新数据")</f>
        <v>24</v>
      </c>
    </row>
    <row r="464" spans="1:13" x14ac:dyDescent="0.4">
      <c r="A464" s="4" t="s">
        <v>59</v>
      </c>
      <c r="B464" s="4" t="s">
        <v>1868</v>
      </c>
      <c r="C464" s="4" t="s">
        <v>1966</v>
      </c>
      <c r="D464" s="4" t="s">
        <v>1909</v>
      </c>
      <c r="E464">
        <v>32</v>
      </c>
      <c r="F464" s="4" t="str">
        <f t="shared" si="7"/>
        <v>选内存!$M$464#</v>
      </c>
      <c r="G464" s="4" t="str" cm="1">
        <f t="array" ref="G464">_xlfn.LET(_xlpm.x, M464,
         _xlpm.cellAddress, "【 选内存!" &amp; ADDRESS(ROW(选内存[[#This Row],[X自检]]),COLUMN(选内存[[#This Row],[X自检]])) &amp; "】",
         _xlfn.IFS(ISBLANK(_xlpm.x),   "error:右侧选项不足:" &amp;  _xlpm.cellAddress,
               ISERROR(_xlpm.x),   "error:右侧选项执行失败:" &amp; _xlpm.cellAddress,
               TRUE,             "ok")
)</f>
        <v>ok</v>
      </c>
      <c r="M464" cm="1">
        <f t="array" ref="M464">IFERROR(_xlfn._xlws.SORT(
    _xlfn.UNIQUE(
        TRANSPOSE(
            _xlfn.FILTERXML("&lt;select&gt;&lt;x&gt;"&amp;SUBSTITUTE(选内存[[#This Row],[选项表]],",","&lt;/x&gt;&lt;x&gt;") &amp;"&lt;/x&gt;&lt;/select&gt;","//x")
        )
    )
),"无合适选项，请联系作者更新数据")</f>
        <v>32</v>
      </c>
    </row>
    <row r="465" spans="1:13" x14ac:dyDescent="0.4">
      <c r="A465" s="4" t="s">
        <v>59</v>
      </c>
      <c r="B465" s="4" t="s">
        <v>1868</v>
      </c>
      <c r="C465" s="4" t="s">
        <v>1967</v>
      </c>
      <c r="D465" s="4" t="s">
        <v>1909</v>
      </c>
      <c r="E465">
        <v>64</v>
      </c>
      <c r="F465" s="4" t="str">
        <f t="shared" si="7"/>
        <v>选内存!$M$465#</v>
      </c>
      <c r="G465" s="4" t="str" cm="1">
        <f t="array" ref="G465">_xlfn.LET(_xlpm.x, M465,
         _xlpm.cellAddress, "【 选内存!" &amp; ADDRESS(ROW(选内存[[#This Row],[X自检]]),COLUMN(选内存[[#This Row],[X自检]])) &amp; "】",
         _xlfn.IFS(ISBLANK(_xlpm.x),   "error:右侧选项不足:" &amp;  _xlpm.cellAddress,
               ISERROR(_xlpm.x),   "error:右侧选项执行失败:" &amp; _xlpm.cellAddress,
               TRUE,             "ok")
)</f>
        <v>ok</v>
      </c>
      <c r="M465" cm="1">
        <f t="array" ref="M465">IFERROR(_xlfn._xlws.SORT(
    _xlfn.UNIQUE(
        TRANSPOSE(
            _xlfn.FILTERXML("&lt;select&gt;&lt;x&gt;"&amp;SUBSTITUTE(选内存[[#This Row],[选项表]],",","&lt;/x&gt;&lt;x&gt;") &amp;"&lt;/x&gt;&lt;/select&gt;","//x")
        )
    )
),"无合适选项，请联系作者更新数据")</f>
        <v>64</v>
      </c>
    </row>
    <row r="466" spans="1:13" x14ac:dyDescent="0.4">
      <c r="A466" s="4" t="s">
        <v>59</v>
      </c>
      <c r="B466" s="4" t="s">
        <v>1868</v>
      </c>
      <c r="C466" s="4" t="s">
        <v>1979</v>
      </c>
      <c r="D466" s="4" t="s">
        <v>1932</v>
      </c>
      <c r="E466">
        <v>1</v>
      </c>
      <c r="F466" s="4" t="str">
        <f t="shared" si="7"/>
        <v>选内存!$M$466#</v>
      </c>
      <c r="G466" s="4" t="str" cm="1">
        <f t="array" ref="G466">_xlfn.LET(_xlpm.x, M466,
         _xlpm.cellAddress, "【 选内存!" &amp; ADDRESS(ROW(选内存[[#This Row],[X自检]]),COLUMN(选内存[[#This Row],[X自检]])) &amp; "】",
         _xlfn.IFS(ISBLANK(_xlpm.x),   "error:右侧选项不足:" &amp;  _xlpm.cellAddress,
               ISERROR(_xlpm.x),   "error:右侧选项执行失败:" &amp; _xlpm.cellAddress,
               TRUE,             "ok")
)</f>
        <v>ok</v>
      </c>
      <c r="M466" cm="1">
        <f t="array" ref="M466">IFERROR(_xlfn._xlws.SORT(
    _xlfn.UNIQUE(
        TRANSPOSE(
            _xlfn.FILTERXML("&lt;select&gt;&lt;x&gt;"&amp;SUBSTITUTE(选内存[[#This Row],[选项表]],",","&lt;/x&gt;&lt;x&gt;") &amp;"&lt;/x&gt;&lt;/select&gt;","//x")
        )
    )
),"无合适选项，请联系作者更新数据")</f>
        <v>1</v>
      </c>
    </row>
    <row r="467" spans="1:13" x14ac:dyDescent="0.4">
      <c r="A467" s="4" t="s">
        <v>59</v>
      </c>
      <c r="B467" s="4" t="s">
        <v>1868</v>
      </c>
      <c r="C467" s="4" t="s">
        <v>1980</v>
      </c>
      <c r="D467" s="4" t="s">
        <v>1932</v>
      </c>
      <c r="E467">
        <v>2</v>
      </c>
      <c r="F467" s="4" t="str">
        <f t="shared" si="7"/>
        <v>选内存!$M$467#</v>
      </c>
      <c r="G467" s="4" t="str" cm="1">
        <f t="array" ref="G467">_xlfn.LET(_xlpm.x, M467,
         _xlpm.cellAddress, "【 选内存!" &amp; ADDRESS(ROW(选内存[[#This Row],[X自检]]),COLUMN(选内存[[#This Row],[X自检]])) &amp; "】",
         _xlfn.IFS(ISBLANK(_xlpm.x),   "error:右侧选项不足:" &amp;  _xlpm.cellAddress,
               ISERROR(_xlpm.x),   "error:右侧选项执行失败:" &amp; _xlpm.cellAddress,
               TRUE,             "ok")
)</f>
        <v>ok</v>
      </c>
      <c r="M467" cm="1">
        <f t="array" ref="M467">IFERROR(_xlfn._xlws.SORT(
    _xlfn.UNIQUE(
        TRANSPOSE(
            _xlfn.FILTERXML("&lt;select&gt;&lt;x&gt;"&amp;SUBSTITUTE(选内存[[#This Row],[选项表]],",","&lt;/x&gt;&lt;x&gt;") &amp;"&lt;/x&gt;&lt;/select&gt;","//x")
        )
    )
),"无合适选项，请联系作者更新数据")</f>
        <v>2</v>
      </c>
    </row>
    <row r="468" spans="1:13" x14ac:dyDescent="0.4">
      <c r="A468" s="4" t="s">
        <v>59</v>
      </c>
      <c r="B468" s="4" t="s">
        <v>1868</v>
      </c>
      <c r="C468" s="4" t="s">
        <v>1975</v>
      </c>
      <c r="D468" s="4" t="s">
        <v>1932</v>
      </c>
      <c r="E468">
        <v>4</v>
      </c>
      <c r="F468" s="4" t="str">
        <f t="shared" si="7"/>
        <v>选内存!$M$468#</v>
      </c>
      <c r="G468" s="4" t="str" cm="1">
        <f t="array" ref="G468">_xlfn.LET(_xlpm.x, M468,
         _xlpm.cellAddress, "【 选内存!" &amp; ADDRESS(ROW(选内存[[#This Row],[X自检]]),COLUMN(选内存[[#This Row],[X自检]])) &amp; "】",
         _xlfn.IFS(ISBLANK(_xlpm.x),   "error:右侧选项不足:" &amp;  _xlpm.cellAddress,
               ISERROR(_xlpm.x),   "error:右侧选项执行失败:" &amp; _xlpm.cellAddress,
               TRUE,             "ok")
)</f>
        <v>ok</v>
      </c>
      <c r="M468" cm="1">
        <f t="array" ref="M468">IFERROR(_xlfn._xlws.SORT(
    _xlfn.UNIQUE(
        TRANSPOSE(
            _xlfn.FILTERXML("&lt;select&gt;&lt;x&gt;"&amp;SUBSTITUTE(选内存[[#This Row],[选项表]],",","&lt;/x&gt;&lt;x&gt;") &amp;"&lt;/x&gt;&lt;/select&gt;","//x")
        )
    )
),"无合适选项，请联系作者更新数据")</f>
        <v>4</v>
      </c>
    </row>
    <row r="469" spans="1:13" x14ac:dyDescent="0.4">
      <c r="A469" s="4" t="s">
        <v>59</v>
      </c>
      <c r="B469" s="4" t="s">
        <v>1868</v>
      </c>
      <c r="C469" s="4" t="s">
        <v>1973</v>
      </c>
      <c r="D469" s="4" t="s">
        <v>1932</v>
      </c>
      <c r="E469">
        <v>8</v>
      </c>
      <c r="F469" s="4" t="str">
        <f t="shared" si="7"/>
        <v>选内存!$M$469#</v>
      </c>
      <c r="G469" s="4" t="str" cm="1">
        <f t="array" ref="G469">_xlfn.LET(_xlpm.x, M469,
         _xlpm.cellAddress, "【 选内存!" &amp; ADDRESS(ROW(选内存[[#This Row],[X自检]]),COLUMN(选内存[[#This Row],[X自检]])) &amp; "】",
         _xlfn.IFS(ISBLANK(_xlpm.x),   "error:右侧选项不足:" &amp;  _xlpm.cellAddress,
               ISERROR(_xlpm.x),   "error:右侧选项执行失败:" &amp; _xlpm.cellAddress,
               TRUE,             "ok")
)</f>
        <v>ok</v>
      </c>
      <c r="M469" cm="1">
        <f t="array" ref="M469">IFERROR(_xlfn._xlws.SORT(
    _xlfn.UNIQUE(
        TRANSPOSE(
            _xlfn.FILTERXML("&lt;select&gt;&lt;x&gt;"&amp;SUBSTITUTE(选内存[[#This Row],[选项表]],",","&lt;/x&gt;&lt;x&gt;") &amp;"&lt;/x&gt;&lt;/select&gt;","//x")
        )
    )
),"无合适选项，请联系作者更新数据")</f>
        <v>8</v>
      </c>
    </row>
    <row r="470" spans="1:13" x14ac:dyDescent="0.4">
      <c r="A470" s="4" t="s">
        <v>59</v>
      </c>
      <c r="B470" s="4" t="s">
        <v>1868</v>
      </c>
      <c r="C470" s="4" t="s">
        <v>1970</v>
      </c>
      <c r="D470" s="4" t="s">
        <v>1932</v>
      </c>
      <c r="E470">
        <v>16</v>
      </c>
      <c r="F470" s="4" t="str">
        <f t="shared" si="7"/>
        <v>选内存!$M$470#</v>
      </c>
      <c r="G470" s="4" t="str" cm="1">
        <f t="array" ref="G470">_xlfn.LET(_xlpm.x, M470,
         _xlpm.cellAddress, "【 选内存!" &amp; ADDRESS(ROW(选内存[[#This Row],[X自检]]),COLUMN(选内存[[#This Row],[X自检]])) &amp; "】",
         _xlfn.IFS(ISBLANK(_xlpm.x),   "error:右侧选项不足:" &amp;  _xlpm.cellAddress,
               ISERROR(_xlpm.x),   "error:右侧选项执行失败:" &amp; _xlpm.cellAddress,
               TRUE,             "ok")
)</f>
        <v>ok</v>
      </c>
      <c r="M470" cm="1">
        <f t="array" ref="M470">IFERROR(_xlfn._xlws.SORT(
    _xlfn.UNIQUE(
        TRANSPOSE(
            _xlfn.FILTERXML("&lt;select&gt;&lt;x&gt;"&amp;SUBSTITUTE(选内存[[#This Row],[选项表]],",","&lt;/x&gt;&lt;x&gt;") &amp;"&lt;/x&gt;&lt;/select&gt;","//x")
        )
    )
),"无合适选项，请联系作者更新数据")</f>
        <v>16</v>
      </c>
    </row>
    <row r="471" spans="1:13" x14ac:dyDescent="0.4">
      <c r="A471" s="4" t="s">
        <v>59</v>
      </c>
      <c r="B471" s="4" t="s">
        <v>1868</v>
      </c>
      <c r="C471" s="4" t="s">
        <v>1966</v>
      </c>
      <c r="D471" s="4" t="s">
        <v>1932</v>
      </c>
      <c r="E471">
        <v>32</v>
      </c>
      <c r="F471" s="4" t="str">
        <f t="shared" si="7"/>
        <v>选内存!$M$471#</v>
      </c>
      <c r="G471" s="4" t="str" cm="1">
        <f t="array" ref="G471">_xlfn.LET(_xlpm.x, M471,
         _xlpm.cellAddress, "【 选内存!" &amp; ADDRESS(ROW(选内存[[#This Row],[X自检]]),COLUMN(选内存[[#This Row],[X自检]])) &amp; "】",
         _xlfn.IFS(ISBLANK(_xlpm.x),   "error:右侧选项不足:" &amp;  _xlpm.cellAddress,
               ISERROR(_xlpm.x),   "error:右侧选项执行失败:" &amp; _xlpm.cellAddress,
               TRUE,             "ok")
)</f>
        <v>ok</v>
      </c>
      <c r="M471" cm="1">
        <f t="array" ref="M471">IFERROR(_xlfn._xlws.SORT(
    _xlfn.UNIQUE(
        TRANSPOSE(
            _xlfn.FILTERXML("&lt;select&gt;&lt;x&gt;"&amp;SUBSTITUTE(选内存[[#This Row],[选项表]],",","&lt;/x&gt;&lt;x&gt;") &amp;"&lt;/x&gt;&lt;/select&gt;","//x")
        )
    )
),"无合适选项，请联系作者更新数据")</f>
        <v>32</v>
      </c>
    </row>
    <row r="472" spans="1:13" x14ac:dyDescent="0.4">
      <c r="A472" s="4" t="s">
        <v>59</v>
      </c>
      <c r="B472" s="4" t="s">
        <v>1868</v>
      </c>
      <c r="C472" s="4" t="s">
        <v>2150</v>
      </c>
      <c r="D472" s="4" t="s">
        <v>1932</v>
      </c>
      <c r="E472">
        <v>62</v>
      </c>
      <c r="F472" s="4" t="str">
        <f t="shared" si="7"/>
        <v>选内存!$M$472#</v>
      </c>
      <c r="G472" s="4" t="str" cm="1">
        <f t="array" ref="G472">_xlfn.LET(_xlpm.x, M472,
         _xlpm.cellAddress, "【 选内存!" &amp; ADDRESS(ROW(选内存[[#This Row],[X自检]]),COLUMN(选内存[[#This Row],[X自检]])) &amp; "】",
         _xlfn.IFS(ISBLANK(_xlpm.x),   "error:右侧选项不足:" &amp;  _xlpm.cellAddress,
               ISERROR(_xlpm.x),   "error:右侧选项执行失败:" &amp; _xlpm.cellAddress,
               TRUE,             "ok")
)</f>
        <v>ok</v>
      </c>
      <c r="M472" cm="1">
        <f t="array" ref="M472">IFERROR(_xlfn._xlws.SORT(
    _xlfn.UNIQUE(
        TRANSPOSE(
            _xlfn.FILTERXML("&lt;select&gt;&lt;x&gt;"&amp;SUBSTITUTE(选内存[[#This Row],[选项表]],",","&lt;/x&gt;&lt;x&gt;") &amp;"&lt;/x&gt;&lt;/select&gt;","//x")
        )
    )
),"无合适选项，请联系作者更新数据")</f>
        <v>62</v>
      </c>
    </row>
    <row r="473" spans="1:13" x14ac:dyDescent="0.4">
      <c r="A473" s="4" t="s">
        <v>59</v>
      </c>
      <c r="B473" s="4" t="s">
        <v>1868</v>
      </c>
      <c r="C473" s="4" t="s">
        <v>1967</v>
      </c>
      <c r="D473" s="4" t="s">
        <v>1932</v>
      </c>
      <c r="E473">
        <v>64</v>
      </c>
      <c r="F473" s="4" t="str">
        <f t="shared" si="7"/>
        <v>选内存!$M$473#</v>
      </c>
      <c r="G473" s="4" t="str" cm="1">
        <f t="array" ref="G473">_xlfn.LET(_xlpm.x, M473,
         _xlpm.cellAddress, "【 选内存!" &amp; ADDRESS(ROW(选内存[[#This Row],[X自检]]),COLUMN(选内存[[#This Row],[X自检]])) &amp; "】",
         _xlfn.IFS(ISBLANK(_xlpm.x),   "error:右侧选项不足:" &amp;  _xlpm.cellAddress,
               ISERROR(_xlpm.x),   "error:右侧选项执行失败:" &amp; _xlpm.cellAddress,
               TRUE,             "ok")
)</f>
        <v>ok</v>
      </c>
      <c r="M473" cm="1">
        <f t="array" ref="M473">IFERROR(_xlfn._xlws.SORT(
    _xlfn.UNIQUE(
        TRANSPOSE(
            _xlfn.FILTERXML("&lt;select&gt;&lt;x&gt;"&amp;SUBSTITUTE(选内存[[#This Row],[选项表]],",","&lt;/x&gt;&lt;x&gt;") &amp;"&lt;/x&gt;&lt;/select&gt;","//x")
        )
    )
),"无合适选项，请联系作者更新数据")</f>
        <v>64</v>
      </c>
    </row>
    <row r="474" spans="1:13" x14ac:dyDescent="0.4">
      <c r="A474" s="4" t="s">
        <v>59</v>
      </c>
      <c r="B474" s="4" t="s">
        <v>1868</v>
      </c>
      <c r="C474" s="4" t="s">
        <v>2152</v>
      </c>
      <c r="D474" s="4" t="s">
        <v>1932</v>
      </c>
      <c r="E474">
        <v>124</v>
      </c>
      <c r="F474" s="4" t="str">
        <f t="shared" si="7"/>
        <v>选内存!$M$474#</v>
      </c>
      <c r="G474" s="4" t="str" cm="1">
        <f t="array" ref="G474">_xlfn.LET(_xlpm.x, M474,
         _xlpm.cellAddress, "【 选内存!" &amp; ADDRESS(ROW(选内存[[#This Row],[X自检]]),COLUMN(选内存[[#This Row],[X自检]])) &amp; "】",
         _xlfn.IFS(ISBLANK(_xlpm.x),   "error:右侧选项不足:" &amp;  _xlpm.cellAddress,
               ISERROR(_xlpm.x),   "error:右侧选项执行失败:" &amp; _xlpm.cellAddress,
               TRUE,             "ok")
)</f>
        <v>ok</v>
      </c>
      <c r="M474" cm="1">
        <f t="array" ref="M474">IFERROR(_xlfn._xlws.SORT(
    _xlfn.UNIQUE(
        TRANSPOSE(
            _xlfn.FILTERXML("&lt;select&gt;&lt;x&gt;"&amp;SUBSTITUTE(选内存[[#This Row],[选项表]],",","&lt;/x&gt;&lt;x&gt;") &amp;"&lt;/x&gt;&lt;/select&gt;","//x")
        )
    )
),"无合适选项，请联系作者更新数据")</f>
        <v>124</v>
      </c>
    </row>
    <row r="475" spans="1:13" x14ac:dyDescent="0.4">
      <c r="A475" s="4" t="s">
        <v>59</v>
      </c>
      <c r="B475" s="4" t="s">
        <v>1868</v>
      </c>
      <c r="C475" s="4" t="s">
        <v>1979</v>
      </c>
      <c r="D475" s="4" t="s">
        <v>1931</v>
      </c>
      <c r="E475">
        <v>1</v>
      </c>
      <c r="F475" s="4" t="str">
        <f t="shared" si="7"/>
        <v>选内存!$M$475#</v>
      </c>
      <c r="G475" s="4" t="str" cm="1">
        <f t="array" ref="G475">_xlfn.LET(_xlpm.x, M475,
         _xlpm.cellAddress, "【 选内存!" &amp; ADDRESS(ROW(选内存[[#This Row],[X自检]]),COLUMN(选内存[[#This Row],[X自检]])) &amp; "】",
         _xlfn.IFS(ISBLANK(_xlpm.x),   "error:右侧选项不足:" &amp;  _xlpm.cellAddress,
               ISERROR(_xlpm.x),   "error:右侧选项执行失败:" &amp; _xlpm.cellAddress,
               TRUE,             "ok")
)</f>
        <v>ok</v>
      </c>
      <c r="M475" cm="1">
        <f t="array" ref="M475">IFERROR(_xlfn._xlws.SORT(
    _xlfn.UNIQUE(
        TRANSPOSE(
            _xlfn.FILTERXML("&lt;select&gt;&lt;x&gt;"&amp;SUBSTITUTE(选内存[[#This Row],[选项表]],",","&lt;/x&gt;&lt;x&gt;") &amp;"&lt;/x&gt;&lt;/select&gt;","//x")
        )
    )
),"无合适选项，请联系作者更新数据")</f>
        <v>1</v>
      </c>
    </row>
    <row r="476" spans="1:13" x14ac:dyDescent="0.4">
      <c r="A476" s="4" t="s">
        <v>59</v>
      </c>
      <c r="B476" s="4" t="s">
        <v>1868</v>
      </c>
      <c r="C476" s="4" t="s">
        <v>1975</v>
      </c>
      <c r="D476" s="4" t="s">
        <v>1931</v>
      </c>
      <c r="E476">
        <v>4</v>
      </c>
      <c r="F476" s="4" t="str">
        <f t="shared" si="7"/>
        <v>选内存!$M$476#</v>
      </c>
      <c r="G476" s="4" t="str" cm="1">
        <f t="array" ref="G476">_xlfn.LET(_xlpm.x, M476,
         _xlpm.cellAddress, "【 选内存!" &amp; ADDRESS(ROW(选内存[[#This Row],[X自检]]),COLUMN(选内存[[#This Row],[X自检]])) &amp; "】",
         _xlfn.IFS(ISBLANK(_xlpm.x),   "error:右侧选项不足:" &amp;  _xlpm.cellAddress,
               ISERROR(_xlpm.x),   "error:右侧选项执行失败:" &amp; _xlpm.cellAddress,
               TRUE,             "ok")
)</f>
        <v>ok</v>
      </c>
      <c r="M476" cm="1">
        <f t="array" ref="M476">IFERROR(_xlfn._xlws.SORT(
    _xlfn.UNIQUE(
        TRANSPOSE(
            _xlfn.FILTERXML("&lt;select&gt;&lt;x&gt;"&amp;SUBSTITUTE(选内存[[#This Row],[选项表]],",","&lt;/x&gt;&lt;x&gt;") &amp;"&lt;/x&gt;&lt;/select&gt;","//x")
        )
    )
),"无合适选项，请联系作者更新数据")</f>
        <v>4</v>
      </c>
    </row>
    <row r="477" spans="1:13" x14ac:dyDescent="0.4">
      <c r="A477" s="4" t="s">
        <v>59</v>
      </c>
      <c r="B477" s="4" t="s">
        <v>1868</v>
      </c>
      <c r="C477" s="4" t="s">
        <v>1973</v>
      </c>
      <c r="D477" s="4" t="s">
        <v>1931</v>
      </c>
      <c r="E477">
        <v>8</v>
      </c>
      <c r="F477" s="4" t="str">
        <f t="shared" si="7"/>
        <v>选内存!$M$477#</v>
      </c>
      <c r="G477" s="4" t="str" cm="1">
        <f t="array" ref="G477">_xlfn.LET(_xlpm.x, M477,
         _xlpm.cellAddress, "【 选内存!" &amp; ADDRESS(ROW(选内存[[#This Row],[X自检]]),COLUMN(选内存[[#This Row],[X自检]])) &amp; "】",
         _xlfn.IFS(ISBLANK(_xlpm.x),   "error:右侧选项不足:" &amp;  _xlpm.cellAddress,
               ISERROR(_xlpm.x),   "error:右侧选项执行失败:" &amp; _xlpm.cellAddress,
               TRUE,             "ok")
)</f>
        <v>ok</v>
      </c>
      <c r="M477" cm="1">
        <f t="array" ref="M477">IFERROR(_xlfn._xlws.SORT(
    _xlfn.UNIQUE(
        TRANSPOSE(
            _xlfn.FILTERXML("&lt;select&gt;&lt;x&gt;"&amp;SUBSTITUTE(选内存[[#This Row],[选项表]],",","&lt;/x&gt;&lt;x&gt;") &amp;"&lt;/x&gt;&lt;/select&gt;","//x")
        )
    )
),"无合适选项，请联系作者更新数据")</f>
        <v>8</v>
      </c>
    </row>
    <row r="478" spans="1:13" x14ac:dyDescent="0.4">
      <c r="A478" s="4" t="s">
        <v>59</v>
      </c>
      <c r="B478" s="4" t="s">
        <v>1868</v>
      </c>
      <c r="C478" s="4" t="s">
        <v>1970</v>
      </c>
      <c r="D478" s="4" t="s">
        <v>1931</v>
      </c>
      <c r="E478">
        <v>16</v>
      </c>
      <c r="F478" s="4" t="str">
        <f t="shared" si="7"/>
        <v>选内存!$M$478#</v>
      </c>
      <c r="G478" s="4" t="str" cm="1">
        <f t="array" ref="G478">_xlfn.LET(_xlpm.x, M478,
         _xlpm.cellAddress, "【 选内存!" &amp; ADDRESS(ROW(选内存[[#This Row],[X自检]]),COLUMN(选内存[[#This Row],[X自检]])) &amp; "】",
         _xlfn.IFS(ISBLANK(_xlpm.x),   "error:右侧选项不足:" &amp;  _xlpm.cellAddress,
               ISERROR(_xlpm.x),   "error:右侧选项执行失败:" &amp; _xlpm.cellAddress,
               TRUE,             "ok")
)</f>
        <v>ok</v>
      </c>
      <c r="M478" cm="1">
        <f t="array" ref="M478">IFERROR(_xlfn._xlws.SORT(
    _xlfn.UNIQUE(
        TRANSPOSE(
            _xlfn.FILTERXML("&lt;select&gt;&lt;x&gt;"&amp;SUBSTITUTE(选内存[[#This Row],[选项表]],",","&lt;/x&gt;&lt;x&gt;") &amp;"&lt;/x&gt;&lt;/select&gt;","//x")
        )
    )
),"无合适选项，请联系作者更新数据")</f>
        <v>16</v>
      </c>
    </row>
    <row r="479" spans="1:13" x14ac:dyDescent="0.4">
      <c r="A479" s="4" t="s">
        <v>59</v>
      </c>
      <c r="B479" s="4" t="s">
        <v>1868</v>
      </c>
      <c r="C479" s="4" t="s">
        <v>1966</v>
      </c>
      <c r="D479" s="4" t="s">
        <v>1931</v>
      </c>
      <c r="E479">
        <v>32</v>
      </c>
      <c r="F479" s="4" t="str">
        <f t="shared" si="7"/>
        <v>选内存!$M$479#</v>
      </c>
      <c r="G479" s="4" t="str" cm="1">
        <f t="array" ref="G479">_xlfn.LET(_xlpm.x, M479,
         _xlpm.cellAddress, "【 选内存!" &amp; ADDRESS(ROW(选内存[[#This Row],[X自检]]),COLUMN(选内存[[#This Row],[X自检]])) &amp; "】",
         _xlfn.IFS(ISBLANK(_xlpm.x),   "error:右侧选项不足:" &amp;  _xlpm.cellAddress,
               ISERROR(_xlpm.x),   "error:右侧选项执行失败:" &amp; _xlpm.cellAddress,
               TRUE,             "ok")
)</f>
        <v>ok</v>
      </c>
      <c r="M479" cm="1">
        <f t="array" ref="M479">IFERROR(_xlfn._xlws.SORT(
    _xlfn.UNIQUE(
        TRANSPOSE(
            _xlfn.FILTERXML("&lt;select&gt;&lt;x&gt;"&amp;SUBSTITUTE(选内存[[#This Row],[选项表]],",","&lt;/x&gt;&lt;x&gt;") &amp;"&lt;/x&gt;&lt;/select&gt;","//x")
        )
    )
),"无合适选项，请联系作者更新数据")</f>
        <v>32</v>
      </c>
    </row>
    <row r="480" spans="1:13" x14ac:dyDescent="0.4">
      <c r="A480" s="4" t="s">
        <v>59</v>
      </c>
      <c r="B480" s="4" t="s">
        <v>1868</v>
      </c>
      <c r="C480" s="4" t="s">
        <v>1976</v>
      </c>
      <c r="D480" s="4" t="s">
        <v>1931</v>
      </c>
      <c r="E480">
        <v>48</v>
      </c>
      <c r="F480" s="4" t="str">
        <f t="shared" si="7"/>
        <v>选内存!$M$480#</v>
      </c>
      <c r="G480" s="4" t="str" cm="1">
        <f t="array" ref="G480">_xlfn.LET(_xlpm.x, M480,
         _xlpm.cellAddress, "【 选内存!" &amp; ADDRESS(ROW(选内存[[#This Row],[X自检]]),COLUMN(选内存[[#This Row],[X自检]])) &amp; "】",
         _xlfn.IFS(ISBLANK(_xlpm.x),   "error:右侧选项不足:" &amp;  _xlpm.cellAddress,
               ISERROR(_xlpm.x),   "error:右侧选项执行失败:" &amp; _xlpm.cellAddress,
               TRUE,             "ok")
)</f>
        <v>ok</v>
      </c>
      <c r="M480" cm="1">
        <f t="array" ref="M480">IFERROR(_xlfn._xlws.SORT(
    _xlfn.UNIQUE(
        TRANSPOSE(
            _xlfn.FILTERXML("&lt;select&gt;&lt;x&gt;"&amp;SUBSTITUTE(选内存[[#This Row],[选项表]],",","&lt;/x&gt;&lt;x&gt;") &amp;"&lt;/x&gt;&lt;/select&gt;","//x")
        )
    )
),"无合适选项，请联系作者更新数据")</f>
        <v>48</v>
      </c>
    </row>
    <row r="481" spans="1:13" x14ac:dyDescent="0.4">
      <c r="A481" s="4" t="s">
        <v>59</v>
      </c>
      <c r="B481" s="4" t="s">
        <v>1868</v>
      </c>
      <c r="C481" s="4" t="s">
        <v>1979</v>
      </c>
      <c r="D481" s="4" t="s">
        <v>1933</v>
      </c>
      <c r="E481">
        <v>1</v>
      </c>
      <c r="F481" s="4" t="str">
        <f t="shared" si="7"/>
        <v>选内存!$M$481#</v>
      </c>
      <c r="G481" s="4" t="str" cm="1">
        <f t="array" ref="G481">_xlfn.LET(_xlpm.x, M481,
         _xlpm.cellAddress, "【 选内存!" &amp; ADDRESS(ROW(选内存[[#This Row],[X自检]]),COLUMN(选内存[[#This Row],[X自检]])) &amp; "】",
         _xlfn.IFS(ISBLANK(_xlpm.x),   "error:右侧选项不足:" &amp;  _xlpm.cellAddress,
               ISERROR(_xlpm.x),   "error:右侧选项执行失败:" &amp; _xlpm.cellAddress,
               TRUE,             "ok")
)</f>
        <v>ok</v>
      </c>
      <c r="M481" cm="1">
        <f t="array" ref="M481">IFERROR(_xlfn._xlws.SORT(
    _xlfn.UNIQUE(
        TRANSPOSE(
            _xlfn.FILTERXML("&lt;select&gt;&lt;x&gt;"&amp;SUBSTITUTE(选内存[[#This Row],[选项表]],",","&lt;/x&gt;&lt;x&gt;") &amp;"&lt;/x&gt;&lt;/select&gt;","//x")
        )
    )
),"无合适选项，请联系作者更新数据")</f>
        <v>1</v>
      </c>
    </row>
    <row r="482" spans="1:13" x14ac:dyDescent="0.4">
      <c r="A482" s="4" t="s">
        <v>59</v>
      </c>
      <c r="B482" s="4" t="s">
        <v>1868</v>
      </c>
      <c r="C482" s="4" t="s">
        <v>1980</v>
      </c>
      <c r="D482" s="4" t="s">
        <v>1933</v>
      </c>
      <c r="E482">
        <v>2</v>
      </c>
      <c r="F482" s="4" t="str">
        <f t="shared" si="7"/>
        <v>选内存!$M$482#</v>
      </c>
      <c r="G482" s="4" t="str" cm="1">
        <f t="array" ref="G482">_xlfn.LET(_xlpm.x, M482,
         _xlpm.cellAddress, "【 选内存!" &amp; ADDRESS(ROW(选内存[[#This Row],[X自检]]),COLUMN(选内存[[#This Row],[X自检]])) &amp; "】",
         _xlfn.IFS(ISBLANK(_xlpm.x),   "error:右侧选项不足:" &amp;  _xlpm.cellAddress,
               ISERROR(_xlpm.x),   "error:右侧选项执行失败:" &amp; _xlpm.cellAddress,
               TRUE,             "ok")
)</f>
        <v>ok</v>
      </c>
      <c r="M482" cm="1">
        <f t="array" ref="M482">IFERROR(_xlfn._xlws.SORT(
    _xlfn.UNIQUE(
        TRANSPOSE(
            _xlfn.FILTERXML("&lt;select&gt;&lt;x&gt;"&amp;SUBSTITUTE(选内存[[#This Row],[选项表]],",","&lt;/x&gt;&lt;x&gt;") &amp;"&lt;/x&gt;&lt;/select&gt;","//x")
        )
    )
),"无合适选项，请联系作者更新数据")</f>
        <v>2</v>
      </c>
    </row>
    <row r="483" spans="1:13" x14ac:dyDescent="0.4">
      <c r="A483" s="4" t="s">
        <v>59</v>
      </c>
      <c r="B483" s="4" t="s">
        <v>1868</v>
      </c>
      <c r="C483" s="4" t="s">
        <v>1975</v>
      </c>
      <c r="D483" s="4" t="s">
        <v>1933</v>
      </c>
      <c r="E483">
        <v>4</v>
      </c>
      <c r="F483" s="4" t="str">
        <f t="shared" si="7"/>
        <v>选内存!$M$483#</v>
      </c>
      <c r="G483" s="4" t="str" cm="1">
        <f t="array" ref="G483">_xlfn.LET(_xlpm.x, M483,
         _xlpm.cellAddress, "【 选内存!" &amp; ADDRESS(ROW(选内存[[#This Row],[X自检]]),COLUMN(选内存[[#This Row],[X自检]])) &amp; "】",
         _xlfn.IFS(ISBLANK(_xlpm.x),   "error:右侧选项不足:" &amp;  _xlpm.cellAddress,
               ISERROR(_xlpm.x),   "error:右侧选项执行失败:" &amp; _xlpm.cellAddress,
               TRUE,             "ok")
)</f>
        <v>ok</v>
      </c>
      <c r="M483" cm="1">
        <f t="array" ref="M483">IFERROR(_xlfn._xlws.SORT(
    _xlfn.UNIQUE(
        TRANSPOSE(
            _xlfn.FILTERXML("&lt;select&gt;&lt;x&gt;"&amp;SUBSTITUTE(选内存[[#This Row],[选项表]],",","&lt;/x&gt;&lt;x&gt;") &amp;"&lt;/x&gt;&lt;/select&gt;","//x")
        )
    )
),"无合适选项，请联系作者更新数据")</f>
        <v>4</v>
      </c>
    </row>
    <row r="484" spans="1:13" x14ac:dyDescent="0.4">
      <c r="A484" s="4" t="s">
        <v>59</v>
      </c>
      <c r="B484" s="4" t="s">
        <v>1868</v>
      </c>
      <c r="C484" s="4" t="s">
        <v>1973</v>
      </c>
      <c r="D484" s="4" t="s">
        <v>1933</v>
      </c>
      <c r="E484">
        <v>8</v>
      </c>
      <c r="F484" s="4" t="str">
        <f t="shared" si="7"/>
        <v>选内存!$M$484#</v>
      </c>
      <c r="G484" s="4" t="str" cm="1">
        <f t="array" ref="G484">_xlfn.LET(_xlpm.x, M484,
         _xlpm.cellAddress, "【 选内存!" &amp; ADDRESS(ROW(选内存[[#This Row],[X自检]]),COLUMN(选内存[[#This Row],[X自检]])) &amp; "】",
         _xlfn.IFS(ISBLANK(_xlpm.x),   "error:右侧选项不足:" &amp;  _xlpm.cellAddress,
               ISERROR(_xlpm.x),   "error:右侧选项执行失败:" &amp; _xlpm.cellAddress,
               TRUE,             "ok")
)</f>
        <v>ok</v>
      </c>
      <c r="M484" cm="1">
        <f t="array" ref="M484">IFERROR(_xlfn._xlws.SORT(
    _xlfn.UNIQUE(
        TRANSPOSE(
            _xlfn.FILTERXML("&lt;select&gt;&lt;x&gt;"&amp;SUBSTITUTE(选内存[[#This Row],[选项表]],",","&lt;/x&gt;&lt;x&gt;") &amp;"&lt;/x&gt;&lt;/select&gt;","//x")
        )
    )
),"无合适选项，请联系作者更新数据")</f>
        <v>8</v>
      </c>
    </row>
    <row r="485" spans="1:13" x14ac:dyDescent="0.4">
      <c r="A485" s="4" t="s">
        <v>59</v>
      </c>
      <c r="B485" s="4" t="s">
        <v>1868</v>
      </c>
      <c r="C485" s="4" t="s">
        <v>1981</v>
      </c>
      <c r="D485" s="4" t="s">
        <v>1933</v>
      </c>
      <c r="E485">
        <v>12</v>
      </c>
      <c r="F485" s="4" t="str">
        <f t="shared" si="7"/>
        <v>选内存!$M$485#</v>
      </c>
      <c r="G485" s="4" t="str" cm="1">
        <f t="array" ref="G485">_xlfn.LET(_xlpm.x, M485,
         _xlpm.cellAddress, "【 选内存!" &amp; ADDRESS(ROW(选内存[[#This Row],[X自检]]),COLUMN(选内存[[#This Row],[X自检]])) &amp; "】",
         _xlfn.IFS(ISBLANK(_xlpm.x),   "error:右侧选项不足:" &amp;  _xlpm.cellAddress,
               ISERROR(_xlpm.x),   "error:右侧选项执行失败:" &amp; _xlpm.cellAddress,
               TRUE,             "ok")
)</f>
        <v>ok</v>
      </c>
      <c r="M485" cm="1">
        <f t="array" ref="M485">IFERROR(_xlfn._xlws.SORT(
    _xlfn.UNIQUE(
        TRANSPOSE(
            _xlfn.FILTERXML("&lt;select&gt;&lt;x&gt;"&amp;SUBSTITUTE(选内存[[#This Row],[选项表]],",","&lt;/x&gt;&lt;x&gt;") &amp;"&lt;/x&gt;&lt;/select&gt;","//x")
        )
    )
),"无合适选项，请联系作者更新数据")</f>
        <v>12</v>
      </c>
    </row>
    <row r="486" spans="1:13" x14ac:dyDescent="0.4">
      <c r="A486" s="4" t="s">
        <v>59</v>
      </c>
      <c r="B486" s="4" t="s">
        <v>1868</v>
      </c>
      <c r="C486" s="4" t="s">
        <v>1970</v>
      </c>
      <c r="D486" s="4" t="s">
        <v>1933</v>
      </c>
      <c r="E486">
        <v>16</v>
      </c>
      <c r="F486" s="4" t="str">
        <f t="shared" si="7"/>
        <v>选内存!$M$486#</v>
      </c>
      <c r="G486" s="4" t="str" cm="1">
        <f t="array" ref="G486">_xlfn.LET(_xlpm.x, M486,
         _xlpm.cellAddress, "【 选内存!" &amp; ADDRESS(ROW(选内存[[#This Row],[X自检]]),COLUMN(选内存[[#This Row],[X自检]])) &amp; "】",
         _xlfn.IFS(ISBLANK(_xlpm.x),   "error:右侧选项不足:" &amp;  _xlpm.cellAddress,
               ISERROR(_xlpm.x),   "error:右侧选项执行失败:" &amp; _xlpm.cellAddress,
               TRUE,             "ok")
)</f>
        <v>ok</v>
      </c>
      <c r="M486" cm="1">
        <f t="array" ref="M486">IFERROR(_xlfn._xlws.SORT(
    _xlfn.UNIQUE(
        TRANSPOSE(
            _xlfn.FILTERXML("&lt;select&gt;&lt;x&gt;"&amp;SUBSTITUTE(选内存[[#This Row],[选项表]],",","&lt;/x&gt;&lt;x&gt;") &amp;"&lt;/x&gt;&lt;/select&gt;","//x")
        )
    )
),"无合适选项，请联系作者更新数据")</f>
        <v>16</v>
      </c>
    </row>
    <row r="487" spans="1:13" x14ac:dyDescent="0.4">
      <c r="A487" s="4" t="s">
        <v>59</v>
      </c>
      <c r="B487" s="4" t="s">
        <v>1868</v>
      </c>
      <c r="C487" s="4" t="s">
        <v>1966</v>
      </c>
      <c r="D487" s="4" t="s">
        <v>1933</v>
      </c>
      <c r="E487">
        <v>32</v>
      </c>
      <c r="F487" s="4" t="str">
        <f t="shared" si="7"/>
        <v>选内存!$M$487#</v>
      </c>
      <c r="G487" s="4" t="str" cm="1">
        <f t="array" ref="G487">_xlfn.LET(_xlpm.x, M487,
         _xlpm.cellAddress, "【 选内存!" &amp; ADDRESS(ROW(选内存[[#This Row],[X自检]]),COLUMN(选内存[[#This Row],[X自检]])) &amp; "】",
         _xlfn.IFS(ISBLANK(_xlpm.x),   "error:右侧选项不足:" &amp;  _xlpm.cellAddress,
               ISERROR(_xlpm.x),   "error:右侧选项执行失败:" &amp; _xlpm.cellAddress,
               TRUE,             "ok")
)</f>
        <v>ok</v>
      </c>
      <c r="M487" cm="1">
        <f t="array" ref="M487">IFERROR(_xlfn._xlws.SORT(
    _xlfn.UNIQUE(
        TRANSPOSE(
            _xlfn.FILTERXML("&lt;select&gt;&lt;x&gt;"&amp;SUBSTITUTE(选内存[[#This Row],[选项表]],",","&lt;/x&gt;&lt;x&gt;") &amp;"&lt;/x&gt;&lt;/select&gt;","//x")
        )
    )
),"无合适选项，请联系作者更新数据")</f>
        <v>32</v>
      </c>
    </row>
    <row r="488" spans="1:13" x14ac:dyDescent="0.4">
      <c r="A488" s="4" t="s">
        <v>59</v>
      </c>
      <c r="B488" s="4" t="s">
        <v>1868</v>
      </c>
      <c r="C488" s="4" t="s">
        <v>1967</v>
      </c>
      <c r="D488" s="4" t="s">
        <v>1933</v>
      </c>
      <c r="E488">
        <v>64</v>
      </c>
      <c r="F488" s="4" t="str">
        <f t="shared" si="7"/>
        <v>选内存!$M$488#</v>
      </c>
      <c r="G488" s="4" t="str" cm="1">
        <f t="array" ref="G488">_xlfn.LET(_xlpm.x, M488,
         _xlpm.cellAddress, "【 选内存!" &amp; ADDRESS(ROW(选内存[[#This Row],[X自检]]),COLUMN(选内存[[#This Row],[X自检]])) &amp; "】",
         _xlfn.IFS(ISBLANK(_xlpm.x),   "error:右侧选项不足:" &amp;  _xlpm.cellAddress,
               ISERROR(_xlpm.x),   "error:右侧选项执行失败:" &amp; _xlpm.cellAddress,
               TRUE,             "ok")
)</f>
        <v>ok</v>
      </c>
      <c r="M488" cm="1">
        <f t="array" ref="M488">IFERROR(_xlfn._xlws.SORT(
    _xlfn.UNIQUE(
        TRANSPOSE(
            _xlfn.FILTERXML("&lt;select&gt;&lt;x&gt;"&amp;SUBSTITUTE(选内存[[#This Row],[选项表]],",","&lt;/x&gt;&lt;x&gt;") &amp;"&lt;/x&gt;&lt;/select&gt;","//x")
        )
    )
),"无合适选项，请联系作者更新数据")</f>
        <v>64</v>
      </c>
    </row>
    <row r="489" spans="1:13" x14ac:dyDescent="0.4">
      <c r="A489" s="4" t="s">
        <v>59</v>
      </c>
      <c r="B489" s="4" t="s">
        <v>1868</v>
      </c>
      <c r="C489" s="4" t="s">
        <v>1979</v>
      </c>
      <c r="D489" s="4" t="s">
        <v>1934</v>
      </c>
      <c r="E489">
        <v>1</v>
      </c>
      <c r="F489" s="4" t="str">
        <f t="shared" si="7"/>
        <v>选内存!$M$489#</v>
      </c>
      <c r="G489" s="4" t="str" cm="1">
        <f t="array" ref="G489">_xlfn.LET(_xlpm.x, M489,
         _xlpm.cellAddress, "【 选内存!" &amp; ADDRESS(ROW(选内存[[#This Row],[X自检]]),COLUMN(选内存[[#This Row],[X自检]])) &amp; "】",
         _xlfn.IFS(ISBLANK(_xlpm.x),   "error:右侧选项不足:" &amp;  _xlpm.cellAddress,
               ISERROR(_xlpm.x),   "error:右侧选项执行失败:" &amp; _xlpm.cellAddress,
               TRUE,             "ok")
)</f>
        <v>ok</v>
      </c>
      <c r="M489" cm="1">
        <f t="array" ref="M489">IFERROR(_xlfn._xlws.SORT(
    _xlfn.UNIQUE(
        TRANSPOSE(
            _xlfn.FILTERXML("&lt;select&gt;&lt;x&gt;"&amp;SUBSTITUTE(选内存[[#This Row],[选项表]],",","&lt;/x&gt;&lt;x&gt;") &amp;"&lt;/x&gt;&lt;/select&gt;","//x")
        )
    )
),"无合适选项，请联系作者更新数据")</f>
        <v>1</v>
      </c>
    </row>
    <row r="490" spans="1:13" x14ac:dyDescent="0.4">
      <c r="A490" s="4" t="s">
        <v>59</v>
      </c>
      <c r="B490" s="4" t="s">
        <v>1868</v>
      </c>
      <c r="C490" s="4" t="s">
        <v>1980</v>
      </c>
      <c r="D490" s="4" t="s">
        <v>1934</v>
      </c>
      <c r="E490">
        <v>2</v>
      </c>
      <c r="F490" s="4" t="str">
        <f t="shared" si="7"/>
        <v>选内存!$M$490#</v>
      </c>
      <c r="G490" s="4" t="str" cm="1">
        <f t="array" ref="G490">_xlfn.LET(_xlpm.x, M490,
         _xlpm.cellAddress, "【 选内存!" &amp; ADDRESS(ROW(选内存[[#This Row],[X自检]]),COLUMN(选内存[[#This Row],[X自检]])) &amp; "】",
         _xlfn.IFS(ISBLANK(_xlpm.x),   "error:右侧选项不足:" &amp;  _xlpm.cellAddress,
               ISERROR(_xlpm.x),   "error:右侧选项执行失败:" &amp; _xlpm.cellAddress,
               TRUE,             "ok")
)</f>
        <v>ok</v>
      </c>
      <c r="M490" cm="1">
        <f t="array" ref="M490">IFERROR(_xlfn._xlws.SORT(
    _xlfn.UNIQUE(
        TRANSPOSE(
            _xlfn.FILTERXML("&lt;select&gt;&lt;x&gt;"&amp;SUBSTITUTE(选内存[[#This Row],[选项表]],",","&lt;/x&gt;&lt;x&gt;") &amp;"&lt;/x&gt;&lt;/select&gt;","//x")
        )
    )
),"无合适选项，请联系作者更新数据")</f>
        <v>2</v>
      </c>
    </row>
    <row r="491" spans="1:13" x14ac:dyDescent="0.4">
      <c r="A491" s="4" t="s">
        <v>59</v>
      </c>
      <c r="B491" s="4" t="s">
        <v>1868</v>
      </c>
      <c r="C491" s="4" t="s">
        <v>1975</v>
      </c>
      <c r="D491" s="4" t="s">
        <v>1934</v>
      </c>
      <c r="E491">
        <v>4</v>
      </c>
      <c r="F491" s="4" t="str">
        <f t="shared" si="7"/>
        <v>选内存!$M$491#</v>
      </c>
      <c r="G491" s="4" t="str" cm="1">
        <f t="array" ref="G491">_xlfn.LET(_xlpm.x, M491,
         _xlpm.cellAddress, "【 选内存!" &amp; ADDRESS(ROW(选内存[[#This Row],[X自检]]),COLUMN(选内存[[#This Row],[X自检]])) &amp; "】",
         _xlfn.IFS(ISBLANK(_xlpm.x),   "error:右侧选项不足:" &amp;  _xlpm.cellAddress,
               ISERROR(_xlpm.x),   "error:右侧选项执行失败:" &amp; _xlpm.cellAddress,
               TRUE,             "ok")
)</f>
        <v>ok</v>
      </c>
      <c r="M491" cm="1">
        <f t="array" ref="M491">IFERROR(_xlfn._xlws.SORT(
    _xlfn.UNIQUE(
        TRANSPOSE(
            _xlfn.FILTERXML("&lt;select&gt;&lt;x&gt;"&amp;SUBSTITUTE(选内存[[#This Row],[选项表]],",","&lt;/x&gt;&lt;x&gt;") &amp;"&lt;/x&gt;&lt;/select&gt;","//x")
        )
    )
),"无合适选项，请联系作者更新数据")</f>
        <v>4</v>
      </c>
    </row>
    <row r="492" spans="1:13" x14ac:dyDescent="0.4">
      <c r="A492" s="4" t="s">
        <v>59</v>
      </c>
      <c r="B492" s="4" t="s">
        <v>1868</v>
      </c>
      <c r="C492" s="4" t="s">
        <v>1973</v>
      </c>
      <c r="D492" s="4" t="s">
        <v>1934</v>
      </c>
      <c r="E492">
        <v>8</v>
      </c>
      <c r="F492" s="4" t="str">
        <f t="shared" si="7"/>
        <v>选内存!$M$492#</v>
      </c>
      <c r="G492" s="4" t="str" cm="1">
        <f t="array" ref="G492">_xlfn.LET(_xlpm.x, M492,
         _xlpm.cellAddress, "【 选内存!" &amp; ADDRESS(ROW(选内存[[#This Row],[X自检]]),COLUMN(选内存[[#This Row],[X自检]])) &amp; "】",
         _xlfn.IFS(ISBLANK(_xlpm.x),   "error:右侧选项不足:" &amp;  _xlpm.cellAddress,
               ISERROR(_xlpm.x),   "error:右侧选项执行失败:" &amp; _xlpm.cellAddress,
               TRUE,             "ok")
)</f>
        <v>ok</v>
      </c>
      <c r="M492" cm="1">
        <f t="array" ref="M492">IFERROR(_xlfn._xlws.SORT(
    _xlfn.UNIQUE(
        TRANSPOSE(
            _xlfn.FILTERXML("&lt;select&gt;&lt;x&gt;"&amp;SUBSTITUTE(选内存[[#This Row],[选项表]],",","&lt;/x&gt;&lt;x&gt;") &amp;"&lt;/x&gt;&lt;/select&gt;","//x")
        )
    )
),"无合适选项，请联系作者更新数据")</f>
        <v>8</v>
      </c>
    </row>
    <row r="493" spans="1:13" x14ac:dyDescent="0.4">
      <c r="A493" s="4" t="s">
        <v>59</v>
      </c>
      <c r="B493" s="4" t="s">
        <v>1868</v>
      </c>
      <c r="C493" s="4" t="s">
        <v>1981</v>
      </c>
      <c r="D493" s="4" t="s">
        <v>1934</v>
      </c>
      <c r="E493">
        <v>12</v>
      </c>
      <c r="F493" s="4" t="str">
        <f t="shared" si="7"/>
        <v>选内存!$M$493#</v>
      </c>
      <c r="G493" s="4" t="str" cm="1">
        <f t="array" ref="G493">_xlfn.LET(_xlpm.x, M493,
         _xlpm.cellAddress, "【 选内存!" &amp; ADDRESS(ROW(选内存[[#This Row],[X自检]]),COLUMN(选内存[[#This Row],[X自检]])) &amp; "】",
         _xlfn.IFS(ISBLANK(_xlpm.x),   "error:右侧选项不足:" &amp;  _xlpm.cellAddress,
               ISERROR(_xlpm.x),   "error:右侧选项执行失败:" &amp; _xlpm.cellAddress,
               TRUE,             "ok")
)</f>
        <v>ok</v>
      </c>
      <c r="M493" cm="1">
        <f t="array" ref="M493">IFERROR(_xlfn._xlws.SORT(
    _xlfn.UNIQUE(
        TRANSPOSE(
            _xlfn.FILTERXML("&lt;select&gt;&lt;x&gt;"&amp;SUBSTITUTE(选内存[[#This Row],[选项表]],",","&lt;/x&gt;&lt;x&gt;") &amp;"&lt;/x&gt;&lt;/select&gt;","//x")
        )
    )
),"无合适选项，请联系作者更新数据")</f>
        <v>12</v>
      </c>
    </row>
    <row r="494" spans="1:13" x14ac:dyDescent="0.4">
      <c r="A494" s="4" t="s">
        <v>59</v>
      </c>
      <c r="B494" s="4" t="s">
        <v>1868</v>
      </c>
      <c r="C494" s="4" t="s">
        <v>1970</v>
      </c>
      <c r="D494" s="4" t="s">
        <v>1934</v>
      </c>
      <c r="E494">
        <v>16</v>
      </c>
      <c r="F494" s="4" t="str">
        <f t="shared" si="7"/>
        <v>选内存!$M$494#</v>
      </c>
      <c r="G494" s="4" t="str" cm="1">
        <f t="array" ref="G494">_xlfn.LET(_xlpm.x, M494,
         _xlpm.cellAddress, "【 选内存!" &amp; ADDRESS(ROW(选内存[[#This Row],[X自检]]),COLUMN(选内存[[#This Row],[X自检]])) &amp; "】",
         _xlfn.IFS(ISBLANK(_xlpm.x),   "error:右侧选项不足:" &amp;  _xlpm.cellAddress,
               ISERROR(_xlpm.x),   "error:右侧选项执行失败:" &amp; _xlpm.cellAddress,
               TRUE,             "ok")
)</f>
        <v>ok</v>
      </c>
      <c r="M494" cm="1">
        <f t="array" ref="M494">IFERROR(_xlfn._xlws.SORT(
    _xlfn.UNIQUE(
        TRANSPOSE(
            _xlfn.FILTERXML("&lt;select&gt;&lt;x&gt;"&amp;SUBSTITUTE(选内存[[#This Row],[选项表]],",","&lt;/x&gt;&lt;x&gt;") &amp;"&lt;/x&gt;&lt;/select&gt;","//x")
        )
    )
),"无合适选项，请联系作者更新数据")</f>
        <v>16</v>
      </c>
    </row>
    <row r="495" spans="1:13" x14ac:dyDescent="0.4">
      <c r="A495" s="4" t="s">
        <v>59</v>
      </c>
      <c r="B495" s="4" t="s">
        <v>1868</v>
      </c>
      <c r="C495" s="4" t="s">
        <v>1966</v>
      </c>
      <c r="D495" s="4" t="s">
        <v>1934</v>
      </c>
      <c r="E495">
        <v>32</v>
      </c>
      <c r="F495" s="4" t="str">
        <f t="shared" si="7"/>
        <v>选内存!$M$495#</v>
      </c>
      <c r="G495" s="4" t="str" cm="1">
        <f t="array" ref="G495">_xlfn.LET(_xlpm.x, M495,
         _xlpm.cellAddress, "【 选内存!" &amp; ADDRESS(ROW(选内存[[#This Row],[X自检]]),COLUMN(选内存[[#This Row],[X自检]])) &amp; "】",
         _xlfn.IFS(ISBLANK(_xlpm.x),   "error:右侧选项不足:" &amp;  _xlpm.cellAddress,
               ISERROR(_xlpm.x),   "error:右侧选项执行失败:" &amp; _xlpm.cellAddress,
               TRUE,             "ok")
)</f>
        <v>ok</v>
      </c>
      <c r="M495" cm="1">
        <f t="array" ref="M495">IFERROR(_xlfn._xlws.SORT(
    _xlfn.UNIQUE(
        TRANSPOSE(
            _xlfn.FILTERXML("&lt;select&gt;&lt;x&gt;"&amp;SUBSTITUTE(选内存[[#This Row],[选项表]],",","&lt;/x&gt;&lt;x&gt;") &amp;"&lt;/x&gt;&lt;/select&gt;","//x")
        )
    )
),"无合适选项，请联系作者更新数据")</f>
        <v>32</v>
      </c>
    </row>
    <row r="496" spans="1:13" x14ac:dyDescent="0.4">
      <c r="A496" s="4" t="s">
        <v>59</v>
      </c>
      <c r="B496" s="4" t="s">
        <v>1868</v>
      </c>
      <c r="C496" s="4" t="s">
        <v>1967</v>
      </c>
      <c r="D496" s="4" t="s">
        <v>1934</v>
      </c>
      <c r="E496">
        <v>64</v>
      </c>
      <c r="F496" s="4" t="str">
        <f t="shared" si="7"/>
        <v>选内存!$M$496#</v>
      </c>
      <c r="G496" s="4" t="str" cm="1">
        <f t="array" ref="G496">_xlfn.LET(_xlpm.x, M496,
         _xlpm.cellAddress, "【 选内存!" &amp; ADDRESS(ROW(选内存[[#This Row],[X自检]]),COLUMN(选内存[[#This Row],[X自检]])) &amp; "】",
         _xlfn.IFS(ISBLANK(_xlpm.x),   "error:右侧选项不足:" &amp;  _xlpm.cellAddress,
               ISERROR(_xlpm.x),   "error:右侧选项执行失败:" &amp; _xlpm.cellAddress,
               TRUE,             "ok")
)</f>
        <v>ok</v>
      </c>
      <c r="M496" cm="1">
        <f t="array" ref="M496">IFERROR(_xlfn._xlws.SORT(
    _xlfn.UNIQUE(
        TRANSPOSE(
            _xlfn.FILTERXML("&lt;select&gt;&lt;x&gt;"&amp;SUBSTITUTE(选内存[[#This Row],[选项表]],",","&lt;/x&gt;&lt;x&gt;") &amp;"&lt;/x&gt;&lt;/select&gt;","//x")
        )
    )
),"无合适选项，请联系作者更新数据")</f>
        <v>64</v>
      </c>
    </row>
    <row r="497" spans="1:13" x14ac:dyDescent="0.4">
      <c r="A497" s="4" t="s">
        <v>59</v>
      </c>
      <c r="B497" s="4" t="s">
        <v>1868</v>
      </c>
      <c r="C497" s="4" t="s">
        <v>1982</v>
      </c>
      <c r="D497" s="4" t="s">
        <v>1934</v>
      </c>
      <c r="E497">
        <v>72</v>
      </c>
      <c r="F497" s="4" t="str">
        <f t="shared" si="7"/>
        <v>选内存!$M$497#</v>
      </c>
      <c r="G497" s="4" t="str" cm="1">
        <f t="array" ref="G497">_xlfn.LET(_xlpm.x, M497,
         _xlpm.cellAddress, "【 选内存!" &amp; ADDRESS(ROW(选内存[[#This Row],[X自检]]),COLUMN(选内存[[#This Row],[X自检]])) &amp; "】",
         _xlfn.IFS(ISBLANK(_xlpm.x),   "error:右侧选项不足:" &amp;  _xlpm.cellAddress,
               ISERROR(_xlpm.x),   "error:右侧选项执行失败:" &amp; _xlpm.cellAddress,
               TRUE,             "ok")
)</f>
        <v>ok</v>
      </c>
      <c r="M497" cm="1">
        <f t="array" ref="M497">IFERROR(_xlfn._xlws.SORT(
    _xlfn.UNIQUE(
        TRANSPOSE(
            _xlfn.FILTERXML("&lt;select&gt;&lt;x&gt;"&amp;SUBSTITUTE(选内存[[#This Row],[选项表]],",","&lt;/x&gt;&lt;x&gt;") &amp;"&lt;/x&gt;&lt;/select&gt;","//x")
        )
    )
),"无合适选项，请联系作者更新数据")</f>
        <v>72</v>
      </c>
    </row>
    <row r="498" spans="1:13" x14ac:dyDescent="0.4">
      <c r="A498" s="4" t="s">
        <v>59</v>
      </c>
      <c r="B498" s="4" t="s">
        <v>1868</v>
      </c>
      <c r="C498" s="4" t="s">
        <v>1979</v>
      </c>
      <c r="D498" s="4" t="s">
        <v>1935</v>
      </c>
      <c r="E498">
        <v>1</v>
      </c>
      <c r="F498" s="4" t="str">
        <f t="shared" si="7"/>
        <v>选内存!$M$498#</v>
      </c>
      <c r="G498" s="4" t="str" cm="1">
        <f t="array" ref="G498">_xlfn.LET(_xlpm.x, M498,
         _xlpm.cellAddress, "【 选内存!" &amp; ADDRESS(ROW(选内存[[#This Row],[X自检]]),COLUMN(选内存[[#This Row],[X自检]])) &amp; "】",
         _xlfn.IFS(ISBLANK(_xlpm.x),   "error:右侧选项不足:" &amp;  _xlpm.cellAddress,
               ISERROR(_xlpm.x),   "error:右侧选项执行失败:" &amp; _xlpm.cellAddress,
               TRUE,             "ok")
)</f>
        <v>ok</v>
      </c>
      <c r="M498" cm="1">
        <f t="array" ref="M498">IFERROR(_xlfn._xlws.SORT(
    _xlfn.UNIQUE(
        TRANSPOSE(
            _xlfn.FILTERXML("&lt;select&gt;&lt;x&gt;"&amp;SUBSTITUTE(选内存[[#This Row],[选项表]],",","&lt;/x&gt;&lt;x&gt;") &amp;"&lt;/x&gt;&lt;/select&gt;","//x")
        )
    )
),"无合适选项，请联系作者更新数据")</f>
        <v>1</v>
      </c>
    </row>
    <row r="499" spans="1:13" x14ac:dyDescent="0.4">
      <c r="A499" s="4" t="s">
        <v>59</v>
      </c>
      <c r="B499" s="4" t="s">
        <v>1868</v>
      </c>
      <c r="C499" s="4" t="s">
        <v>1980</v>
      </c>
      <c r="D499" s="4" t="s">
        <v>1935</v>
      </c>
      <c r="E499">
        <v>2</v>
      </c>
      <c r="F499" s="4" t="str">
        <f t="shared" si="7"/>
        <v>选内存!$M$499#</v>
      </c>
      <c r="G499" s="4" t="str" cm="1">
        <f t="array" ref="G499">_xlfn.LET(_xlpm.x, M499,
         _xlpm.cellAddress, "【 选内存!" &amp; ADDRESS(ROW(选内存[[#This Row],[X自检]]),COLUMN(选内存[[#This Row],[X自检]])) &amp; "】",
         _xlfn.IFS(ISBLANK(_xlpm.x),   "error:右侧选项不足:" &amp;  _xlpm.cellAddress,
               ISERROR(_xlpm.x),   "error:右侧选项执行失败:" &amp; _xlpm.cellAddress,
               TRUE,             "ok")
)</f>
        <v>ok</v>
      </c>
      <c r="M499" cm="1">
        <f t="array" ref="M499">IFERROR(_xlfn._xlws.SORT(
    _xlfn.UNIQUE(
        TRANSPOSE(
            _xlfn.FILTERXML("&lt;select&gt;&lt;x&gt;"&amp;SUBSTITUTE(选内存[[#This Row],[选项表]],",","&lt;/x&gt;&lt;x&gt;") &amp;"&lt;/x&gt;&lt;/select&gt;","//x")
        )
    )
),"无合适选项，请联系作者更新数据")</f>
        <v>2</v>
      </c>
    </row>
    <row r="500" spans="1:13" x14ac:dyDescent="0.4">
      <c r="A500" s="4" t="s">
        <v>59</v>
      </c>
      <c r="B500" s="4" t="s">
        <v>1868</v>
      </c>
      <c r="C500" s="4" t="s">
        <v>1975</v>
      </c>
      <c r="D500" s="4" t="s">
        <v>1935</v>
      </c>
      <c r="E500">
        <v>4</v>
      </c>
      <c r="F500" s="4" t="str">
        <f t="shared" si="7"/>
        <v>选内存!$M$500#</v>
      </c>
      <c r="G500" s="4" t="str" cm="1">
        <f t="array" ref="G500">_xlfn.LET(_xlpm.x, M500,
         _xlpm.cellAddress, "【 选内存!" &amp; ADDRESS(ROW(选内存[[#This Row],[X自检]]),COLUMN(选内存[[#This Row],[X自检]])) &amp; "】",
         _xlfn.IFS(ISBLANK(_xlpm.x),   "error:右侧选项不足:" &amp;  _xlpm.cellAddress,
               ISERROR(_xlpm.x),   "error:右侧选项执行失败:" &amp; _xlpm.cellAddress,
               TRUE,             "ok")
)</f>
        <v>ok</v>
      </c>
      <c r="M500" cm="1">
        <f t="array" ref="M500">IFERROR(_xlfn._xlws.SORT(
    _xlfn.UNIQUE(
        TRANSPOSE(
            _xlfn.FILTERXML("&lt;select&gt;&lt;x&gt;"&amp;SUBSTITUTE(选内存[[#This Row],[选项表]],",","&lt;/x&gt;&lt;x&gt;") &amp;"&lt;/x&gt;&lt;/select&gt;","//x")
        )
    )
),"无合适选项，请联系作者更新数据")</f>
        <v>4</v>
      </c>
    </row>
    <row r="501" spans="1:13" x14ac:dyDescent="0.4">
      <c r="A501" s="4" t="s">
        <v>59</v>
      </c>
      <c r="B501" s="4" t="s">
        <v>1868</v>
      </c>
      <c r="C501" s="4" t="s">
        <v>1973</v>
      </c>
      <c r="D501" s="4" t="s">
        <v>1935</v>
      </c>
      <c r="E501">
        <v>8</v>
      </c>
      <c r="F501" s="4" t="str">
        <f t="shared" si="7"/>
        <v>选内存!$M$501#</v>
      </c>
      <c r="G501" s="4" t="str" cm="1">
        <f t="array" ref="G501">_xlfn.LET(_xlpm.x, M501,
         _xlpm.cellAddress, "【 选内存!" &amp; ADDRESS(ROW(选内存[[#This Row],[X自检]]),COLUMN(选内存[[#This Row],[X自检]])) &amp; "】",
         _xlfn.IFS(ISBLANK(_xlpm.x),   "error:右侧选项不足:" &amp;  _xlpm.cellAddress,
               ISERROR(_xlpm.x),   "error:右侧选项执行失败:" &amp; _xlpm.cellAddress,
               TRUE,             "ok")
)</f>
        <v>ok</v>
      </c>
      <c r="M501" cm="1">
        <f t="array" ref="M501">IFERROR(_xlfn._xlws.SORT(
    _xlfn.UNIQUE(
        TRANSPOSE(
            _xlfn.FILTERXML("&lt;select&gt;&lt;x&gt;"&amp;SUBSTITUTE(选内存[[#This Row],[选项表]],",","&lt;/x&gt;&lt;x&gt;") &amp;"&lt;/x&gt;&lt;/select&gt;","//x")
        )
    )
),"无合适选项，请联系作者更新数据")</f>
        <v>8</v>
      </c>
    </row>
    <row r="502" spans="1:13" x14ac:dyDescent="0.4">
      <c r="A502" s="4" t="s">
        <v>59</v>
      </c>
      <c r="B502" s="4" t="s">
        <v>1868</v>
      </c>
      <c r="C502" s="4" t="s">
        <v>1981</v>
      </c>
      <c r="D502" s="4" t="s">
        <v>1935</v>
      </c>
      <c r="E502">
        <v>12</v>
      </c>
      <c r="F502" s="4" t="str">
        <f t="shared" si="7"/>
        <v>选内存!$M$502#</v>
      </c>
      <c r="G502" s="4" t="str" cm="1">
        <f t="array" ref="G502">_xlfn.LET(_xlpm.x, M502,
         _xlpm.cellAddress, "【 选内存!" &amp; ADDRESS(ROW(选内存[[#This Row],[X自检]]),COLUMN(选内存[[#This Row],[X自检]])) &amp; "】",
         _xlfn.IFS(ISBLANK(_xlpm.x),   "error:右侧选项不足:" &amp;  _xlpm.cellAddress,
               ISERROR(_xlpm.x),   "error:右侧选项执行失败:" &amp; _xlpm.cellAddress,
               TRUE,             "ok")
)</f>
        <v>ok</v>
      </c>
      <c r="M502" cm="1">
        <f t="array" ref="M502">IFERROR(_xlfn._xlws.SORT(
    _xlfn.UNIQUE(
        TRANSPOSE(
            _xlfn.FILTERXML("&lt;select&gt;&lt;x&gt;"&amp;SUBSTITUTE(选内存[[#This Row],[选项表]],",","&lt;/x&gt;&lt;x&gt;") &amp;"&lt;/x&gt;&lt;/select&gt;","//x")
        )
    )
),"无合适选项，请联系作者更新数据")</f>
        <v>12</v>
      </c>
    </row>
    <row r="503" spans="1:13" x14ac:dyDescent="0.4">
      <c r="A503" s="4" t="s">
        <v>59</v>
      </c>
      <c r="B503" s="4" t="s">
        <v>1868</v>
      </c>
      <c r="C503" s="4" t="s">
        <v>1970</v>
      </c>
      <c r="D503" s="4" t="s">
        <v>1935</v>
      </c>
      <c r="E503">
        <v>16</v>
      </c>
      <c r="F503" s="4" t="str">
        <f t="shared" si="7"/>
        <v>选内存!$M$503#</v>
      </c>
      <c r="G503" s="4" t="str" cm="1">
        <f t="array" ref="G503">_xlfn.LET(_xlpm.x, M503,
         _xlpm.cellAddress, "【 选内存!" &amp; ADDRESS(ROW(选内存[[#This Row],[X自检]]),COLUMN(选内存[[#This Row],[X自检]])) &amp; "】",
         _xlfn.IFS(ISBLANK(_xlpm.x),   "error:右侧选项不足:" &amp;  _xlpm.cellAddress,
               ISERROR(_xlpm.x),   "error:右侧选项执行失败:" &amp; _xlpm.cellAddress,
               TRUE,             "ok")
)</f>
        <v>ok</v>
      </c>
      <c r="M503" cm="1">
        <f t="array" ref="M503">IFERROR(_xlfn._xlws.SORT(
    _xlfn.UNIQUE(
        TRANSPOSE(
            _xlfn.FILTERXML("&lt;select&gt;&lt;x&gt;"&amp;SUBSTITUTE(选内存[[#This Row],[选项表]],",","&lt;/x&gt;&lt;x&gt;") &amp;"&lt;/x&gt;&lt;/select&gt;","//x")
        )
    )
),"无合适选项，请联系作者更新数据")</f>
        <v>16</v>
      </c>
    </row>
    <row r="504" spans="1:13" x14ac:dyDescent="0.4">
      <c r="A504" s="4" t="s">
        <v>59</v>
      </c>
      <c r="B504" s="4" t="s">
        <v>1868</v>
      </c>
      <c r="C504" s="4" t="s">
        <v>1966</v>
      </c>
      <c r="D504" s="4" t="s">
        <v>1935</v>
      </c>
      <c r="E504">
        <v>32</v>
      </c>
      <c r="F504" s="4" t="str">
        <f t="shared" si="7"/>
        <v>选内存!$M$504#</v>
      </c>
      <c r="G504" s="4" t="str" cm="1">
        <f t="array" ref="G504">_xlfn.LET(_xlpm.x, M504,
         _xlpm.cellAddress, "【 选内存!" &amp; ADDRESS(ROW(选内存[[#This Row],[X自检]]),COLUMN(选内存[[#This Row],[X自检]])) &amp; "】",
         _xlfn.IFS(ISBLANK(_xlpm.x),   "error:右侧选项不足:" &amp;  _xlpm.cellAddress,
               ISERROR(_xlpm.x),   "error:右侧选项执行失败:" &amp; _xlpm.cellAddress,
               TRUE,             "ok")
)</f>
        <v>ok</v>
      </c>
      <c r="M504" cm="1">
        <f t="array" ref="M504">IFERROR(_xlfn._xlws.SORT(
    _xlfn.UNIQUE(
        TRANSPOSE(
            _xlfn.FILTERXML("&lt;select&gt;&lt;x&gt;"&amp;SUBSTITUTE(选内存[[#This Row],[选项表]],",","&lt;/x&gt;&lt;x&gt;") &amp;"&lt;/x&gt;&lt;/select&gt;","//x")
        )
    )
),"无合适选项，请联系作者更新数据")</f>
        <v>32</v>
      </c>
    </row>
    <row r="505" spans="1:13" x14ac:dyDescent="0.4">
      <c r="A505" s="4" t="s">
        <v>59</v>
      </c>
      <c r="B505" s="4" t="s">
        <v>1868</v>
      </c>
      <c r="C505" s="4" t="s">
        <v>1967</v>
      </c>
      <c r="D505" s="4" t="s">
        <v>1935</v>
      </c>
      <c r="E505">
        <v>64</v>
      </c>
      <c r="F505" s="4" t="str">
        <f t="shared" si="7"/>
        <v>选内存!$M$505#</v>
      </c>
      <c r="G505" s="4" t="str" cm="1">
        <f t="array" ref="G505">_xlfn.LET(_xlpm.x, M505,
         _xlpm.cellAddress, "【 选内存!" &amp; ADDRESS(ROW(选内存[[#This Row],[X自检]]),COLUMN(选内存[[#This Row],[X自检]])) &amp; "】",
         _xlfn.IFS(ISBLANK(_xlpm.x),   "error:右侧选项不足:" &amp;  _xlpm.cellAddress,
               ISERROR(_xlpm.x),   "error:右侧选项执行失败:" &amp; _xlpm.cellAddress,
               TRUE,             "ok")
)</f>
        <v>ok</v>
      </c>
      <c r="M505" cm="1">
        <f t="array" ref="M505">IFERROR(_xlfn._xlws.SORT(
    _xlfn.UNIQUE(
        TRANSPOSE(
            _xlfn.FILTERXML("&lt;select&gt;&lt;x&gt;"&amp;SUBSTITUTE(选内存[[#This Row],[选项表]],",","&lt;/x&gt;&lt;x&gt;") &amp;"&lt;/x&gt;&lt;/select&gt;","//x")
        )
    )
),"无合适选项，请联系作者更新数据")</f>
        <v>64</v>
      </c>
    </row>
    <row r="506" spans="1:13" x14ac:dyDescent="0.4">
      <c r="A506" s="4" t="s">
        <v>59</v>
      </c>
      <c r="B506" s="4" t="s">
        <v>1868</v>
      </c>
      <c r="C506" s="4" t="s">
        <v>1979</v>
      </c>
      <c r="D506" s="4" t="s">
        <v>1936</v>
      </c>
      <c r="E506">
        <v>1</v>
      </c>
      <c r="F506" s="4" t="str">
        <f t="shared" si="7"/>
        <v>选内存!$M$506#</v>
      </c>
      <c r="G506" s="4" t="str" cm="1">
        <f t="array" ref="G506">_xlfn.LET(_xlpm.x, M506,
         _xlpm.cellAddress, "【 选内存!" &amp; ADDRESS(ROW(选内存[[#This Row],[X自检]]),COLUMN(选内存[[#This Row],[X自检]])) &amp; "】",
         _xlfn.IFS(ISBLANK(_xlpm.x),   "error:右侧选项不足:" &amp;  _xlpm.cellAddress,
               ISERROR(_xlpm.x),   "error:右侧选项执行失败:" &amp; _xlpm.cellAddress,
               TRUE,             "ok")
)</f>
        <v>ok</v>
      </c>
      <c r="M506" cm="1">
        <f t="array" ref="M506">IFERROR(_xlfn._xlws.SORT(
    _xlfn.UNIQUE(
        TRANSPOSE(
            _xlfn.FILTERXML("&lt;select&gt;&lt;x&gt;"&amp;SUBSTITUTE(选内存[[#This Row],[选项表]],",","&lt;/x&gt;&lt;x&gt;") &amp;"&lt;/x&gt;&lt;/select&gt;","//x")
        )
    )
),"无合适选项，请联系作者更新数据")</f>
        <v>1</v>
      </c>
    </row>
    <row r="507" spans="1:13" x14ac:dyDescent="0.4">
      <c r="A507" s="4" t="s">
        <v>59</v>
      </c>
      <c r="B507" s="4" t="s">
        <v>1868</v>
      </c>
      <c r="C507" s="4" t="s">
        <v>1980</v>
      </c>
      <c r="D507" s="4" t="s">
        <v>1936</v>
      </c>
      <c r="E507">
        <v>2</v>
      </c>
      <c r="F507" s="4" t="str">
        <f t="shared" si="7"/>
        <v>选内存!$M$507#</v>
      </c>
      <c r="G507" s="4" t="str" cm="1">
        <f t="array" ref="G507">_xlfn.LET(_xlpm.x, M507,
         _xlpm.cellAddress, "【 选内存!" &amp; ADDRESS(ROW(选内存[[#This Row],[X自检]]),COLUMN(选内存[[#This Row],[X自检]])) &amp; "】",
         _xlfn.IFS(ISBLANK(_xlpm.x),   "error:右侧选项不足:" &amp;  _xlpm.cellAddress,
               ISERROR(_xlpm.x),   "error:右侧选项执行失败:" &amp; _xlpm.cellAddress,
               TRUE,             "ok")
)</f>
        <v>ok</v>
      </c>
      <c r="M507" cm="1">
        <f t="array" ref="M507">IFERROR(_xlfn._xlws.SORT(
    _xlfn.UNIQUE(
        TRANSPOSE(
            _xlfn.FILTERXML("&lt;select&gt;&lt;x&gt;"&amp;SUBSTITUTE(选内存[[#This Row],[选项表]],",","&lt;/x&gt;&lt;x&gt;") &amp;"&lt;/x&gt;&lt;/select&gt;","//x")
        )
    )
),"无合适选项，请联系作者更新数据")</f>
        <v>2</v>
      </c>
    </row>
    <row r="508" spans="1:13" x14ac:dyDescent="0.4">
      <c r="A508" s="4" t="s">
        <v>59</v>
      </c>
      <c r="B508" s="4" t="s">
        <v>1868</v>
      </c>
      <c r="C508" s="4" t="s">
        <v>1975</v>
      </c>
      <c r="D508" s="4" t="s">
        <v>1936</v>
      </c>
      <c r="E508">
        <v>4</v>
      </c>
      <c r="F508" s="4" t="str">
        <f t="shared" si="7"/>
        <v>选内存!$M$508#</v>
      </c>
      <c r="G508" s="4" t="str" cm="1">
        <f t="array" ref="G508">_xlfn.LET(_xlpm.x, M508,
         _xlpm.cellAddress, "【 选内存!" &amp; ADDRESS(ROW(选内存[[#This Row],[X自检]]),COLUMN(选内存[[#This Row],[X自检]])) &amp; "】",
         _xlfn.IFS(ISBLANK(_xlpm.x),   "error:右侧选项不足:" &amp;  _xlpm.cellAddress,
               ISERROR(_xlpm.x),   "error:右侧选项执行失败:" &amp; _xlpm.cellAddress,
               TRUE,             "ok")
)</f>
        <v>ok</v>
      </c>
      <c r="M508" cm="1">
        <f t="array" ref="M508">IFERROR(_xlfn._xlws.SORT(
    _xlfn.UNIQUE(
        TRANSPOSE(
            _xlfn.FILTERXML("&lt;select&gt;&lt;x&gt;"&amp;SUBSTITUTE(选内存[[#This Row],[选项表]],",","&lt;/x&gt;&lt;x&gt;") &amp;"&lt;/x&gt;&lt;/select&gt;","//x")
        )
    )
),"无合适选项，请联系作者更新数据")</f>
        <v>4</v>
      </c>
    </row>
    <row r="509" spans="1:13" x14ac:dyDescent="0.4">
      <c r="A509" s="4" t="s">
        <v>59</v>
      </c>
      <c r="B509" s="4" t="s">
        <v>1868</v>
      </c>
      <c r="C509" s="4" t="s">
        <v>1973</v>
      </c>
      <c r="D509" s="4" t="s">
        <v>1936</v>
      </c>
      <c r="E509">
        <v>8</v>
      </c>
      <c r="F509" s="4" t="str">
        <f t="shared" si="7"/>
        <v>选内存!$M$509#</v>
      </c>
      <c r="G509" s="4" t="str" cm="1">
        <f t="array" ref="G509">_xlfn.LET(_xlpm.x, M509,
         _xlpm.cellAddress, "【 选内存!" &amp; ADDRESS(ROW(选内存[[#This Row],[X自检]]),COLUMN(选内存[[#This Row],[X自检]])) &amp; "】",
         _xlfn.IFS(ISBLANK(_xlpm.x),   "error:右侧选项不足:" &amp;  _xlpm.cellAddress,
               ISERROR(_xlpm.x),   "error:右侧选项执行失败:" &amp; _xlpm.cellAddress,
               TRUE,             "ok")
)</f>
        <v>ok</v>
      </c>
      <c r="M509" cm="1">
        <f t="array" ref="M509">IFERROR(_xlfn._xlws.SORT(
    _xlfn.UNIQUE(
        TRANSPOSE(
            _xlfn.FILTERXML("&lt;select&gt;&lt;x&gt;"&amp;SUBSTITUTE(选内存[[#This Row],[选项表]],",","&lt;/x&gt;&lt;x&gt;") &amp;"&lt;/x&gt;&lt;/select&gt;","//x")
        )
    )
),"无合适选项，请联系作者更新数据")</f>
        <v>8</v>
      </c>
    </row>
    <row r="510" spans="1:13" x14ac:dyDescent="0.4">
      <c r="A510" s="4" t="s">
        <v>59</v>
      </c>
      <c r="B510" s="4" t="s">
        <v>1868</v>
      </c>
      <c r="C510" s="4" t="s">
        <v>1981</v>
      </c>
      <c r="D510" s="4" t="s">
        <v>1936</v>
      </c>
      <c r="E510">
        <v>12</v>
      </c>
      <c r="F510" s="4" t="str">
        <f t="shared" si="7"/>
        <v>选内存!$M$510#</v>
      </c>
      <c r="G510" s="4" t="str" cm="1">
        <f t="array" ref="G510">_xlfn.LET(_xlpm.x, M510,
         _xlpm.cellAddress, "【 选内存!" &amp; ADDRESS(ROW(选内存[[#This Row],[X自检]]),COLUMN(选内存[[#This Row],[X自检]])) &amp; "】",
         _xlfn.IFS(ISBLANK(_xlpm.x),   "error:右侧选项不足:" &amp;  _xlpm.cellAddress,
               ISERROR(_xlpm.x),   "error:右侧选项执行失败:" &amp; _xlpm.cellAddress,
               TRUE,             "ok")
)</f>
        <v>ok</v>
      </c>
      <c r="M510" cm="1">
        <f t="array" ref="M510">IFERROR(_xlfn._xlws.SORT(
    _xlfn.UNIQUE(
        TRANSPOSE(
            _xlfn.FILTERXML("&lt;select&gt;&lt;x&gt;"&amp;SUBSTITUTE(选内存[[#This Row],[选项表]],",","&lt;/x&gt;&lt;x&gt;") &amp;"&lt;/x&gt;&lt;/select&gt;","//x")
        )
    )
),"无合适选项，请联系作者更新数据")</f>
        <v>12</v>
      </c>
    </row>
    <row r="511" spans="1:13" x14ac:dyDescent="0.4">
      <c r="A511" s="4" t="s">
        <v>59</v>
      </c>
      <c r="B511" s="4" t="s">
        <v>1868</v>
      </c>
      <c r="C511" s="4" t="s">
        <v>1970</v>
      </c>
      <c r="D511" s="4" t="s">
        <v>1936</v>
      </c>
      <c r="E511">
        <v>16</v>
      </c>
      <c r="F511" s="4" t="str">
        <f t="shared" si="7"/>
        <v>选内存!$M$511#</v>
      </c>
      <c r="G511" s="4" t="str" cm="1">
        <f t="array" ref="G511">_xlfn.LET(_xlpm.x, M511,
         _xlpm.cellAddress, "【 选内存!" &amp; ADDRESS(ROW(选内存[[#This Row],[X自检]]),COLUMN(选内存[[#This Row],[X自检]])) &amp; "】",
         _xlfn.IFS(ISBLANK(_xlpm.x),   "error:右侧选项不足:" &amp;  _xlpm.cellAddress,
               ISERROR(_xlpm.x),   "error:右侧选项执行失败:" &amp; _xlpm.cellAddress,
               TRUE,             "ok")
)</f>
        <v>ok</v>
      </c>
      <c r="M511" cm="1">
        <f t="array" ref="M511">IFERROR(_xlfn._xlws.SORT(
    _xlfn.UNIQUE(
        TRANSPOSE(
            _xlfn.FILTERXML("&lt;select&gt;&lt;x&gt;"&amp;SUBSTITUTE(选内存[[#This Row],[选项表]],",","&lt;/x&gt;&lt;x&gt;") &amp;"&lt;/x&gt;&lt;/select&gt;","//x")
        )
    )
),"无合适选项，请联系作者更新数据")</f>
        <v>16</v>
      </c>
    </row>
    <row r="512" spans="1:13" x14ac:dyDescent="0.4">
      <c r="A512" s="4" t="s">
        <v>59</v>
      </c>
      <c r="B512" s="4" t="s">
        <v>1868</v>
      </c>
      <c r="C512" s="4" t="s">
        <v>1974</v>
      </c>
      <c r="D512" s="4" t="s">
        <v>1936</v>
      </c>
      <c r="E512">
        <v>24</v>
      </c>
      <c r="F512" s="4" t="str">
        <f t="shared" si="7"/>
        <v>选内存!$M$512#</v>
      </c>
      <c r="G512" s="4" t="str" cm="1">
        <f t="array" ref="G512">_xlfn.LET(_xlpm.x, M512,
         _xlpm.cellAddress, "【 选内存!" &amp; ADDRESS(ROW(选内存[[#This Row],[X自检]]),COLUMN(选内存[[#This Row],[X自检]])) &amp; "】",
         _xlfn.IFS(ISBLANK(_xlpm.x),   "error:右侧选项不足:" &amp;  _xlpm.cellAddress,
               ISERROR(_xlpm.x),   "error:右侧选项执行失败:" &amp; _xlpm.cellAddress,
               TRUE,             "ok")
)</f>
        <v>ok</v>
      </c>
      <c r="M512" cm="1">
        <f t="array" ref="M512">IFERROR(_xlfn._xlws.SORT(
    _xlfn.UNIQUE(
        TRANSPOSE(
            _xlfn.FILTERXML("&lt;select&gt;&lt;x&gt;"&amp;SUBSTITUTE(选内存[[#This Row],[选项表]],",","&lt;/x&gt;&lt;x&gt;") &amp;"&lt;/x&gt;&lt;/select&gt;","//x")
        )
    )
),"无合适选项，请联系作者更新数据")</f>
        <v>24</v>
      </c>
    </row>
    <row r="513" spans="1:13" x14ac:dyDescent="0.4">
      <c r="A513" s="4" t="s">
        <v>59</v>
      </c>
      <c r="B513" s="4" t="s">
        <v>1868</v>
      </c>
      <c r="C513" s="4" t="s">
        <v>1966</v>
      </c>
      <c r="D513" s="4" t="s">
        <v>1936</v>
      </c>
      <c r="E513">
        <v>32</v>
      </c>
      <c r="F513" s="4" t="str">
        <f t="shared" si="7"/>
        <v>选内存!$M$513#</v>
      </c>
      <c r="G513" s="4" t="str" cm="1">
        <f t="array" ref="G513">_xlfn.LET(_xlpm.x, M513,
         _xlpm.cellAddress, "【 选内存!" &amp; ADDRESS(ROW(选内存[[#This Row],[X自检]]),COLUMN(选内存[[#This Row],[X自检]])) &amp; "】",
         _xlfn.IFS(ISBLANK(_xlpm.x),   "error:右侧选项不足:" &amp;  _xlpm.cellAddress,
               ISERROR(_xlpm.x),   "error:右侧选项执行失败:" &amp; _xlpm.cellAddress,
               TRUE,             "ok")
)</f>
        <v>ok</v>
      </c>
      <c r="M513" cm="1">
        <f t="array" ref="M513">IFERROR(_xlfn._xlws.SORT(
    _xlfn.UNIQUE(
        TRANSPOSE(
            _xlfn.FILTERXML("&lt;select&gt;&lt;x&gt;"&amp;SUBSTITUTE(选内存[[#This Row],[选项表]],",","&lt;/x&gt;&lt;x&gt;") &amp;"&lt;/x&gt;&lt;/select&gt;","//x")
        )
    )
),"无合适选项，请联系作者更新数据")</f>
        <v>32</v>
      </c>
    </row>
    <row r="514" spans="1:13" x14ac:dyDescent="0.4">
      <c r="A514" s="4" t="s">
        <v>59</v>
      </c>
      <c r="B514" s="4" t="s">
        <v>1868</v>
      </c>
      <c r="C514" s="4" t="s">
        <v>1976</v>
      </c>
      <c r="D514" s="4" t="s">
        <v>1936</v>
      </c>
      <c r="E514">
        <v>48</v>
      </c>
      <c r="F514" s="4" t="str">
        <f t="shared" ref="F514:F577" si="8">"选内存!" &amp; ADDRESS(ROW(M514),COLUMN(M514)) &amp; "#"</f>
        <v>选内存!$M$514#</v>
      </c>
      <c r="G514" s="4" t="str" cm="1">
        <f t="array" ref="G514">_xlfn.LET(_xlpm.x, M514,
         _xlpm.cellAddress, "【 选内存!" &amp; ADDRESS(ROW(选内存[[#This Row],[X自检]]),COLUMN(选内存[[#This Row],[X自检]])) &amp; "】",
         _xlfn.IFS(ISBLANK(_xlpm.x),   "error:右侧选项不足:" &amp;  _xlpm.cellAddress,
               ISERROR(_xlpm.x),   "error:右侧选项执行失败:" &amp; _xlpm.cellAddress,
               TRUE,             "ok")
)</f>
        <v>ok</v>
      </c>
      <c r="M514" cm="1">
        <f t="array" ref="M514">IFERROR(_xlfn._xlws.SORT(
    _xlfn.UNIQUE(
        TRANSPOSE(
            _xlfn.FILTERXML("&lt;select&gt;&lt;x&gt;"&amp;SUBSTITUTE(选内存[[#This Row],[选项表]],",","&lt;/x&gt;&lt;x&gt;") &amp;"&lt;/x&gt;&lt;/select&gt;","//x")
        )
    )
),"无合适选项，请联系作者更新数据")</f>
        <v>48</v>
      </c>
    </row>
    <row r="515" spans="1:13" x14ac:dyDescent="0.4">
      <c r="A515" s="4" t="s">
        <v>59</v>
      </c>
      <c r="B515" s="4" t="s">
        <v>1868</v>
      </c>
      <c r="C515" s="4" t="s">
        <v>1968</v>
      </c>
      <c r="D515" s="4" t="s">
        <v>1936</v>
      </c>
      <c r="E515">
        <v>56</v>
      </c>
      <c r="F515" s="4" t="str">
        <f t="shared" si="8"/>
        <v>选内存!$M$515#</v>
      </c>
      <c r="G515" s="4" t="str" cm="1">
        <f t="array" ref="G515">_xlfn.LET(_xlpm.x, M515,
         _xlpm.cellAddress, "【 选内存!" &amp; ADDRESS(ROW(选内存[[#This Row],[X自检]]),COLUMN(选内存[[#This Row],[X自检]])) &amp; "】",
         _xlfn.IFS(ISBLANK(_xlpm.x),   "error:右侧选项不足:" &amp;  _xlpm.cellAddress,
               ISERROR(_xlpm.x),   "error:右侧选项执行失败:" &amp; _xlpm.cellAddress,
               TRUE,             "ok")
)</f>
        <v>ok</v>
      </c>
      <c r="M515" cm="1">
        <f t="array" ref="M515">IFERROR(_xlfn._xlws.SORT(
    _xlfn.UNIQUE(
        TRANSPOSE(
            _xlfn.FILTERXML("&lt;select&gt;&lt;x&gt;"&amp;SUBSTITUTE(选内存[[#This Row],[选项表]],",","&lt;/x&gt;&lt;x&gt;") &amp;"&lt;/x&gt;&lt;/select&gt;","//x")
        )
    )
),"无合适选项，请联系作者更新数据")</f>
        <v>56</v>
      </c>
    </row>
    <row r="516" spans="1:13" x14ac:dyDescent="0.4">
      <c r="A516" s="4" t="s">
        <v>59</v>
      </c>
      <c r="B516" s="4" t="s">
        <v>1868</v>
      </c>
      <c r="C516" s="4" t="s">
        <v>1979</v>
      </c>
      <c r="D516" s="4" t="s">
        <v>1937</v>
      </c>
      <c r="E516">
        <v>1</v>
      </c>
      <c r="F516" s="4" t="str">
        <f t="shared" si="8"/>
        <v>选内存!$M$516#</v>
      </c>
      <c r="G516" s="4" t="str" cm="1">
        <f t="array" ref="G516">_xlfn.LET(_xlpm.x, M516,
         _xlpm.cellAddress, "【 选内存!" &amp; ADDRESS(ROW(选内存[[#This Row],[X自检]]),COLUMN(选内存[[#This Row],[X自检]])) &amp; "】",
         _xlfn.IFS(ISBLANK(_xlpm.x),   "error:右侧选项不足:" &amp;  _xlpm.cellAddress,
               ISERROR(_xlpm.x),   "error:右侧选项执行失败:" &amp; _xlpm.cellAddress,
               TRUE,             "ok")
)</f>
        <v>ok</v>
      </c>
      <c r="M516" cm="1">
        <f t="array" ref="M516">IFERROR(_xlfn._xlws.SORT(
    _xlfn.UNIQUE(
        TRANSPOSE(
            _xlfn.FILTERXML("&lt;select&gt;&lt;x&gt;"&amp;SUBSTITUTE(选内存[[#This Row],[选项表]],",","&lt;/x&gt;&lt;x&gt;") &amp;"&lt;/x&gt;&lt;/select&gt;","//x")
        )
    )
),"无合适选项，请联系作者更新数据")</f>
        <v>1</v>
      </c>
    </row>
    <row r="517" spans="1:13" x14ac:dyDescent="0.4">
      <c r="A517" s="4" t="s">
        <v>59</v>
      </c>
      <c r="B517" s="4" t="s">
        <v>1868</v>
      </c>
      <c r="C517" s="4" t="s">
        <v>1980</v>
      </c>
      <c r="D517" s="4" t="s">
        <v>1937</v>
      </c>
      <c r="E517">
        <v>2</v>
      </c>
      <c r="F517" s="4" t="str">
        <f t="shared" si="8"/>
        <v>选内存!$M$517#</v>
      </c>
      <c r="G517" s="4" t="str" cm="1">
        <f t="array" ref="G517">_xlfn.LET(_xlpm.x, M517,
         _xlpm.cellAddress, "【 选内存!" &amp; ADDRESS(ROW(选内存[[#This Row],[X自检]]),COLUMN(选内存[[#This Row],[X自检]])) &amp; "】",
         _xlfn.IFS(ISBLANK(_xlpm.x),   "error:右侧选项不足:" &amp;  _xlpm.cellAddress,
               ISERROR(_xlpm.x),   "error:右侧选项执行失败:" &amp; _xlpm.cellAddress,
               TRUE,             "ok")
)</f>
        <v>ok</v>
      </c>
      <c r="M517" cm="1">
        <f t="array" ref="M517">IFERROR(_xlfn._xlws.SORT(
    _xlfn.UNIQUE(
        TRANSPOSE(
            _xlfn.FILTERXML("&lt;select&gt;&lt;x&gt;"&amp;SUBSTITUTE(选内存[[#This Row],[选项表]],",","&lt;/x&gt;&lt;x&gt;") &amp;"&lt;/x&gt;&lt;/select&gt;","//x")
        )
    )
),"无合适选项，请联系作者更新数据")</f>
        <v>2</v>
      </c>
    </row>
    <row r="518" spans="1:13" x14ac:dyDescent="0.4">
      <c r="A518" s="4" t="s">
        <v>59</v>
      </c>
      <c r="B518" s="4" t="s">
        <v>1868</v>
      </c>
      <c r="C518" s="4" t="s">
        <v>1975</v>
      </c>
      <c r="D518" s="4" t="s">
        <v>1937</v>
      </c>
      <c r="E518">
        <v>4</v>
      </c>
      <c r="F518" s="4" t="str">
        <f t="shared" si="8"/>
        <v>选内存!$M$518#</v>
      </c>
      <c r="G518" s="4" t="str" cm="1">
        <f t="array" ref="G518">_xlfn.LET(_xlpm.x, M518,
         _xlpm.cellAddress, "【 选内存!" &amp; ADDRESS(ROW(选内存[[#This Row],[X自检]]),COLUMN(选内存[[#This Row],[X自检]])) &amp; "】",
         _xlfn.IFS(ISBLANK(_xlpm.x),   "error:右侧选项不足:" &amp;  _xlpm.cellAddress,
               ISERROR(_xlpm.x),   "error:右侧选项执行失败:" &amp; _xlpm.cellAddress,
               TRUE,             "ok")
)</f>
        <v>ok</v>
      </c>
      <c r="M518" cm="1">
        <f t="array" ref="M518">IFERROR(_xlfn._xlws.SORT(
    _xlfn.UNIQUE(
        TRANSPOSE(
            _xlfn.FILTERXML("&lt;select&gt;&lt;x&gt;"&amp;SUBSTITUTE(选内存[[#This Row],[选项表]],",","&lt;/x&gt;&lt;x&gt;") &amp;"&lt;/x&gt;&lt;/select&gt;","//x")
        )
    )
),"无合适选项，请联系作者更新数据")</f>
        <v>4</v>
      </c>
    </row>
    <row r="519" spans="1:13" x14ac:dyDescent="0.4">
      <c r="A519" s="4" t="s">
        <v>59</v>
      </c>
      <c r="B519" s="4" t="s">
        <v>1868</v>
      </c>
      <c r="C519" s="4" t="s">
        <v>1973</v>
      </c>
      <c r="D519" s="4" t="s">
        <v>1937</v>
      </c>
      <c r="E519">
        <v>8</v>
      </c>
      <c r="F519" s="4" t="str">
        <f t="shared" si="8"/>
        <v>选内存!$M$519#</v>
      </c>
      <c r="G519" s="4" t="str" cm="1">
        <f t="array" ref="G519">_xlfn.LET(_xlpm.x, M519,
         _xlpm.cellAddress, "【 选内存!" &amp; ADDRESS(ROW(选内存[[#This Row],[X自检]]),COLUMN(选内存[[#This Row],[X自检]])) &amp; "】",
         _xlfn.IFS(ISBLANK(_xlpm.x),   "error:右侧选项不足:" &amp;  _xlpm.cellAddress,
               ISERROR(_xlpm.x),   "error:右侧选项执行失败:" &amp; _xlpm.cellAddress,
               TRUE,             "ok")
)</f>
        <v>ok</v>
      </c>
      <c r="M519" cm="1">
        <f t="array" ref="M519">IFERROR(_xlfn._xlws.SORT(
    _xlfn.UNIQUE(
        TRANSPOSE(
            _xlfn.FILTERXML("&lt;select&gt;&lt;x&gt;"&amp;SUBSTITUTE(选内存[[#This Row],[选项表]],",","&lt;/x&gt;&lt;x&gt;") &amp;"&lt;/x&gt;&lt;/select&gt;","//x")
        )
    )
),"无合适选项，请联系作者更新数据")</f>
        <v>8</v>
      </c>
    </row>
    <row r="520" spans="1:13" x14ac:dyDescent="0.4">
      <c r="A520" s="4" t="s">
        <v>59</v>
      </c>
      <c r="B520" s="4" t="s">
        <v>1868</v>
      </c>
      <c r="C520" s="4" t="s">
        <v>1981</v>
      </c>
      <c r="D520" s="4" t="s">
        <v>1937</v>
      </c>
      <c r="E520">
        <v>12</v>
      </c>
      <c r="F520" s="4" t="str">
        <f t="shared" si="8"/>
        <v>选内存!$M$520#</v>
      </c>
      <c r="G520" s="4" t="str" cm="1">
        <f t="array" ref="G520">_xlfn.LET(_xlpm.x, M520,
         _xlpm.cellAddress, "【 选内存!" &amp; ADDRESS(ROW(选内存[[#This Row],[X自检]]),COLUMN(选内存[[#This Row],[X自检]])) &amp; "】",
         _xlfn.IFS(ISBLANK(_xlpm.x),   "error:右侧选项不足:" &amp;  _xlpm.cellAddress,
               ISERROR(_xlpm.x),   "error:右侧选项执行失败:" &amp; _xlpm.cellAddress,
               TRUE,             "ok")
)</f>
        <v>ok</v>
      </c>
      <c r="M520" cm="1">
        <f t="array" ref="M520">IFERROR(_xlfn._xlws.SORT(
    _xlfn.UNIQUE(
        TRANSPOSE(
            _xlfn.FILTERXML("&lt;select&gt;&lt;x&gt;"&amp;SUBSTITUTE(选内存[[#This Row],[选项表]],",","&lt;/x&gt;&lt;x&gt;") &amp;"&lt;/x&gt;&lt;/select&gt;","//x")
        )
    )
),"无合适选项，请联系作者更新数据")</f>
        <v>12</v>
      </c>
    </row>
    <row r="521" spans="1:13" x14ac:dyDescent="0.4">
      <c r="A521" s="4" t="s">
        <v>59</v>
      </c>
      <c r="B521" s="4" t="s">
        <v>1868</v>
      </c>
      <c r="C521" s="4" t="s">
        <v>1970</v>
      </c>
      <c r="D521" s="4" t="s">
        <v>1937</v>
      </c>
      <c r="E521">
        <v>16</v>
      </c>
      <c r="F521" s="4" t="str">
        <f t="shared" si="8"/>
        <v>选内存!$M$521#</v>
      </c>
      <c r="G521" s="4" t="str" cm="1">
        <f t="array" ref="G521">_xlfn.LET(_xlpm.x, M521,
         _xlpm.cellAddress, "【 选内存!" &amp; ADDRESS(ROW(选内存[[#This Row],[X自检]]),COLUMN(选内存[[#This Row],[X自检]])) &amp; "】",
         _xlfn.IFS(ISBLANK(_xlpm.x),   "error:右侧选项不足:" &amp;  _xlpm.cellAddress,
               ISERROR(_xlpm.x),   "error:右侧选项执行失败:" &amp; _xlpm.cellAddress,
               TRUE,             "ok")
)</f>
        <v>ok</v>
      </c>
      <c r="M521" cm="1">
        <f t="array" ref="M521">IFERROR(_xlfn._xlws.SORT(
    _xlfn.UNIQUE(
        TRANSPOSE(
            _xlfn.FILTERXML("&lt;select&gt;&lt;x&gt;"&amp;SUBSTITUTE(选内存[[#This Row],[选项表]],",","&lt;/x&gt;&lt;x&gt;") &amp;"&lt;/x&gt;&lt;/select&gt;","//x")
        )
    )
),"无合适选项，请联系作者更新数据")</f>
        <v>16</v>
      </c>
    </row>
    <row r="522" spans="1:13" x14ac:dyDescent="0.4">
      <c r="A522" s="4" t="s">
        <v>59</v>
      </c>
      <c r="B522" s="4" t="s">
        <v>1868</v>
      </c>
      <c r="C522" s="4" t="s">
        <v>1974</v>
      </c>
      <c r="D522" s="4" t="s">
        <v>1937</v>
      </c>
      <c r="E522">
        <v>24</v>
      </c>
      <c r="F522" s="4" t="str">
        <f t="shared" si="8"/>
        <v>选内存!$M$522#</v>
      </c>
      <c r="G522" s="4" t="str" cm="1">
        <f t="array" ref="G522">_xlfn.LET(_xlpm.x, M522,
         _xlpm.cellAddress, "【 选内存!" &amp; ADDRESS(ROW(选内存[[#This Row],[X自检]]),COLUMN(选内存[[#This Row],[X自检]])) &amp; "】",
         _xlfn.IFS(ISBLANK(_xlpm.x),   "error:右侧选项不足:" &amp;  _xlpm.cellAddress,
               ISERROR(_xlpm.x),   "error:右侧选项执行失败:" &amp; _xlpm.cellAddress,
               TRUE,             "ok")
)</f>
        <v>ok</v>
      </c>
      <c r="M522" cm="1">
        <f t="array" ref="M522">IFERROR(_xlfn._xlws.SORT(
    _xlfn.UNIQUE(
        TRANSPOSE(
            _xlfn.FILTERXML("&lt;select&gt;&lt;x&gt;"&amp;SUBSTITUTE(选内存[[#This Row],[选项表]],",","&lt;/x&gt;&lt;x&gt;") &amp;"&lt;/x&gt;&lt;/select&gt;","//x")
        )
    )
),"无合适选项，请联系作者更新数据")</f>
        <v>24</v>
      </c>
    </row>
    <row r="523" spans="1:13" x14ac:dyDescent="0.4">
      <c r="A523" s="4" t="s">
        <v>59</v>
      </c>
      <c r="B523" s="4" t="s">
        <v>1868</v>
      </c>
      <c r="C523" s="4" t="s">
        <v>1966</v>
      </c>
      <c r="D523" s="4" t="s">
        <v>1937</v>
      </c>
      <c r="E523">
        <v>32</v>
      </c>
      <c r="F523" s="4" t="str">
        <f t="shared" si="8"/>
        <v>选内存!$M$523#</v>
      </c>
      <c r="G523" s="4" t="str" cm="1">
        <f t="array" ref="G523">_xlfn.LET(_xlpm.x, M523,
         _xlpm.cellAddress, "【 选内存!" &amp; ADDRESS(ROW(选内存[[#This Row],[X自检]]),COLUMN(选内存[[#This Row],[X自检]])) &amp; "】",
         _xlfn.IFS(ISBLANK(_xlpm.x),   "error:右侧选项不足:" &amp;  _xlpm.cellAddress,
               ISERROR(_xlpm.x),   "error:右侧选项执行失败:" &amp; _xlpm.cellAddress,
               TRUE,             "ok")
)</f>
        <v>ok</v>
      </c>
      <c r="M523" cm="1">
        <f t="array" ref="M523">IFERROR(_xlfn._xlws.SORT(
    _xlfn.UNIQUE(
        TRANSPOSE(
            _xlfn.FILTERXML("&lt;select&gt;&lt;x&gt;"&amp;SUBSTITUTE(选内存[[#This Row],[选项表]],",","&lt;/x&gt;&lt;x&gt;") &amp;"&lt;/x&gt;&lt;/select&gt;","//x")
        )
    )
),"无合适选项，请联系作者更新数据")</f>
        <v>32</v>
      </c>
    </row>
    <row r="524" spans="1:13" x14ac:dyDescent="0.4">
      <c r="A524" s="4" t="s">
        <v>59</v>
      </c>
      <c r="B524" s="4" t="s">
        <v>1868</v>
      </c>
      <c r="C524" s="4" t="s">
        <v>1975</v>
      </c>
      <c r="D524" s="4" t="s">
        <v>1911</v>
      </c>
      <c r="E524">
        <v>4</v>
      </c>
      <c r="F524" s="4" t="str">
        <f t="shared" si="8"/>
        <v>选内存!$M$524#</v>
      </c>
      <c r="G524" s="4" t="str" cm="1">
        <f t="array" ref="G524">_xlfn.LET(_xlpm.x, M524,
         _xlpm.cellAddress, "【 选内存!" &amp; ADDRESS(ROW(选内存[[#This Row],[X自检]]),COLUMN(选内存[[#This Row],[X自检]])) &amp; "】",
         _xlfn.IFS(ISBLANK(_xlpm.x),   "error:右侧选项不足:" &amp;  _xlpm.cellAddress,
               ISERROR(_xlpm.x),   "error:右侧选项执行失败:" &amp; _xlpm.cellAddress,
               TRUE,             "ok")
)</f>
        <v>ok</v>
      </c>
      <c r="M524" cm="1">
        <f t="array" ref="M524">IFERROR(_xlfn._xlws.SORT(
    _xlfn.UNIQUE(
        TRANSPOSE(
            _xlfn.FILTERXML("&lt;select&gt;&lt;x&gt;"&amp;SUBSTITUTE(选内存[[#This Row],[选项表]],",","&lt;/x&gt;&lt;x&gt;") &amp;"&lt;/x&gt;&lt;/select&gt;","//x")
        )
    )
),"无合适选项，请联系作者更新数据")</f>
        <v>4</v>
      </c>
    </row>
    <row r="525" spans="1:13" x14ac:dyDescent="0.4">
      <c r="A525" s="4" t="s">
        <v>59</v>
      </c>
      <c r="B525" s="4" t="s">
        <v>1868</v>
      </c>
      <c r="C525" s="4" t="s">
        <v>1973</v>
      </c>
      <c r="D525" s="4" t="s">
        <v>1911</v>
      </c>
      <c r="E525">
        <v>8</v>
      </c>
      <c r="F525" s="4" t="str">
        <f t="shared" si="8"/>
        <v>选内存!$M$525#</v>
      </c>
      <c r="G525" s="4" t="str" cm="1">
        <f t="array" ref="G525">_xlfn.LET(_xlpm.x, M525,
         _xlpm.cellAddress, "【 选内存!" &amp; ADDRESS(ROW(选内存[[#This Row],[X自检]]),COLUMN(选内存[[#This Row],[X自检]])) &amp; "】",
         _xlfn.IFS(ISBLANK(_xlpm.x),   "error:右侧选项不足:" &amp;  _xlpm.cellAddress,
               ISERROR(_xlpm.x),   "error:右侧选项执行失败:" &amp; _xlpm.cellAddress,
               TRUE,             "ok")
)</f>
        <v>ok</v>
      </c>
      <c r="M525" cm="1">
        <f t="array" ref="M525">IFERROR(_xlfn._xlws.SORT(
    _xlfn.UNIQUE(
        TRANSPOSE(
            _xlfn.FILTERXML("&lt;select&gt;&lt;x&gt;"&amp;SUBSTITUTE(选内存[[#This Row],[选项表]],",","&lt;/x&gt;&lt;x&gt;") &amp;"&lt;/x&gt;&lt;/select&gt;","//x")
        )
    )
),"无合适选项，请联系作者更新数据")</f>
        <v>8</v>
      </c>
    </row>
    <row r="526" spans="1:13" x14ac:dyDescent="0.4">
      <c r="A526" s="4" t="s">
        <v>59</v>
      </c>
      <c r="B526" s="4" t="s">
        <v>1868</v>
      </c>
      <c r="C526" s="4" t="s">
        <v>1970</v>
      </c>
      <c r="D526" s="4" t="s">
        <v>1911</v>
      </c>
      <c r="E526">
        <v>16</v>
      </c>
      <c r="F526" s="4" t="str">
        <f t="shared" si="8"/>
        <v>选内存!$M$526#</v>
      </c>
      <c r="G526" s="4" t="str" cm="1">
        <f t="array" ref="G526">_xlfn.LET(_xlpm.x, M526,
         _xlpm.cellAddress, "【 选内存!" &amp; ADDRESS(ROW(选内存[[#This Row],[X自检]]),COLUMN(选内存[[#This Row],[X自检]])) &amp; "】",
         _xlfn.IFS(ISBLANK(_xlpm.x),   "error:右侧选项不足:" &amp;  _xlpm.cellAddress,
               ISERROR(_xlpm.x),   "error:右侧选项执行失败:" &amp; _xlpm.cellAddress,
               TRUE,             "ok")
)</f>
        <v>ok</v>
      </c>
      <c r="M526" cm="1">
        <f t="array" ref="M526">IFERROR(_xlfn._xlws.SORT(
    _xlfn.UNIQUE(
        TRANSPOSE(
            _xlfn.FILTERXML("&lt;select&gt;&lt;x&gt;"&amp;SUBSTITUTE(选内存[[#This Row],[选项表]],",","&lt;/x&gt;&lt;x&gt;") &amp;"&lt;/x&gt;&lt;/select&gt;","//x")
        )
    )
),"无合适选项，请联系作者更新数据")</f>
        <v>16</v>
      </c>
    </row>
    <row r="527" spans="1:13" x14ac:dyDescent="0.4">
      <c r="A527" s="4" t="s">
        <v>59</v>
      </c>
      <c r="B527" s="4" t="s">
        <v>1868</v>
      </c>
      <c r="C527" s="4" t="s">
        <v>1966</v>
      </c>
      <c r="D527" s="4" t="s">
        <v>1911</v>
      </c>
      <c r="E527">
        <v>32</v>
      </c>
      <c r="F527" s="4" t="str">
        <f t="shared" si="8"/>
        <v>选内存!$M$527#</v>
      </c>
      <c r="G527" s="4" t="str" cm="1">
        <f t="array" ref="G527">_xlfn.LET(_xlpm.x, M527,
         _xlpm.cellAddress, "【 选内存!" &amp; ADDRESS(ROW(选内存[[#This Row],[X自检]]),COLUMN(选内存[[#This Row],[X自检]])) &amp; "】",
         _xlfn.IFS(ISBLANK(_xlpm.x),   "error:右侧选项不足:" &amp;  _xlpm.cellAddress,
               ISERROR(_xlpm.x),   "error:右侧选项执行失败:" &amp; _xlpm.cellAddress,
               TRUE,             "ok")
)</f>
        <v>ok</v>
      </c>
      <c r="M527" cm="1">
        <f t="array" ref="M527">IFERROR(_xlfn._xlws.SORT(
    _xlfn.UNIQUE(
        TRANSPOSE(
            _xlfn.FILTERXML("&lt;select&gt;&lt;x&gt;"&amp;SUBSTITUTE(选内存[[#This Row],[选项表]],",","&lt;/x&gt;&lt;x&gt;") &amp;"&lt;/x&gt;&lt;/select&gt;","//x")
        )
    )
),"无合适选项，请联系作者更新数据")</f>
        <v>32</v>
      </c>
    </row>
    <row r="528" spans="1:13" x14ac:dyDescent="0.4">
      <c r="A528" s="4" t="s">
        <v>59</v>
      </c>
      <c r="B528" s="4" t="s">
        <v>1868</v>
      </c>
      <c r="C528" s="4" t="s">
        <v>2161</v>
      </c>
      <c r="D528" s="4" t="s">
        <v>1911</v>
      </c>
      <c r="E528">
        <v>46</v>
      </c>
      <c r="F528" s="4" t="str">
        <f t="shared" si="8"/>
        <v>选内存!$M$528#</v>
      </c>
      <c r="G528" s="4" t="str" cm="1">
        <f t="array" ref="G528">_xlfn.LET(_xlpm.x, M528,
         _xlpm.cellAddress, "【 选内存!" &amp; ADDRESS(ROW(选内存[[#This Row],[X自检]]),COLUMN(选内存[[#This Row],[X自检]])) &amp; "】",
         _xlfn.IFS(ISBLANK(_xlpm.x),   "error:右侧选项不足:" &amp;  _xlpm.cellAddress,
               ISERROR(_xlpm.x),   "error:右侧选项执行失败:" &amp; _xlpm.cellAddress,
               TRUE,             "ok")
)</f>
        <v>ok</v>
      </c>
      <c r="M528" cm="1">
        <f t="array" ref="M528">IFERROR(_xlfn._xlws.SORT(
    _xlfn.UNIQUE(
        TRANSPOSE(
            _xlfn.FILTERXML("&lt;select&gt;&lt;x&gt;"&amp;SUBSTITUTE(选内存[[#This Row],[选项表]],",","&lt;/x&gt;&lt;x&gt;") &amp;"&lt;/x&gt;&lt;/select&gt;","//x")
        )
    )
),"无合适选项，请联系作者更新数据")</f>
        <v>46</v>
      </c>
    </row>
    <row r="529" spans="1:13" x14ac:dyDescent="0.4">
      <c r="A529" s="4" t="s">
        <v>59</v>
      </c>
      <c r="B529" s="4" t="s">
        <v>1868</v>
      </c>
      <c r="C529" s="4" t="s">
        <v>1967</v>
      </c>
      <c r="D529" s="4" t="s">
        <v>1911</v>
      </c>
      <c r="E529">
        <v>64</v>
      </c>
      <c r="F529" s="4" t="str">
        <f t="shared" si="8"/>
        <v>选内存!$M$529#</v>
      </c>
      <c r="G529" s="4" t="str" cm="1">
        <f t="array" ref="G529">_xlfn.LET(_xlpm.x, M529,
         _xlpm.cellAddress, "【 选内存!" &amp; ADDRESS(ROW(选内存[[#This Row],[X自检]]),COLUMN(选内存[[#This Row],[X自检]])) &amp; "】",
         _xlfn.IFS(ISBLANK(_xlpm.x),   "error:右侧选项不足:" &amp;  _xlpm.cellAddress,
               ISERROR(_xlpm.x),   "error:右侧选项执行失败:" &amp; _xlpm.cellAddress,
               TRUE,             "ok")
)</f>
        <v>ok</v>
      </c>
      <c r="M529" cm="1">
        <f t="array" ref="M529">IFERROR(_xlfn._xlws.SORT(
    _xlfn.UNIQUE(
        TRANSPOSE(
            _xlfn.FILTERXML("&lt;select&gt;&lt;x&gt;"&amp;SUBSTITUTE(选内存[[#This Row],[选项表]],",","&lt;/x&gt;&lt;x&gt;") &amp;"&lt;/x&gt;&lt;/select&gt;","//x")
        )
    )
),"无合适选项，请联系作者更新数据")</f>
        <v>64</v>
      </c>
    </row>
    <row r="530" spans="1:13" x14ac:dyDescent="0.4">
      <c r="A530" s="4" t="s">
        <v>59</v>
      </c>
      <c r="B530" s="4" t="s">
        <v>1868</v>
      </c>
      <c r="C530" s="4" t="s">
        <v>1964</v>
      </c>
      <c r="D530" s="4" t="s">
        <v>1911</v>
      </c>
      <c r="E530">
        <v>80</v>
      </c>
      <c r="F530" s="4" t="str">
        <f t="shared" si="8"/>
        <v>选内存!$M$530#</v>
      </c>
      <c r="G530" s="4" t="str" cm="1">
        <f t="array" ref="G530">_xlfn.LET(_xlpm.x, M530,
         _xlpm.cellAddress, "【 选内存!" &amp; ADDRESS(ROW(选内存[[#This Row],[X自检]]),COLUMN(选内存[[#This Row],[X自检]])) &amp; "】",
         _xlfn.IFS(ISBLANK(_xlpm.x),   "error:右侧选项不足:" &amp;  _xlpm.cellAddress,
               ISERROR(_xlpm.x),   "error:右侧选项执行失败:" &amp; _xlpm.cellAddress,
               TRUE,             "ok")
)</f>
        <v>ok</v>
      </c>
      <c r="M530" cm="1">
        <f t="array" ref="M530">IFERROR(_xlfn._xlws.SORT(
    _xlfn.UNIQUE(
        TRANSPOSE(
            _xlfn.FILTERXML("&lt;select&gt;&lt;x&gt;"&amp;SUBSTITUTE(选内存[[#This Row],[选项表]],",","&lt;/x&gt;&lt;x&gt;") &amp;"&lt;/x&gt;&lt;/select&gt;","//x")
        )
    )
),"无合适选项，请联系作者更新数据")</f>
        <v>80</v>
      </c>
    </row>
    <row r="531" spans="1:13" x14ac:dyDescent="0.4">
      <c r="A531" s="4" t="s">
        <v>59</v>
      </c>
      <c r="B531" s="4" t="s">
        <v>1868</v>
      </c>
      <c r="C531" s="4" t="s">
        <v>2162</v>
      </c>
      <c r="D531" s="4" t="s">
        <v>1911</v>
      </c>
      <c r="E531">
        <v>92</v>
      </c>
      <c r="F531" s="4" t="str">
        <f t="shared" si="8"/>
        <v>选内存!$M$531#</v>
      </c>
      <c r="G531" s="4" t="str" cm="1">
        <f t="array" ref="G531">_xlfn.LET(_xlpm.x, M531,
         _xlpm.cellAddress, "【 选内存!" &amp; ADDRESS(ROW(选内存[[#This Row],[X自检]]),COLUMN(选内存[[#This Row],[X自检]])) &amp; "】",
         _xlfn.IFS(ISBLANK(_xlpm.x),   "error:右侧选项不足:" &amp;  _xlpm.cellAddress,
               ISERROR(_xlpm.x),   "error:右侧选项执行失败:" &amp; _xlpm.cellAddress,
               TRUE,             "ok")
)</f>
        <v>ok</v>
      </c>
      <c r="M531" cm="1">
        <f t="array" ref="M531">IFERROR(_xlfn._xlws.SORT(
    _xlfn.UNIQUE(
        TRANSPOSE(
            _xlfn.FILTERXML("&lt;select&gt;&lt;x&gt;"&amp;SUBSTITUTE(选内存[[#This Row],[选项表]],",","&lt;/x&gt;&lt;x&gt;") &amp;"&lt;/x&gt;&lt;/select&gt;","//x")
        )
    )
),"无合适选项，请联系作者更新数据")</f>
        <v>92</v>
      </c>
    </row>
    <row r="532" spans="1:13" x14ac:dyDescent="0.4">
      <c r="A532" s="4" t="s">
        <v>59</v>
      </c>
      <c r="B532" s="4" t="s">
        <v>1868</v>
      </c>
      <c r="C532" s="4" t="s">
        <v>1975</v>
      </c>
      <c r="D532" s="4" t="s">
        <v>1912</v>
      </c>
      <c r="E532">
        <v>4</v>
      </c>
      <c r="F532" s="4" t="str">
        <f t="shared" si="8"/>
        <v>选内存!$M$532#</v>
      </c>
      <c r="G532" s="4" t="str" cm="1">
        <f t="array" ref="G532">_xlfn.LET(_xlpm.x, M532,
         _xlpm.cellAddress, "【 选内存!" &amp; ADDRESS(ROW(选内存[[#This Row],[X自检]]),COLUMN(选内存[[#This Row],[X自检]])) &amp; "】",
         _xlfn.IFS(ISBLANK(_xlpm.x),   "error:右侧选项不足:" &amp;  _xlpm.cellAddress,
               ISERROR(_xlpm.x),   "error:右侧选项执行失败:" &amp; _xlpm.cellAddress,
               TRUE,             "ok")
)</f>
        <v>ok</v>
      </c>
      <c r="M532" cm="1">
        <f t="array" ref="M532">IFERROR(_xlfn._xlws.SORT(
    _xlfn.UNIQUE(
        TRANSPOSE(
            _xlfn.FILTERXML("&lt;select&gt;&lt;x&gt;"&amp;SUBSTITUTE(选内存[[#This Row],[选项表]],",","&lt;/x&gt;&lt;x&gt;") &amp;"&lt;/x&gt;&lt;/select&gt;","//x")
        )
    )
),"无合适选项，请联系作者更新数据")</f>
        <v>4</v>
      </c>
    </row>
    <row r="533" spans="1:13" x14ac:dyDescent="0.4">
      <c r="A533" s="4" t="s">
        <v>59</v>
      </c>
      <c r="B533" s="4" t="s">
        <v>1868</v>
      </c>
      <c r="C533" s="4" t="s">
        <v>1973</v>
      </c>
      <c r="D533" s="4" t="s">
        <v>1912</v>
      </c>
      <c r="E533">
        <v>8</v>
      </c>
      <c r="F533" s="4" t="str">
        <f t="shared" si="8"/>
        <v>选内存!$M$533#</v>
      </c>
      <c r="G533" s="4" t="str" cm="1">
        <f t="array" ref="G533">_xlfn.LET(_xlpm.x, M533,
         _xlpm.cellAddress, "【 选内存!" &amp; ADDRESS(ROW(选内存[[#This Row],[X自检]]),COLUMN(选内存[[#This Row],[X自检]])) &amp; "】",
         _xlfn.IFS(ISBLANK(_xlpm.x),   "error:右侧选项不足:" &amp;  _xlpm.cellAddress,
               ISERROR(_xlpm.x),   "error:右侧选项执行失败:" &amp; _xlpm.cellAddress,
               TRUE,             "ok")
)</f>
        <v>ok</v>
      </c>
      <c r="M533" cm="1">
        <f t="array" ref="M533">IFERROR(_xlfn._xlws.SORT(
    _xlfn.UNIQUE(
        TRANSPOSE(
            _xlfn.FILTERXML("&lt;select&gt;&lt;x&gt;"&amp;SUBSTITUTE(选内存[[#This Row],[选项表]],",","&lt;/x&gt;&lt;x&gt;") &amp;"&lt;/x&gt;&lt;/select&gt;","//x")
        )
    )
),"无合适选项，请联系作者更新数据")</f>
        <v>8</v>
      </c>
    </row>
    <row r="534" spans="1:13" x14ac:dyDescent="0.4">
      <c r="A534" s="4" t="s">
        <v>59</v>
      </c>
      <c r="B534" s="4" t="s">
        <v>1868</v>
      </c>
      <c r="C534" s="4" t="s">
        <v>1970</v>
      </c>
      <c r="D534" s="4" t="s">
        <v>1912</v>
      </c>
      <c r="E534">
        <v>16</v>
      </c>
      <c r="F534" s="4" t="str">
        <f t="shared" si="8"/>
        <v>选内存!$M$534#</v>
      </c>
      <c r="G534" s="4" t="str" cm="1">
        <f t="array" ref="G534">_xlfn.LET(_xlpm.x, M534,
         _xlpm.cellAddress, "【 选内存!" &amp; ADDRESS(ROW(选内存[[#This Row],[X自检]]),COLUMN(选内存[[#This Row],[X自检]])) &amp; "】",
         _xlfn.IFS(ISBLANK(_xlpm.x),   "error:右侧选项不足:" &amp;  _xlpm.cellAddress,
               ISERROR(_xlpm.x),   "error:右侧选项执行失败:" &amp; _xlpm.cellAddress,
               TRUE,             "ok")
)</f>
        <v>ok</v>
      </c>
      <c r="M534" cm="1">
        <f t="array" ref="M534">IFERROR(_xlfn._xlws.SORT(
    _xlfn.UNIQUE(
        TRANSPOSE(
            _xlfn.FILTERXML("&lt;select&gt;&lt;x&gt;"&amp;SUBSTITUTE(选内存[[#This Row],[选项表]],",","&lt;/x&gt;&lt;x&gt;") &amp;"&lt;/x&gt;&lt;/select&gt;","//x")
        )
    )
),"无合适选项，请联系作者更新数据")</f>
        <v>16</v>
      </c>
    </row>
    <row r="535" spans="1:13" x14ac:dyDescent="0.4">
      <c r="A535" s="4" t="s">
        <v>59</v>
      </c>
      <c r="B535" s="4" t="s">
        <v>1868</v>
      </c>
      <c r="C535" s="4" t="s">
        <v>1966</v>
      </c>
      <c r="D535" s="4" t="s">
        <v>1912</v>
      </c>
      <c r="E535">
        <v>32</v>
      </c>
      <c r="F535" s="4" t="str">
        <f t="shared" si="8"/>
        <v>选内存!$M$535#</v>
      </c>
      <c r="G535" s="4" t="str" cm="1">
        <f t="array" ref="G535">_xlfn.LET(_xlpm.x, M535,
         _xlpm.cellAddress, "【 选内存!" &amp; ADDRESS(ROW(选内存[[#This Row],[X自检]]),COLUMN(选内存[[#This Row],[X自检]])) &amp; "】",
         _xlfn.IFS(ISBLANK(_xlpm.x),   "error:右侧选项不足:" &amp;  _xlpm.cellAddress,
               ISERROR(_xlpm.x),   "error:右侧选项执行失败:" &amp; _xlpm.cellAddress,
               TRUE,             "ok")
)</f>
        <v>ok</v>
      </c>
      <c r="M535" cm="1">
        <f t="array" ref="M535">IFERROR(_xlfn._xlws.SORT(
    _xlfn.UNIQUE(
        TRANSPOSE(
            _xlfn.FILTERXML("&lt;select&gt;&lt;x&gt;"&amp;SUBSTITUTE(选内存[[#This Row],[选项表]],",","&lt;/x&gt;&lt;x&gt;") &amp;"&lt;/x&gt;&lt;/select&gt;","//x")
        )
    )
),"无合适选项，请联系作者更新数据")</f>
        <v>32</v>
      </c>
    </row>
    <row r="536" spans="1:13" x14ac:dyDescent="0.4">
      <c r="A536" s="4" t="s">
        <v>59</v>
      </c>
      <c r="B536" s="4" t="s">
        <v>1868</v>
      </c>
      <c r="C536" s="4" t="s">
        <v>1976</v>
      </c>
      <c r="D536" s="4" t="s">
        <v>1912</v>
      </c>
      <c r="E536">
        <v>48</v>
      </c>
      <c r="F536" s="4" t="str">
        <f t="shared" si="8"/>
        <v>选内存!$M$536#</v>
      </c>
      <c r="G536" s="4" t="str" cm="1">
        <f t="array" ref="G536">_xlfn.LET(_xlpm.x, M536,
         _xlpm.cellAddress, "【 选内存!" &amp; ADDRESS(ROW(选内存[[#This Row],[X自检]]),COLUMN(选内存[[#This Row],[X自检]])) &amp; "】",
         _xlfn.IFS(ISBLANK(_xlpm.x),   "error:右侧选项不足:" &amp;  _xlpm.cellAddress,
               ISERROR(_xlpm.x),   "error:右侧选项执行失败:" &amp; _xlpm.cellAddress,
               TRUE,             "ok")
)</f>
        <v>ok</v>
      </c>
      <c r="M536" cm="1">
        <f t="array" ref="M536">IFERROR(_xlfn._xlws.SORT(
    _xlfn.UNIQUE(
        TRANSPOSE(
            _xlfn.FILTERXML("&lt;select&gt;&lt;x&gt;"&amp;SUBSTITUTE(选内存[[#This Row],[选项表]],",","&lt;/x&gt;&lt;x&gt;") &amp;"&lt;/x&gt;&lt;/select&gt;","//x")
        )
    )
),"无合适选项，请联系作者更新数据")</f>
        <v>48</v>
      </c>
    </row>
    <row r="537" spans="1:13" x14ac:dyDescent="0.4">
      <c r="A537" s="4" t="s">
        <v>59</v>
      </c>
      <c r="B537" s="4" t="s">
        <v>1868</v>
      </c>
      <c r="C537" s="4" t="s">
        <v>1977</v>
      </c>
      <c r="D537" s="4" t="s">
        <v>1912</v>
      </c>
      <c r="E537">
        <v>52</v>
      </c>
      <c r="F537" s="4" t="str">
        <f t="shared" si="8"/>
        <v>选内存!$M$537#</v>
      </c>
      <c r="G537" s="4" t="str" cm="1">
        <f t="array" ref="G537">_xlfn.LET(_xlpm.x, M537,
         _xlpm.cellAddress, "【 选内存!" &amp; ADDRESS(ROW(选内存[[#This Row],[X自检]]),COLUMN(选内存[[#This Row],[X自检]])) &amp; "】",
         _xlfn.IFS(ISBLANK(_xlpm.x),   "error:右侧选项不足:" &amp;  _xlpm.cellAddress,
               ISERROR(_xlpm.x),   "error:右侧选项执行失败:" &amp; _xlpm.cellAddress,
               TRUE,             "ok")
)</f>
        <v>ok</v>
      </c>
      <c r="M537" cm="1">
        <f t="array" ref="M537">IFERROR(_xlfn._xlws.SORT(
    _xlfn.UNIQUE(
        TRANSPOSE(
            _xlfn.FILTERXML("&lt;select&gt;&lt;x&gt;"&amp;SUBSTITUTE(选内存[[#This Row],[选项表]],",","&lt;/x&gt;&lt;x&gt;") &amp;"&lt;/x&gt;&lt;/select&gt;","//x")
        )
    )
),"无合适选项，请联系作者更新数据")</f>
        <v>52</v>
      </c>
    </row>
    <row r="538" spans="1:13" x14ac:dyDescent="0.4">
      <c r="A538" s="4" t="s">
        <v>59</v>
      </c>
      <c r="B538" s="4" t="s">
        <v>1868</v>
      </c>
      <c r="C538" s="4" t="s">
        <v>1967</v>
      </c>
      <c r="D538" s="4" t="s">
        <v>1912</v>
      </c>
      <c r="E538">
        <v>64</v>
      </c>
      <c r="F538" s="4" t="str">
        <f t="shared" si="8"/>
        <v>选内存!$M$538#</v>
      </c>
      <c r="G538" s="4" t="str" cm="1">
        <f t="array" ref="G538">_xlfn.LET(_xlpm.x, M538,
         _xlpm.cellAddress, "【 选内存!" &amp; ADDRESS(ROW(选内存[[#This Row],[X自检]]),COLUMN(选内存[[#This Row],[X自检]])) &amp; "】",
         _xlfn.IFS(ISBLANK(_xlpm.x),   "error:右侧选项不足:" &amp;  _xlpm.cellAddress,
               ISERROR(_xlpm.x),   "error:右侧选项执行失败:" &amp; _xlpm.cellAddress,
               TRUE,             "ok")
)</f>
        <v>ok</v>
      </c>
      <c r="M538" cm="1">
        <f t="array" ref="M538">IFERROR(_xlfn._xlws.SORT(
    _xlfn.UNIQUE(
        TRANSPOSE(
            _xlfn.FILTERXML("&lt;select&gt;&lt;x&gt;"&amp;SUBSTITUTE(选内存[[#This Row],[选项表]],",","&lt;/x&gt;&lt;x&gt;") &amp;"&lt;/x&gt;&lt;/select&gt;","//x")
        )
    )
),"无合适选项，请联系作者更新数据")</f>
        <v>64</v>
      </c>
    </row>
    <row r="539" spans="1:13" x14ac:dyDescent="0.4">
      <c r="A539" s="4" t="s">
        <v>59</v>
      </c>
      <c r="B539" s="4" t="s">
        <v>1868</v>
      </c>
      <c r="C539" s="4" t="s">
        <v>1978</v>
      </c>
      <c r="D539" s="4" t="s">
        <v>1912</v>
      </c>
      <c r="E539">
        <v>104</v>
      </c>
      <c r="F539" s="4" t="str">
        <f t="shared" si="8"/>
        <v>选内存!$M$539#</v>
      </c>
      <c r="G539" s="4" t="str" cm="1">
        <f t="array" ref="G539">_xlfn.LET(_xlpm.x, M539,
         _xlpm.cellAddress, "【 选内存!" &amp; ADDRESS(ROW(选内存[[#This Row],[X自检]]),COLUMN(选内存[[#This Row],[X自检]])) &amp; "】",
         _xlfn.IFS(ISBLANK(_xlpm.x),   "error:右侧选项不足:" &amp;  _xlpm.cellAddress,
               ISERROR(_xlpm.x),   "error:右侧选项执行失败:" &amp; _xlpm.cellAddress,
               TRUE,             "ok")
)</f>
        <v>ok</v>
      </c>
      <c r="M539" cm="1">
        <f t="array" ref="M539">IFERROR(_xlfn._xlws.SORT(
    _xlfn.UNIQUE(
        TRANSPOSE(
            _xlfn.FILTERXML("&lt;select&gt;&lt;x&gt;"&amp;SUBSTITUTE(选内存[[#This Row],[选项表]],",","&lt;/x&gt;&lt;x&gt;") &amp;"&lt;/x&gt;&lt;/select&gt;","//x")
        )
    )
),"无合适选项，请联系作者更新数据")</f>
        <v>104</v>
      </c>
    </row>
    <row r="540" spans="1:13" x14ac:dyDescent="0.4">
      <c r="A540" s="4" t="s">
        <v>59</v>
      </c>
      <c r="B540" s="4" t="s">
        <v>1868</v>
      </c>
      <c r="C540" s="4" t="s">
        <v>1975</v>
      </c>
      <c r="D540" s="4" t="s">
        <v>1913</v>
      </c>
      <c r="E540">
        <v>4</v>
      </c>
      <c r="F540" s="4" t="str">
        <f t="shared" si="8"/>
        <v>选内存!$M$540#</v>
      </c>
      <c r="G540" s="4" t="str" cm="1">
        <f t="array" ref="G540">_xlfn.LET(_xlpm.x, M540,
         _xlpm.cellAddress, "【 选内存!" &amp; ADDRESS(ROW(选内存[[#This Row],[X自检]]),COLUMN(选内存[[#This Row],[X自检]])) &amp; "】",
         _xlfn.IFS(ISBLANK(_xlpm.x),   "error:右侧选项不足:" &amp;  _xlpm.cellAddress,
               ISERROR(_xlpm.x),   "error:右侧选项执行失败:" &amp; _xlpm.cellAddress,
               TRUE,             "ok")
)</f>
        <v>ok</v>
      </c>
      <c r="M540" cm="1">
        <f t="array" ref="M540">IFERROR(_xlfn._xlws.SORT(
    _xlfn.UNIQUE(
        TRANSPOSE(
            _xlfn.FILTERXML("&lt;select&gt;&lt;x&gt;"&amp;SUBSTITUTE(选内存[[#This Row],[选项表]],",","&lt;/x&gt;&lt;x&gt;") &amp;"&lt;/x&gt;&lt;/select&gt;","//x")
        )
    )
),"无合适选项，请联系作者更新数据")</f>
        <v>4</v>
      </c>
    </row>
    <row r="541" spans="1:13" x14ac:dyDescent="0.4">
      <c r="A541" s="4" t="s">
        <v>59</v>
      </c>
      <c r="B541" s="4" t="s">
        <v>1868</v>
      </c>
      <c r="C541" s="4" t="s">
        <v>1973</v>
      </c>
      <c r="D541" s="4" t="s">
        <v>1913</v>
      </c>
      <c r="E541">
        <v>8</v>
      </c>
      <c r="F541" s="4" t="str">
        <f t="shared" si="8"/>
        <v>选内存!$M$541#</v>
      </c>
      <c r="G541" s="4" t="str" cm="1">
        <f t="array" ref="G541">_xlfn.LET(_xlpm.x, M541,
         _xlpm.cellAddress, "【 选内存!" &amp; ADDRESS(ROW(选内存[[#This Row],[X自检]]),COLUMN(选内存[[#This Row],[X自检]])) &amp; "】",
         _xlfn.IFS(ISBLANK(_xlpm.x),   "error:右侧选项不足:" &amp;  _xlpm.cellAddress,
               ISERROR(_xlpm.x),   "error:右侧选项执行失败:" &amp; _xlpm.cellAddress,
               TRUE,             "ok")
)</f>
        <v>ok</v>
      </c>
      <c r="M541" cm="1">
        <f t="array" ref="M541">IFERROR(_xlfn._xlws.SORT(
    _xlfn.UNIQUE(
        TRANSPOSE(
            _xlfn.FILTERXML("&lt;select&gt;&lt;x&gt;"&amp;SUBSTITUTE(选内存[[#This Row],[选项表]],",","&lt;/x&gt;&lt;x&gt;") &amp;"&lt;/x&gt;&lt;/select&gt;","//x")
        )
    )
),"无合适选项，请联系作者更新数据")</f>
        <v>8</v>
      </c>
    </row>
    <row r="542" spans="1:13" x14ac:dyDescent="0.4">
      <c r="A542" s="4" t="s">
        <v>59</v>
      </c>
      <c r="B542" s="4" t="s">
        <v>1868</v>
      </c>
      <c r="C542" s="4" t="s">
        <v>1970</v>
      </c>
      <c r="D542" s="4" t="s">
        <v>1913</v>
      </c>
      <c r="E542">
        <v>16</v>
      </c>
      <c r="F542" s="4" t="str">
        <f t="shared" si="8"/>
        <v>选内存!$M$542#</v>
      </c>
      <c r="G542" s="4" t="str" cm="1">
        <f t="array" ref="G542">_xlfn.LET(_xlpm.x, M542,
         _xlpm.cellAddress, "【 选内存!" &amp; ADDRESS(ROW(选内存[[#This Row],[X自检]]),COLUMN(选内存[[#This Row],[X自检]])) &amp; "】",
         _xlfn.IFS(ISBLANK(_xlpm.x),   "error:右侧选项不足:" &amp;  _xlpm.cellAddress,
               ISERROR(_xlpm.x),   "error:右侧选项执行失败:" &amp; _xlpm.cellAddress,
               TRUE,             "ok")
)</f>
        <v>ok</v>
      </c>
      <c r="M542" cm="1">
        <f t="array" ref="M542">IFERROR(_xlfn._xlws.SORT(
    _xlfn.UNIQUE(
        TRANSPOSE(
            _xlfn.FILTERXML("&lt;select&gt;&lt;x&gt;"&amp;SUBSTITUTE(选内存[[#This Row],[选项表]],",","&lt;/x&gt;&lt;x&gt;") &amp;"&lt;/x&gt;&lt;/select&gt;","//x")
        )
    )
),"无合适选项，请联系作者更新数据")</f>
        <v>16</v>
      </c>
    </row>
    <row r="543" spans="1:13" x14ac:dyDescent="0.4">
      <c r="A543" s="4" t="s">
        <v>59</v>
      </c>
      <c r="B543" s="4" t="s">
        <v>1868</v>
      </c>
      <c r="C543" s="4" t="s">
        <v>1966</v>
      </c>
      <c r="D543" s="4" t="s">
        <v>1913</v>
      </c>
      <c r="E543">
        <v>32</v>
      </c>
      <c r="F543" s="4" t="str">
        <f t="shared" si="8"/>
        <v>选内存!$M$543#</v>
      </c>
      <c r="G543" s="4" t="str" cm="1">
        <f t="array" ref="G543">_xlfn.LET(_xlpm.x, M543,
         _xlpm.cellAddress, "【 选内存!" &amp; ADDRESS(ROW(选内存[[#This Row],[X自检]]),COLUMN(选内存[[#This Row],[X自检]])) &amp; "】",
         _xlfn.IFS(ISBLANK(_xlpm.x),   "error:右侧选项不足:" &amp;  _xlpm.cellAddress,
               ISERROR(_xlpm.x),   "error:右侧选项执行失败:" &amp; _xlpm.cellAddress,
               TRUE,             "ok")
)</f>
        <v>ok</v>
      </c>
      <c r="M543" cm="1">
        <f t="array" ref="M543">IFERROR(_xlfn._xlws.SORT(
    _xlfn.UNIQUE(
        TRANSPOSE(
            _xlfn.FILTERXML("&lt;select&gt;&lt;x&gt;"&amp;SUBSTITUTE(选内存[[#This Row],[选项表]],",","&lt;/x&gt;&lt;x&gt;") &amp;"&lt;/x&gt;&lt;/select&gt;","//x")
        )
    )
),"无合适选项，请联系作者更新数据")</f>
        <v>32</v>
      </c>
    </row>
    <row r="544" spans="1:13" x14ac:dyDescent="0.4">
      <c r="A544" s="4" t="s">
        <v>59</v>
      </c>
      <c r="B544" s="4" t="s">
        <v>1868</v>
      </c>
      <c r="C544" s="4" t="s">
        <v>1967</v>
      </c>
      <c r="D544" s="4" t="s">
        <v>1913</v>
      </c>
      <c r="E544">
        <v>64</v>
      </c>
      <c r="F544" s="4" t="str">
        <f t="shared" si="8"/>
        <v>选内存!$M$544#</v>
      </c>
      <c r="G544" s="4" t="str" cm="1">
        <f t="array" ref="G544">_xlfn.LET(_xlpm.x, M544,
         _xlpm.cellAddress, "【 选内存!" &amp; ADDRESS(ROW(选内存[[#This Row],[X自检]]),COLUMN(选内存[[#This Row],[X自检]])) &amp; "】",
         _xlfn.IFS(ISBLANK(_xlpm.x),   "error:右侧选项不足:" &amp;  _xlpm.cellAddress,
               ISERROR(_xlpm.x),   "error:右侧选项执行失败:" &amp; _xlpm.cellAddress,
               TRUE,             "ok")
)</f>
        <v>ok</v>
      </c>
      <c r="M544" cm="1">
        <f t="array" ref="M544">IFERROR(_xlfn._xlws.SORT(
    _xlfn.UNIQUE(
        TRANSPOSE(
            _xlfn.FILTERXML("&lt;select&gt;&lt;x&gt;"&amp;SUBSTITUTE(选内存[[#This Row],[选项表]],",","&lt;/x&gt;&lt;x&gt;") &amp;"&lt;/x&gt;&lt;/select&gt;","//x")
        )
    )
),"无合适选项，请联系作者更新数据")</f>
        <v>64</v>
      </c>
    </row>
    <row r="545" spans="1:13" x14ac:dyDescent="0.4">
      <c r="A545" s="4" t="s">
        <v>59</v>
      </c>
      <c r="B545" s="4" t="s">
        <v>1868</v>
      </c>
      <c r="C545" s="4" t="s">
        <v>1975</v>
      </c>
      <c r="D545" s="4" t="s">
        <v>1910</v>
      </c>
      <c r="E545">
        <v>4</v>
      </c>
      <c r="F545" s="4" t="str">
        <f t="shared" si="8"/>
        <v>选内存!$M$545#</v>
      </c>
      <c r="G545" s="4" t="str" cm="1">
        <f t="array" ref="G545">_xlfn.LET(_xlpm.x, M545,
         _xlpm.cellAddress, "【 选内存!" &amp; ADDRESS(ROW(选内存[[#This Row],[X自检]]),COLUMN(选内存[[#This Row],[X自检]])) &amp; "】",
         _xlfn.IFS(ISBLANK(_xlpm.x),   "error:右侧选项不足:" &amp;  _xlpm.cellAddress,
               ISERROR(_xlpm.x),   "error:右侧选项执行失败:" &amp; _xlpm.cellAddress,
               TRUE,             "ok")
)</f>
        <v>ok</v>
      </c>
      <c r="M545" cm="1">
        <f t="array" ref="M545">IFERROR(_xlfn._xlws.SORT(
    _xlfn.UNIQUE(
        TRANSPOSE(
            _xlfn.FILTERXML("&lt;select&gt;&lt;x&gt;"&amp;SUBSTITUTE(选内存[[#This Row],[选项表]],",","&lt;/x&gt;&lt;x&gt;") &amp;"&lt;/x&gt;&lt;/select&gt;","//x")
        )
    )
),"无合适选项，请联系作者更新数据")</f>
        <v>4</v>
      </c>
    </row>
    <row r="546" spans="1:13" x14ac:dyDescent="0.4">
      <c r="A546" s="4" t="s">
        <v>59</v>
      </c>
      <c r="B546" s="4" t="s">
        <v>1868</v>
      </c>
      <c r="C546" s="4" t="s">
        <v>1973</v>
      </c>
      <c r="D546" s="4" t="s">
        <v>1910</v>
      </c>
      <c r="E546">
        <v>8</v>
      </c>
      <c r="F546" s="4" t="str">
        <f t="shared" si="8"/>
        <v>选内存!$M$546#</v>
      </c>
      <c r="G546" s="4" t="str" cm="1">
        <f t="array" ref="G546">_xlfn.LET(_xlpm.x, M546,
         _xlpm.cellAddress, "【 选内存!" &amp; ADDRESS(ROW(选内存[[#This Row],[X自检]]),COLUMN(选内存[[#This Row],[X自检]])) &amp; "】",
         _xlfn.IFS(ISBLANK(_xlpm.x),   "error:右侧选项不足:" &amp;  _xlpm.cellAddress,
               ISERROR(_xlpm.x),   "error:右侧选项执行失败:" &amp; _xlpm.cellAddress,
               TRUE,             "ok")
)</f>
        <v>ok</v>
      </c>
      <c r="M546" cm="1">
        <f t="array" ref="M546">IFERROR(_xlfn._xlws.SORT(
    _xlfn.UNIQUE(
        TRANSPOSE(
            _xlfn.FILTERXML("&lt;select&gt;&lt;x&gt;"&amp;SUBSTITUTE(选内存[[#This Row],[选项表]],",","&lt;/x&gt;&lt;x&gt;") &amp;"&lt;/x&gt;&lt;/select&gt;","//x")
        )
    )
),"无合适选项，请联系作者更新数据")</f>
        <v>8</v>
      </c>
    </row>
    <row r="547" spans="1:13" x14ac:dyDescent="0.4">
      <c r="A547" s="4" t="s">
        <v>59</v>
      </c>
      <c r="B547" s="4" t="s">
        <v>1868</v>
      </c>
      <c r="C547" s="4" t="s">
        <v>1970</v>
      </c>
      <c r="D547" s="4" t="s">
        <v>1910</v>
      </c>
      <c r="E547">
        <v>16</v>
      </c>
      <c r="F547" s="4" t="str">
        <f t="shared" si="8"/>
        <v>选内存!$M$547#</v>
      </c>
      <c r="G547" s="4" t="str" cm="1">
        <f t="array" ref="G547">_xlfn.LET(_xlpm.x, M547,
         _xlpm.cellAddress, "【 选内存!" &amp; ADDRESS(ROW(选内存[[#This Row],[X自检]]),COLUMN(选内存[[#This Row],[X自检]])) &amp; "】",
         _xlfn.IFS(ISBLANK(_xlpm.x),   "error:右侧选项不足:" &amp;  _xlpm.cellAddress,
               ISERROR(_xlpm.x),   "error:右侧选项执行失败:" &amp; _xlpm.cellAddress,
               TRUE,             "ok")
)</f>
        <v>ok</v>
      </c>
      <c r="M547" cm="1">
        <f t="array" ref="M547">IFERROR(_xlfn._xlws.SORT(
    _xlfn.UNIQUE(
        TRANSPOSE(
            _xlfn.FILTERXML("&lt;select&gt;&lt;x&gt;"&amp;SUBSTITUTE(选内存[[#This Row],[选项表]],",","&lt;/x&gt;&lt;x&gt;") &amp;"&lt;/x&gt;&lt;/select&gt;","//x")
        )
    )
),"无合适选项，请联系作者更新数据")</f>
        <v>16</v>
      </c>
    </row>
    <row r="548" spans="1:13" x14ac:dyDescent="0.4">
      <c r="A548" s="4" t="s">
        <v>59</v>
      </c>
      <c r="B548" s="4" t="s">
        <v>1868</v>
      </c>
      <c r="C548" s="4" t="s">
        <v>1966</v>
      </c>
      <c r="D548" s="4" t="s">
        <v>1910</v>
      </c>
      <c r="E548">
        <v>32</v>
      </c>
      <c r="F548" s="4" t="str">
        <f t="shared" si="8"/>
        <v>选内存!$M$548#</v>
      </c>
      <c r="G548" s="4" t="str" cm="1">
        <f t="array" ref="G548">_xlfn.LET(_xlpm.x, M548,
         _xlpm.cellAddress, "【 选内存!" &amp; ADDRESS(ROW(选内存[[#This Row],[X自检]]),COLUMN(选内存[[#This Row],[X自检]])) &amp; "】",
         _xlfn.IFS(ISBLANK(_xlpm.x),   "error:右侧选项不足:" &amp;  _xlpm.cellAddress,
               ISERROR(_xlpm.x),   "error:右侧选项执行失败:" &amp; _xlpm.cellAddress,
               TRUE,             "ok")
)</f>
        <v>ok</v>
      </c>
      <c r="M548" cm="1">
        <f t="array" ref="M548">IFERROR(_xlfn._xlws.SORT(
    _xlfn.UNIQUE(
        TRANSPOSE(
            _xlfn.FILTERXML("&lt;select&gt;&lt;x&gt;"&amp;SUBSTITUTE(选内存[[#This Row],[选项表]],",","&lt;/x&gt;&lt;x&gt;") &amp;"&lt;/x&gt;&lt;/select&gt;","//x")
        )
    )
),"无合适选项，请联系作者更新数据")</f>
        <v>32</v>
      </c>
    </row>
    <row r="549" spans="1:13" x14ac:dyDescent="0.4">
      <c r="A549" s="4" t="s">
        <v>59</v>
      </c>
      <c r="B549" s="4" t="s">
        <v>1868</v>
      </c>
      <c r="C549" s="4" t="s">
        <v>1975</v>
      </c>
      <c r="D549" s="4" t="s">
        <v>1914</v>
      </c>
      <c r="E549">
        <v>4</v>
      </c>
      <c r="F549" s="4" t="str">
        <f t="shared" si="8"/>
        <v>选内存!$M$549#</v>
      </c>
      <c r="G549" s="4" t="str" cm="1">
        <f t="array" ref="G549">_xlfn.LET(_xlpm.x, M549,
         _xlpm.cellAddress, "【 选内存!" &amp; ADDRESS(ROW(选内存[[#This Row],[X自检]]),COLUMN(选内存[[#This Row],[X自检]])) &amp; "】",
         _xlfn.IFS(ISBLANK(_xlpm.x),   "error:右侧选项不足:" &amp;  _xlpm.cellAddress,
               ISERROR(_xlpm.x),   "error:右侧选项执行失败:" &amp; _xlpm.cellAddress,
               TRUE,             "ok")
)</f>
        <v>ok</v>
      </c>
      <c r="M549" cm="1">
        <f t="array" ref="M549">IFERROR(_xlfn._xlws.SORT(
    _xlfn.UNIQUE(
        TRANSPOSE(
            _xlfn.FILTERXML("&lt;select&gt;&lt;x&gt;"&amp;SUBSTITUTE(选内存[[#This Row],[选项表]],",","&lt;/x&gt;&lt;x&gt;") &amp;"&lt;/x&gt;&lt;/select&gt;","//x")
        )
    )
),"无合适选项，请联系作者更新数据")</f>
        <v>4</v>
      </c>
    </row>
    <row r="550" spans="1:13" x14ac:dyDescent="0.4">
      <c r="A550" s="4" t="s">
        <v>59</v>
      </c>
      <c r="B550" s="4" t="s">
        <v>1868</v>
      </c>
      <c r="C550" s="4" t="s">
        <v>1973</v>
      </c>
      <c r="D550" s="4" t="s">
        <v>1914</v>
      </c>
      <c r="E550">
        <v>8</v>
      </c>
      <c r="F550" s="4" t="str">
        <f t="shared" si="8"/>
        <v>选内存!$M$550#</v>
      </c>
      <c r="G550" s="4" t="str" cm="1">
        <f t="array" ref="G550">_xlfn.LET(_xlpm.x, M550,
         _xlpm.cellAddress, "【 选内存!" &amp; ADDRESS(ROW(选内存[[#This Row],[X自检]]),COLUMN(选内存[[#This Row],[X自检]])) &amp; "】",
         _xlfn.IFS(ISBLANK(_xlpm.x),   "error:右侧选项不足:" &amp;  _xlpm.cellAddress,
               ISERROR(_xlpm.x),   "error:右侧选项执行失败:" &amp; _xlpm.cellAddress,
               TRUE,             "ok")
)</f>
        <v>ok</v>
      </c>
      <c r="M550" cm="1">
        <f t="array" ref="M550">IFERROR(_xlfn._xlws.SORT(
    _xlfn.UNIQUE(
        TRANSPOSE(
            _xlfn.FILTERXML("&lt;select&gt;&lt;x&gt;"&amp;SUBSTITUTE(选内存[[#This Row],[选项表]],",","&lt;/x&gt;&lt;x&gt;") &amp;"&lt;/x&gt;&lt;/select&gt;","//x")
        )
    )
),"无合适选项，请联系作者更新数据")</f>
        <v>8</v>
      </c>
    </row>
    <row r="551" spans="1:13" x14ac:dyDescent="0.4">
      <c r="A551" s="4" t="s">
        <v>59</v>
      </c>
      <c r="B551" s="4" t="s">
        <v>1868</v>
      </c>
      <c r="C551" s="4" t="s">
        <v>1970</v>
      </c>
      <c r="D551" s="4" t="s">
        <v>1914</v>
      </c>
      <c r="E551">
        <v>16</v>
      </c>
      <c r="F551" s="4" t="str">
        <f t="shared" si="8"/>
        <v>选内存!$M$551#</v>
      </c>
      <c r="G551" s="4" t="str" cm="1">
        <f t="array" ref="G551">_xlfn.LET(_xlpm.x, M551,
         _xlpm.cellAddress, "【 选内存!" &amp; ADDRESS(ROW(选内存[[#This Row],[X自检]]),COLUMN(选内存[[#This Row],[X自检]])) &amp; "】",
         _xlfn.IFS(ISBLANK(_xlpm.x),   "error:右侧选项不足:" &amp;  _xlpm.cellAddress,
               ISERROR(_xlpm.x),   "error:右侧选项执行失败:" &amp; _xlpm.cellAddress,
               TRUE,             "ok")
)</f>
        <v>ok</v>
      </c>
      <c r="M551" cm="1">
        <f t="array" ref="M551">IFERROR(_xlfn._xlws.SORT(
    _xlfn.UNIQUE(
        TRANSPOSE(
            _xlfn.FILTERXML("&lt;select&gt;&lt;x&gt;"&amp;SUBSTITUTE(选内存[[#This Row],[选项表]],",","&lt;/x&gt;&lt;x&gt;") &amp;"&lt;/x&gt;&lt;/select&gt;","//x")
        )
    )
),"无合适选项，请联系作者更新数据")</f>
        <v>16</v>
      </c>
    </row>
    <row r="552" spans="1:13" x14ac:dyDescent="0.4">
      <c r="A552" s="4" t="s">
        <v>59</v>
      </c>
      <c r="B552" s="4" t="s">
        <v>1868</v>
      </c>
      <c r="C552" s="4" t="s">
        <v>1966</v>
      </c>
      <c r="D552" s="4" t="s">
        <v>1914</v>
      </c>
      <c r="E552">
        <v>32</v>
      </c>
      <c r="F552" s="4" t="str">
        <f t="shared" si="8"/>
        <v>选内存!$M$552#</v>
      </c>
      <c r="G552" s="4" t="str" cm="1">
        <f t="array" ref="G552">_xlfn.LET(_xlpm.x, M552,
         _xlpm.cellAddress, "【 选内存!" &amp; ADDRESS(ROW(选内存[[#This Row],[X自检]]),COLUMN(选内存[[#This Row],[X自检]])) &amp; "】",
         _xlfn.IFS(ISBLANK(_xlpm.x),   "error:右侧选项不足:" &amp;  _xlpm.cellAddress,
               ISERROR(_xlpm.x),   "error:右侧选项执行失败:" &amp; _xlpm.cellAddress,
               TRUE,             "ok")
)</f>
        <v>ok</v>
      </c>
      <c r="M552" cm="1">
        <f t="array" ref="M552">IFERROR(_xlfn._xlws.SORT(
    _xlfn.UNIQUE(
        TRANSPOSE(
            _xlfn.FILTERXML("&lt;select&gt;&lt;x&gt;"&amp;SUBSTITUTE(选内存[[#This Row],[选项表]],",","&lt;/x&gt;&lt;x&gt;") &amp;"&lt;/x&gt;&lt;/select&gt;","//x")
        )
    )
),"无合适选项，请联系作者更新数据")</f>
        <v>32</v>
      </c>
    </row>
    <row r="553" spans="1:13" x14ac:dyDescent="0.4">
      <c r="A553" s="4" t="s">
        <v>59</v>
      </c>
      <c r="B553" s="4" t="s">
        <v>1868</v>
      </c>
      <c r="C553" s="4" t="s">
        <v>1975</v>
      </c>
      <c r="D553" s="4" t="s">
        <v>1915</v>
      </c>
      <c r="E553">
        <v>4</v>
      </c>
      <c r="F553" s="4" t="str">
        <f t="shared" si="8"/>
        <v>选内存!$M$553#</v>
      </c>
      <c r="G553" s="4" t="str" cm="1">
        <f t="array" ref="G553">_xlfn.LET(_xlpm.x, M553,
         _xlpm.cellAddress, "【 选内存!" &amp; ADDRESS(ROW(选内存[[#This Row],[X自检]]),COLUMN(选内存[[#This Row],[X自检]])) &amp; "】",
         _xlfn.IFS(ISBLANK(_xlpm.x),   "error:右侧选项不足:" &amp;  _xlpm.cellAddress,
               ISERROR(_xlpm.x),   "error:右侧选项执行失败:" &amp; _xlpm.cellAddress,
               TRUE,             "ok")
)</f>
        <v>ok</v>
      </c>
      <c r="M553" cm="1">
        <f t="array" ref="M553">IFERROR(_xlfn._xlws.SORT(
    _xlfn.UNIQUE(
        TRANSPOSE(
            _xlfn.FILTERXML("&lt;select&gt;&lt;x&gt;"&amp;SUBSTITUTE(选内存[[#This Row],[选项表]],",","&lt;/x&gt;&lt;x&gt;") &amp;"&lt;/x&gt;&lt;/select&gt;","//x")
        )
    )
),"无合适选项，请联系作者更新数据")</f>
        <v>4</v>
      </c>
    </row>
    <row r="554" spans="1:13" x14ac:dyDescent="0.4">
      <c r="A554" s="4" t="s">
        <v>59</v>
      </c>
      <c r="B554" s="4" t="s">
        <v>1868</v>
      </c>
      <c r="C554" s="4" t="s">
        <v>1973</v>
      </c>
      <c r="D554" s="4" t="s">
        <v>1915</v>
      </c>
      <c r="E554">
        <v>8</v>
      </c>
      <c r="F554" s="4" t="str">
        <f t="shared" si="8"/>
        <v>选内存!$M$554#</v>
      </c>
      <c r="G554" s="4" t="str" cm="1">
        <f t="array" ref="G554">_xlfn.LET(_xlpm.x, M554,
         _xlpm.cellAddress, "【 选内存!" &amp; ADDRESS(ROW(选内存[[#This Row],[X自检]]),COLUMN(选内存[[#This Row],[X自检]])) &amp; "】",
         _xlfn.IFS(ISBLANK(_xlpm.x),   "error:右侧选项不足:" &amp;  _xlpm.cellAddress,
               ISERROR(_xlpm.x),   "error:右侧选项执行失败:" &amp; _xlpm.cellAddress,
               TRUE,             "ok")
)</f>
        <v>ok</v>
      </c>
      <c r="M554" cm="1">
        <f t="array" ref="M554">IFERROR(_xlfn._xlws.SORT(
    _xlfn.UNIQUE(
        TRANSPOSE(
            _xlfn.FILTERXML("&lt;select&gt;&lt;x&gt;"&amp;SUBSTITUTE(选内存[[#This Row],[选项表]],",","&lt;/x&gt;&lt;x&gt;") &amp;"&lt;/x&gt;&lt;/select&gt;","//x")
        )
    )
),"无合适选项，请联系作者更新数据")</f>
        <v>8</v>
      </c>
    </row>
    <row r="555" spans="1:13" x14ac:dyDescent="0.4">
      <c r="A555" s="4" t="s">
        <v>59</v>
      </c>
      <c r="B555" s="4" t="s">
        <v>1868</v>
      </c>
      <c r="C555" s="4" t="s">
        <v>1970</v>
      </c>
      <c r="D555" s="4" t="s">
        <v>1915</v>
      </c>
      <c r="E555">
        <v>16</v>
      </c>
      <c r="F555" s="4" t="str">
        <f t="shared" si="8"/>
        <v>选内存!$M$555#</v>
      </c>
      <c r="G555" s="4" t="str" cm="1">
        <f t="array" ref="G555">_xlfn.LET(_xlpm.x, M555,
         _xlpm.cellAddress, "【 选内存!" &amp; ADDRESS(ROW(选内存[[#This Row],[X自检]]),COLUMN(选内存[[#This Row],[X自检]])) &amp; "】",
         _xlfn.IFS(ISBLANK(_xlpm.x),   "error:右侧选项不足:" &amp;  _xlpm.cellAddress,
               ISERROR(_xlpm.x),   "error:右侧选项执行失败:" &amp; _xlpm.cellAddress,
               TRUE,             "ok")
)</f>
        <v>ok</v>
      </c>
      <c r="M555" cm="1">
        <f t="array" ref="M555">IFERROR(_xlfn._xlws.SORT(
    _xlfn.UNIQUE(
        TRANSPOSE(
            _xlfn.FILTERXML("&lt;select&gt;&lt;x&gt;"&amp;SUBSTITUTE(选内存[[#This Row],[选项表]],",","&lt;/x&gt;&lt;x&gt;") &amp;"&lt;/x&gt;&lt;/select&gt;","//x")
        )
    )
),"无合适选项，请联系作者更新数据")</f>
        <v>16</v>
      </c>
    </row>
    <row r="556" spans="1:13" x14ac:dyDescent="0.4">
      <c r="A556" s="4" t="s">
        <v>59</v>
      </c>
      <c r="B556" s="4" t="s">
        <v>1868</v>
      </c>
      <c r="C556" s="4" t="s">
        <v>1966</v>
      </c>
      <c r="D556" s="4" t="s">
        <v>1915</v>
      </c>
      <c r="E556">
        <v>32</v>
      </c>
      <c r="F556" s="4" t="str">
        <f t="shared" si="8"/>
        <v>选内存!$M$556#</v>
      </c>
      <c r="G556" s="4" t="str" cm="1">
        <f t="array" ref="G556">_xlfn.LET(_xlpm.x, M556,
         _xlpm.cellAddress, "【 选内存!" &amp; ADDRESS(ROW(选内存[[#This Row],[X自检]]),COLUMN(选内存[[#This Row],[X自检]])) &amp; "】",
         _xlfn.IFS(ISBLANK(_xlpm.x),   "error:右侧选项不足:" &amp;  _xlpm.cellAddress,
               ISERROR(_xlpm.x),   "error:右侧选项执行失败:" &amp; _xlpm.cellAddress,
               TRUE,             "ok")
)</f>
        <v>ok</v>
      </c>
      <c r="M556" cm="1">
        <f t="array" ref="M556">IFERROR(_xlfn._xlws.SORT(
    _xlfn.UNIQUE(
        TRANSPOSE(
            _xlfn.FILTERXML("&lt;select&gt;&lt;x&gt;"&amp;SUBSTITUTE(选内存[[#This Row],[选项表]],",","&lt;/x&gt;&lt;x&gt;") &amp;"&lt;/x&gt;&lt;/select&gt;","//x")
        )
    )
),"无合适选项，请联系作者更新数据")</f>
        <v>32</v>
      </c>
    </row>
    <row r="557" spans="1:13" x14ac:dyDescent="0.4">
      <c r="A557" s="4" t="s">
        <v>59</v>
      </c>
      <c r="B557" s="4" t="s">
        <v>1868</v>
      </c>
      <c r="C557" s="4" t="s">
        <v>1975</v>
      </c>
      <c r="D557" s="4" t="s">
        <v>1941</v>
      </c>
      <c r="E557">
        <v>4</v>
      </c>
      <c r="F557" s="4" t="str">
        <f t="shared" si="8"/>
        <v>选内存!$M$557#</v>
      </c>
      <c r="G557" s="4" t="str" cm="1">
        <f t="array" ref="G557">_xlfn.LET(_xlpm.x, M557,
         _xlpm.cellAddress, "【 选内存!" &amp; ADDRESS(ROW(选内存[[#This Row],[X自检]]),COLUMN(选内存[[#This Row],[X自检]])) &amp; "】",
         _xlfn.IFS(ISBLANK(_xlpm.x),   "error:右侧选项不足:" &amp;  _xlpm.cellAddress,
               ISERROR(_xlpm.x),   "error:右侧选项执行失败:" &amp; _xlpm.cellAddress,
               TRUE,             "ok")
)</f>
        <v>ok</v>
      </c>
      <c r="M557" cm="1">
        <f t="array" ref="M557">IFERROR(_xlfn._xlws.SORT(
    _xlfn.UNIQUE(
        TRANSPOSE(
            _xlfn.FILTERXML("&lt;select&gt;&lt;x&gt;"&amp;SUBSTITUTE(选内存[[#This Row],[选项表]],",","&lt;/x&gt;&lt;x&gt;") &amp;"&lt;/x&gt;&lt;/select&gt;","//x")
        )
    )
),"无合适选项，请联系作者更新数据")</f>
        <v>4</v>
      </c>
    </row>
    <row r="558" spans="1:13" x14ac:dyDescent="0.4">
      <c r="A558" s="4" t="s">
        <v>59</v>
      </c>
      <c r="B558" s="4" t="s">
        <v>1868</v>
      </c>
      <c r="C558" s="4" t="s">
        <v>1973</v>
      </c>
      <c r="D558" s="4" t="s">
        <v>1941</v>
      </c>
      <c r="E558">
        <v>8</v>
      </c>
      <c r="F558" s="4" t="str">
        <f t="shared" si="8"/>
        <v>选内存!$M$558#</v>
      </c>
      <c r="G558" s="4" t="str" cm="1">
        <f t="array" ref="G558">_xlfn.LET(_xlpm.x, M558,
         _xlpm.cellAddress, "【 选内存!" &amp; ADDRESS(ROW(选内存[[#This Row],[X自检]]),COLUMN(选内存[[#This Row],[X自检]])) &amp; "】",
         _xlfn.IFS(ISBLANK(_xlpm.x),   "error:右侧选项不足:" &amp;  _xlpm.cellAddress,
               ISERROR(_xlpm.x),   "error:右侧选项执行失败:" &amp; _xlpm.cellAddress,
               TRUE,             "ok")
)</f>
        <v>ok</v>
      </c>
      <c r="M558" cm="1">
        <f t="array" ref="M558">IFERROR(_xlfn._xlws.SORT(
    _xlfn.UNIQUE(
        TRANSPOSE(
            _xlfn.FILTERXML("&lt;select&gt;&lt;x&gt;"&amp;SUBSTITUTE(选内存[[#This Row],[选项表]],",","&lt;/x&gt;&lt;x&gt;") &amp;"&lt;/x&gt;&lt;/select&gt;","//x")
        )
    )
),"无合适选项，请联系作者更新数据")</f>
        <v>8</v>
      </c>
    </row>
    <row r="559" spans="1:13" x14ac:dyDescent="0.4">
      <c r="A559" s="4" t="s">
        <v>59</v>
      </c>
      <c r="B559" s="4" t="s">
        <v>1868</v>
      </c>
      <c r="C559" s="4" t="s">
        <v>1975</v>
      </c>
      <c r="D559" s="4" t="s">
        <v>1940</v>
      </c>
      <c r="E559">
        <v>4</v>
      </c>
      <c r="F559" s="4" t="str">
        <f t="shared" si="8"/>
        <v>选内存!$M$559#</v>
      </c>
      <c r="G559" s="4" t="str" cm="1">
        <f t="array" ref="G559">_xlfn.LET(_xlpm.x, M559,
         _xlpm.cellAddress, "【 选内存!" &amp; ADDRESS(ROW(选内存[[#This Row],[X自检]]),COLUMN(选内存[[#This Row],[X自检]])) &amp; "】",
         _xlfn.IFS(ISBLANK(_xlpm.x),   "error:右侧选项不足:" &amp;  _xlpm.cellAddress,
               ISERROR(_xlpm.x),   "error:右侧选项执行失败:" &amp; _xlpm.cellAddress,
               TRUE,             "ok")
)</f>
        <v>ok</v>
      </c>
      <c r="M559" cm="1">
        <f t="array" ref="M559">IFERROR(_xlfn._xlws.SORT(
    _xlfn.UNIQUE(
        TRANSPOSE(
            _xlfn.FILTERXML("&lt;select&gt;&lt;x&gt;"&amp;SUBSTITUTE(选内存[[#This Row],[选项表]],",","&lt;/x&gt;&lt;x&gt;") &amp;"&lt;/x&gt;&lt;/select&gt;","//x")
        )
    )
),"无合适选项，请联系作者更新数据")</f>
        <v>4</v>
      </c>
    </row>
    <row r="560" spans="1:13" x14ac:dyDescent="0.4">
      <c r="A560" s="4" t="s">
        <v>59</v>
      </c>
      <c r="B560" s="4" t="s">
        <v>1868</v>
      </c>
      <c r="C560" s="4" t="s">
        <v>1973</v>
      </c>
      <c r="D560" s="4" t="s">
        <v>1940</v>
      </c>
      <c r="E560">
        <v>8</v>
      </c>
      <c r="F560" s="4" t="str">
        <f t="shared" si="8"/>
        <v>选内存!$M$560#</v>
      </c>
      <c r="G560" s="4" t="str" cm="1">
        <f t="array" ref="G560">_xlfn.LET(_xlpm.x, M560,
         _xlpm.cellAddress, "【 选内存!" &amp; ADDRESS(ROW(选内存[[#This Row],[X自检]]),COLUMN(选内存[[#This Row],[X自检]])) &amp; "】",
         _xlfn.IFS(ISBLANK(_xlpm.x),   "error:右侧选项不足:" &amp;  _xlpm.cellAddress,
               ISERROR(_xlpm.x),   "error:右侧选项执行失败:" &amp; _xlpm.cellAddress,
               TRUE,             "ok")
)</f>
        <v>ok</v>
      </c>
      <c r="M560" cm="1">
        <f t="array" ref="M560">IFERROR(_xlfn._xlws.SORT(
    _xlfn.UNIQUE(
        TRANSPOSE(
            _xlfn.FILTERXML("&lt;select&gt;&lt;x&gt;"&amp;SUBSTITUTE(选内存[[#This Row],[选项表]],",","&lt;/x&gt;&lt;x&gt;") &amp;"&lt;/x&gt;&lt;/select&gt;","//x")
        )
    )
),"无合适选项，请联系作者更新数据")</f>
        <v>8</v>
      </c>
    </row>
    <row r="561" spans="1:13" x14ac:dyDescent="0.4">
      <c r="A561" s="4" t="s">
        <v>59</v>
      </c>
      <c r="B561" s="4" t="s">
        <v>1868</v>
      </c>
      <c r="C561" s="4" t="s">
        <v>1997</v>
      </c>
      <c r="D561" s="4" t="s">
        <v>1940</v>
      </c>
      <c r="E561">
        <v>10</v>
      </c>
      <c r="F561" s="4" t="str">
        <f t="shared" si="8"/>
        <v>选内存!$M$561#</v>
      </c>
      <c r="G561" s="4" t="str" cm="1">
        <f t="array" ref="G561">_xlfn.LET(_xlpm.x, M561,
         _xlpm.cellAddress, "【 选内存!" &amp; ADDRESS(ROW(选内存[[#This Row],[X自检]]),COLUMN(选内存[[#This Row],[X自检]])) &amp; "】",
         _xlfn.IFS(ISBLANK(_xlpm.x),   "error:右侧选项不足:" &amp;  _xlpm.cellAddress,
               ISERROR(_xlpm.x),   "error:右侧选项执行失败:" &amp; _xlpm.cellAddress,
               TRUE,             "ok")
)</f>
        <v>ok</v>
      </c>
      <c r="M561" cm="1">
        <f t="array" ref="M561">IFERROR(_xlfn._xlws.SORT(
    _xlfn.UNIQUE(
        TRANSPOSE(
            _xlfn.FILTERXML("&lt;select&gt;&lt;x&gt;"&amp;SUBSTITUTE(选内存[[#This Row],[选项表]],",","&lt;/x&gt;&lt;x&gt;") &amp;"&lt;/x&gt;&lt;/select&gt;","//x")
        )
    )
),"无合适选项，请联系作者更新数据")</f>
        <v>10</v>
      </c>
    </row>
    <row r="562" spans="1:13" x14ac:dyDescent="0.4">
      <c r="A562" s="4" t="s">
        <v>59</v>
      </c>
      <c r="B562" s="4" t="s">
        <v>1868</v>
      </c>
      <c r="C562" s="4" t="s">
        <v>1999</v>
      </c>
      <c r="D562" s="4" t="s">
        <v>1940</v>
      </c>
      <c r="E562">
        <v>20</v>
      </c>
      <c r="F562" s="4" t="str">
        <f t="shared" si="8"/>
        <v>选内存!$M$562#</v>
      </c>
      <c r="G562" s="4" t="str" cm="1">
        <f t="array" ref="G562">_xlfn.LET(_xlpm.x, M562,
         _xlpm.cellAddress, "【 选内存!" &amp; ADDRESS(ROW(选内存[[#This Row],[X自检]]),COLUMN(选内存[[#This Row],[X自检]])) &amp; "】",
         _xlfn.IFS(ISBLANK(_xlpm.x),   "error:右侧选项不足:" &amp;  _xlpm.cellAddress,
               ISERROR(_xlpm.x),   "error:右侧选项执行失败:" &amp; _xlpm.cellAddress,
               TRUE,             "ok")
)</f>
        <v>ok</v>
      </c>
      <c r="M562" cm="1">
        <f t="array" ref="M562">IFERROR(_xlfn._xlws.SORT(
    _xlfn.UNIQUE(
        TRANSPOSE(
            _xlfn.FILTERXML("&lt;select&gt;&lt;x&gt;"&amp;SUBSTITUTE(选内存[[#This Row],[选项表]],",","&lt;/x&gt;&lt;x&gt;") &amp;"&lt;/x&gt;&lt;/select&gt;","//x")
        )
    )
),"无合适选项，请联系作者更新数据")</f>
        <v>20</v>
      </c>
    </row>
    <row r="563" spans="1:13" x14ac:dyDescent="0.4">
      <c r="A563" s="4" t="s">
        <v>59</v>
      </c>
      <c r="B563" s="4" t="s">
        <v>1868</v>
      </c>
      <c r="C563" s="4" t="s">
        <v>1966</v>
      </c>
      <c r="D563" s="4" t="s">
        <v>1940</v>
      </c>
      <c r="E563">
        <v>32</v>
      </c>
      <c r="F563" s="4" t="str">
        <f t="shared" si="8"/>
        <v>选内存!$M$563#</v>
      </c>
      <c r="G563" s="4" t="str" cm="1">
        <f t="array" ref="G563">_xlfn.LET(_xlpm.x, M563,
         _xlpm.cellAddress, "【 选内存!" &amp; ADDRESS(ROW(选内存[[#This Row],[X自检]]),COLUMN(选内存[[#This Row],[X自检]])) &amp; "】",
         _xlfn.IFS(ISBLANK(_xlpm.x),   "error:右侧选项不足:" &amp;  _xlpm.cellAddress,
               ISERROR(_xlpm.x),   "error:右侧选项执行失败:" &amp; _xlpm.cellAddress,
               TRUE,             "ok")
)</f>
        <v>ok</v>
      </c>
      <c r="M563" cm="1">
        <f t="array" ref="M563">IFERROR(_xlfn._xlws.SORT(
    _xlfn.UNIQUE(
        TRANSPOSE(
            _xlfn.FILTERXML("&lt;select&gt;&lt;x&gt;"&amp;SUBSTITUTE(选内存[[#This Row],[选项表]],",","&lt;/x&gt;&lt;x&gt;") &amp;"&lt;/x&gt;&lt;/select&gt;","//x")
        )
    )
),"无合适选项，请联系作者更新数据")</f>
        <v>32</v>
      </c>
    </row>
    <row r="564" spans="1:13" x14ac:dyDescent="0.4">
      <c r="A564" s="4" t="s">
        <v>59</v>
      </c>
      <c r="B564" s="4" t="s">
        <v>1868</v>
      </c>
      <c r="C564" s="4" t="s">
        <v>2001</v>
      </c>
      <c r="D564" s="4" t="s">
        <v>1940</v>
      </c>
      <c r="E564">
        <v>40</v>
      </c>
      <c r="F564" s="4" t="str">
        <f t="shared" si="8"/>
        <v>选内存!$M$564#</v>
      </c>
      <c r="G564" s="4" t="str" cm="1">
        <f t="array" ref="G564">_xlfn.LET(_xlpm.x, M564,
         _xlpm.cellAddress, "【 选内存!" &amp; ADDRESS(ROW(选内存[[#This Row],[X自检]]),COLUMN(选内存[[#This Row],[X自检]])) &amp; "】",
         _xlfn.IFS(ISBLANK(_xlpm.x),   "error:右侧选项不足:" &amp;  _xlpm.cellAddress,
               ISERROR(_xlpm.x),   "error:右侧选项执行失败:" &amp; _xlpm.cellAddress,
               TRUE,             "ok")
)</f>
        <v>ok</v>
      </c>
      <c r="M564" cm="1">
        <f t="array" ref="M564">IFERROR(_xlfn._xlws.SORT(
    _xlfn.UNIQUE(
        TRANSPOSE(
            _xlfn.FILTERXML("&lt;select&gt;&lt;x&gt;"&amp;SUBSTITUTE(选内存[[#This Row],[选项表]],",","&lt;/x&gt;&lt;x&gt;") &amp;"&lt;/x&gt;&lt;/select&gt;","//x")
        )
    )
),"无合适选项，请联系作者更新数据")</f>
        <v>40</v>
      </c>
    </row>
    <row r="565" spans="1:13" x14ac:dyDescent="0.4">
      <c r="A565" s="4" t="s">
        <v>59</v>
      </c>
      <c r="B565" s="4" t="s">
        <v>1868</v>
      </c>
      <c r="C565" s="4" t="s">
        <v>1964</v>
      </c>
      <c r="D565" s="4" t="s">
        <v>1940</v>
      </c>
      <c r="E565">
        <v>80</v>
      </c>
      <c r="F565" s="4" t="str">
        <f t="shared" si="8"/>
        <v>选内存!$M$565#</v>
      </c>
      <c r="G565" s="4" t="str" cm="1">
        <f t="array" ref="G565">_xlfn.LET(_xlpm.x, M565,
         _xlpm.cellAddress, "【 选内存!" &amp; ADDRESS(ROW(选内存[[#This Row],[X自检]]),COLUMN(选内存[[#This Row],[X自检]])) &amp; "】",
         _xlfn.IFS(ISBLANK(_xlpm.x),   "error:右侧选项不足:" &amp;  _xlpm.cellAddress,
               ISERROR(_xlpm.x),   "error:右侧选项执行失败:" &amp; _xlpm.cellAddress,
               TRUE,             "ok")
)</f>
        <v>ok</v>
      </c>
      <c r="M565" cm="1">
        <f t="array" ref="M565">IFERROR(_xlfn._xlws.SORT(
    _xlfn.UNIQUE(
        TRANSPOSE(
            _xlfn.FILTERXML("&lt;select&gt;&lt;x&gt;"&amp;SUBSTITUTE(选内存[[#This Row],[选项表]],",","&lt;/x&gt;&lt;x&gt;") &amp;"&lt;/x&gt;&lt;/select&gt;","//x")
        )
    )
),"无合适选项，请联系作者更新数据")</f>
        <v>80</v>
      </c>
    </row>
    <row r="566" spans="1:13" x14ac:dyDescent="0.4">
      <c r="A566" s="4" t="s">
        <v>59</v>
      </c>
      <c r="B566" s="4" t="s">
        <v>1868</v>
      </c>
      <c r="C566" s="4" t="s">
        <v>1995</v>
      </c>
      <c r="D566" s="4" t="s">
        <v>1939</v>
      </c>
      <c r="E566">
        <v>6</v>
      </c>
      <c r="F566" s="4" t="str">
        <f t="shared" si="8"/>
        <v>选内存!$M$566#</v>
      </c>
      <c r="G566" s="4" t="str" cm="1">
        <f t="array" ref="G566">_xlfn.LET(_xlpm.x, M566,
         _xlpm.cellAddress, "【 选内存!" &amp; ADDRESS(ROW(选内存[[#This Row],[X自检]]),COLUMN(选内存[[#This Row],[X自检]])) &amp; "】",
         _xlfn.IFS(ISBLANK(_xlpm.x),   "error:右侧选项不足:" &amp;  _xlpm.cellAddress,
               ISERROR(_xlpm.x),   "error:右侧选项执行失败:" &amp; _xlpm.cellAddress,
               TRUE,             "ok")
)</f>
        <v>ok</v>
      </c>
      <c r="M566" cm="1">
        <f t="array" ref="M566">IFERROR(_xlfn._xlws.SORT(
    _xlfn.UNIQUE(
        TRANSPOSE(
            _xlfn.FILTERXML("&lt;select&gt;&lt;x&gt;"&amp;SUBSTITUTE(选内存[[#This Row],[选项表]],",","&lt;/x&gt;&lt;x&gt;") &amp;"&lt;/x&gt;&lt;/select&gt;","//x")
        )
    )
),"无合适选项，请联系作者更新数据")</f>
        <v>6</v>
      </c>
    </row>
    <row r="567" spans="1:13" x14ac:dyDescent="0.4">
      <c r="A567" s="4" t="s">
        <v>59</v>
      </c>
      <c r="B567" s="4" t="s">
        <v>1868</v>
      </c>
      <c r="C567" s="4" t="s">
        <v>1996</v>
      </c>
      <c r="D567" s="4" t="s">
        <v>1939</v>
      </c>
      <c r="E567">
        <v>14</v>
      </c>
      <c r="F567" s="4" t="str">
        <f t="shared" si="8"/>
        <v>选内存!$M$567#</v>
      </c>
      <c r="G567" s="4" t="str" cm="1">
        <f t="array" ref="G567">_xlfn.LET(_xlpm.x, M567,
         _xlpm.cellAddress, "【 选内存!" &amp; ADDRESS(ROW(选内存[[#This Row],[X自检]]),COLUMN(选内存[[#This Row],[X自检]])) &amp; "】",
         _xlfn.IFS(ISBLANK(_xlpm.x),   "error:右侧选项不足:" &amp;  _xlpm.cellAddress,
               ISERROR(_xlpm.x),   "error:右侧选项执行失败:" &amp; _xlpm.cellAddress,
               TRUE,             "ok")
)</f>
        <v>ok</v>
      </c>
      <c r="M567" cm="1">
        <f t="array" ref="M567">IFERROR(_xlfn._xlws.SORT(
    _xlfn.UNIQUE(
        TRANSPOSE(
            _xlfn.FILTERXML("&lt;select&gt;&lt;x&gt;"&amp;SUBSTITUTE(选内存[[#This Row],[选项表]],",","&lt;/x&gt;&lt;x&gt;") &amp;"&lt;/x&gt;&lt;/select&gt;","//x")
        )
    )
),"无合适选项，请联系作者更新数据")</f>
        <v>14</v>
      </c>
    </row>
    <row r="568" spans="1:13" x14ac:dyDescent="0.4">
      <c r="A568" s="4" t="s">
        <v>59</v>
      </c>
      <c r="B568" s="4" t="s">
        <v>1868</v>
      </c>
      <c r="C568" s="4" t="s">
        <v>2164</v>
      </c>
      <c r="D568" s="4" t="s">
        <v>1939</v>
      </c>
      <c r="E568">
        <v>28</v>
      </c>
      <c r="F568" s="4" t="str">
        <f t="shared" si="8"/>
        <v>选内存!$M$568#</v>
      </c>
      <c r="G568" s="4" t="str" cm="1">
        <f t="array" ref="G568">_xlfn.LET(_xlpm.x, M568,
         _xlpm.cellAddress, "【 选内存!" &amp; ADDRESS(ROW(选内存[[#This Row],[X自检]]),COLUMN(选内存[[#This Row],[X自检]])) &amp; "】",
         _xlfn.IFS(ISBLANK(_xlpm.x),   "error:右侧选项不足:" &amp;  _xlpm.cellAddress,
               ISERROR(_xlpm.x),   "error:右侧选项执行失败:" &amp; _xlpm.cellAddress,
               TRUE,             "ok")
)</f>
        <v>ok</v>
      </c>
      <c r="M568" cm="1">
        <f t="array" ref="M568">IFERROR(_xlfn._xlws.SORT(
    _xlfn.UNIQUE(
        TRANSPOSE(
            _xlfn.FILTERXML("&lt;select&gt;&lt;x&gt;"&amp;SUBSTITUTE(选内存[[#This Row],[选项表]],",","&lt;/x&gt;&lt;x&gt;") &amp;"&lt;/x&gt;&lt;/select&gt;","//x")
        )
    )
),"无合适选项，请联系作者更新数据")</f>
        <v>28</v>
      </c>
    </row>
    <row r="569" spans="1:13" x14ac:dyDescent="0.4">
      <c r="A569" s="4" t="s">
        <v>59</v>
      </c>
      <c r="B569" s="4" t="s">
        <v>1868</v>
      </c>
      <c r="C569" s="4" t="s">
        <v>1968</v>
      </c>
      <c r="D569" s="4" t="s">
        <v>1939</v>
      </c>
      <c r="E569">
        <v>56</v>
      </c>
      <c r="F569" s="4" t="str">
        <f t="shared" si="8"/>
        <v>选内存!$M$569#</v>
      </c>
      <c r="G569" s="4" t="str" cm="1">
        <f t="array" ref="G569">_xlfn.LET(_xlpm.x, M569,
         _xlpm.cellAddress, "【 选内存!" &amp; ADDRESS(ROW(选内存[[#This Row],[X自检]]),COLUMN(选内存[[#This Row],[X自检]])) &amp; "】",
         _xlfn.IFS(ISBLANK(_xlpm.x),   "error:右侧选项不足:" &amp;  _xlpm.cellAddress,
               ISERROR(_xlpm.x),   "error:右侧选项执行失败:" &amp; _xlpm.cellAddress,
               TRUE,             "ok")
)</f>
        <v>ok</v>
      </c>
      <c r="M569" cm="1">
        <f t="array" ref="M569">IFERROR(_xlfn._xlws.SORT(
    _xlfn.UNIQUE(
        TRANSPOSE(
            _xlfn.FILTERXML("&lt;select&gt;&lt;x&gt;"&amp;SUBSTITUTE(选内存[[#This Row],[选项表]],",","&lt;/x&gt;&lt;x&gt;") &amp;"&lt;/x&gt;&lt;/select&gt;","//x")
        )
    )
),"无合适选项，请联系作者更新数据")</f>
        <v>56</v>
      </c>
    </row>
    <row r="570" spans="1:13" x14ac:dyDescent="0.4">
      <c r="A570" s="4" t="s">
        <v>59</v>
      </c>
      <c r="B570" s="4" t="s">
        <v>1868</v>
      </c>
      <c r="C570" s="4" t="s">
        <v>1973</v>
      </c>
      <c r="D570" s="4" t="s">
        <v>1943</v>
      </c>
      <c r="E570">
        <v>8</v>
      </c>
      <c r="F570" s="4" t="str">
        <f t="shared" si="8"/>
        <v>选内存!$M$570#</v>
      </c>
      <c r="G570" s="4" t="str" cm="1">
        <f t="array" ref="G570">_xlfn.LET(_xlpm.x, M570,
         _xlpm.cellAddress, "【 选内存!" &amp; ADDRESS(ROW(选内存[[#This Row],[X自检]]),COLUMN(选内存[[#This Row],[X自检]])) &amp; "】",
         _xlfn.IFS(ISBLANK(_xlpm.x),   "error:右侧选项不足:" &amp;  _xlpm.cellAddress,
               ISERROR(_xlpm.x),   "error:右侧选项执行失败:" &amp; _xlpm.cellAddress,
               TRUE,             "ok")
)</f>
        <v>ok</v>
      </c>
      <c r="M570" cm="1">
        <f t="array" ref="M570">IFERROR(_xlfn._xlws.SORT(
    _xlfn.UNIQUE(
        TRANSPOSE(
            _xlfn.FILTERXML("&lt;select&gt;&lt;x&gt;"&amp;SUBSTITUTE(选内存[[#This Row],[选项表]],",","&lt;/x&gt;&lt;x&gt;") &amp;"&lt;/x&gt;&lt;/select&gt;","//x")
        )
    )
),"无合适选项，请联系作者更新数据")</f>
        <v>8</v>
      </c>
    </row>
    <row r="571" spans="1:13" x14ac:dyDescent="0.4">
      <c r="A571" s="4" t="s">
        <v>59</v>
      </c>
      <c r="B571" s="4" t="s">
        <v>1868</v>
      </c>
      <c r="C571" s="4" t="s">
        <v>2165</v>
      </c>
      <c r="D571" s="4" t="s">
        <v>1943</v>
      </c>
      <c r="E571">
        <v>18</v>
      </c>
      <c r="F571" s="4" t="str">
        <f t="shared" si="8"/>
        <v>选内存!$M$571#</v>
      </c>
      <c r="G571" s="4" t="str" cm="1">
        <f t="array" ref="G571">_xlfn.LET(_xlpm.x, M571,
         _xlpm.cellAddress, "【 选内存!" &amp; ADDRESS(ROW(选内存[[#This Row],[X自检]]),COLUMN(选内存[[#This Row],[X自检]])) &amp; "】",
         _xlfn.IFS(ISBLANK(_xlpm.x),   "error:右侧选项不足:" &amp;  _xlpm.cellAddress,
               ISERROR(_xlpm.x),   "error:右侧选项执行失败:" &amp; _xlpm.cellAddress,
               TRUE,             "ok")
)</f>
        <v>ok</v>
      </c>
      <c r="M571" cm="1">
        <f t="array" ref="M571">IFERROR(_xlfn._xlws.SORT(
    _xlfn.UNIQUE(
        TRANSPOSE(
            _xlfn.FILTERXML("&lt;select&gt;&lt;x&gt;"&amp;SUBSTITUTE(选内存[[#This Row],[选项表]],",","&lt;/x&gt;&lt;x&gt;") &amp;"&lt;/x&gt;&lt;/select&gt;","//x")
        )
    )
),"无合适选项，请联系作者更新数据")</f>
        <v>18</v>
      </c>
    </row>
    <row r="572" spans="1:13" x14ac:dyDescent="0.4">
      <c r="A572" s="4" t="s">
        <v>59</v>
      </c>
      <c r="B572" s="4" t="s">
        <v>1868</v>
      </c>
      <c r="C572" s="4" t="s">
        <v>2166</v>
      </c>
      <c r="D572" s="4" t="s">
        <v>1943</v>
      </c>
      <c r="E572">
        <v>36</v>
      </c>
      <c r="F572" s="4" t="str">
        <f t="shared" si="8"/>
        <v>选内存!$M$572#</v>
      </c>
      <c r="G572" s="4" t="str" cm="1">
        <f t="array" ref="G572">_xlfn.LET(_xlpm.x, M572,
         _xlpm.cellAddress, "【 选内存!" &amp; ADDRESS(ROW(选内存[[#This Row],[X自检]]),COLUMN(选内存[[#This Row],[X自检]])) &amp; "】",
         _xlfn.IFS(ISBLANK(_xlpm.x),   "error:右侧选项不足:" &amp;  _xlpm.cellAddress,
               ISERROR(_xlpm.x),   "error:右侧选项执行失败:" &amp; _xlpm.cellAddress,
               TRUE,             "ok")
)</f>
        <v>ok</v>
      </c>
      <c r="M572" cm="1">
        <f t="array" ref="M572">IFERROR(_xlfn._xlws.SORT(
    _xlfn.UNIQUE(
        TRANSPOSE(
            _xlfn.FILTERXML("&lt;select&gt;&lt;x&gt;"&amp;SUBSTITUTE(选内存[[#This Row],[选项表]],",","&lt;/x&gt;&lt;x&gt;") &amp;"&lt;/x&gt;&lt;/select&gt;","//x")
        )
    )
),"无合适选项，请联系作者更新数据")</f>
        <v>36</v>
      </c>
    </row>
    <row r="573" spans="1:13" x14ac:dyDescent="0.4">
      <c r="A573" s="4" t="s">
        <v>59</v>
      </c>
      <c r="B573" s="4" t="s">
        <v>1868</v>
      </c>
      <c r="C573" s="4" t="s">
        <v>1982</v>
      </c>
      <c r="D573" s="4" t="s">
        <v>1943</v>
      </c>
      <c r="E573">
        <v>72</v>
      </c>
      <c r="F573" s="4" t="str">
        <f t="shared" si="8"/>
        <v>选内存!$M$573#</v>
      </c>
      <c r="G573" s="4" t="str" cm="1">
        <f t="array" ref="G573">_xlfn.LET(_xlpm.x, M573,
         _xlpm.cellAddress, "【 选内存!" &amp; ADDRESS(ROW(选内存[[#This Row],[X自检]]),COLUMN(选内存[[#This Row],[X自检]])) &amp; "】",
         _xlfn.IFS(ISBLANK(_xlpm.x),   "error:右侧选项不足:" &amp;  _xlpm.cellAddress,
               ISERROR(_xlpm.x),   "error:右侧选项执行失败:" &amp; _xlpm.cellAddress,
               TRUE,             "ok")
)</f>
        <v>ok</v>
      </c>
      <c r="M573" cm="1">
        <f t="array" ref="M573">IFERROR(_xlfn._xlws.SORT(
    _xlfn.UNIQUE(
        TRANSPOSE(
            _xlfn.FILTERXML("&lt;select&gt;&lt;x&gt;"&amp;SUBSTITUTE(选内存[[#This Row],[选项表]],",","&lt;/x&gt;&lt;x&gt;") &amp;"&lt;/x&gt;&lt;/select&gt;","//x")
        )
    )
),"无合适选项，请联系作者更新数据")</f>
        <v>72</v>
      </c>
    </row>
    <row r="574" spans="1:13" x14ac:dyDescent="0.4">
      <c r="A574" s="4" t="s">
        <v>59</v>
      </c>
      <c r="B574" s="4" t="s">
        <v>1868</v>
      </c>
      <c r="C574" s="4" t="s">
        <v>1997</v>
      </c>
      <c r="D574" s="4" t="s">
        <v>1942</v>
      </c>
      <c r="E574">
        <v>10</v>
      </c>
      <c r="F574" s="4" t="str">
        <f t="shared" si="8"/>
        <v>选内存!$M$574#</v>
      </c>
      <c r="G574" s="4" t="str" cm="1">
        <f t="array" ref="G574">_xlfn.LET(_xlpm.x, M574,
         _xlpm.cellAddress, "【 选内存!" &amp; ADDRESS(ROW(选内存[[#This Row],[X自检]]),COLUMN(选内存[[#This Row],[X自检]])) &amp; "】",
         _xlfn.IFS(ISBLANK(_xlpm.x),   "error:右侧选项不足:" &amp;  _xlpm.cellAddress,
               ISERROR(_xlpm.x),   "error:右侧选项执行失败:" &amp; _xlpm.cellAddress,
               TRUE,             "ok")
)</f>
        <v>ok</v>
      </c>
      <c r="M574" cm="1">
        <f t="array" ref="M574">IFERROR(_xlfn._xlws.SORT(
    _xlfn.UNIQUE(
        TRANSPOSE(
            _xlfn.FILTERXML("&lt;select&gt;&lt;x&gt;"&amp;SUBSTITUTE(选内存[[#This Row],[选项表]],",","&lt;/x&gt;&lt;x&gt;") &amp;"&lt;/x&gt;&lt;/select&gt;","//x")
        )
    )
),"无合适选项，请联系作者更新数据")</f>
        <v>10</v>
      </c>
    </row>
    <row r="575" spans="1:13" x14ac:dyDescent="0.4">
      <c r="A575" s="4" t="s">
        <v>59</v>
      </c>
      <c r="B575" s="4" t="s">
        <v>1868</v>
      </c>
      <c r="C575" s="4" t="s">
        <v>1999</v>
      </c>
      <c r="D575" s="4" t="s">
        <v>1942</v>
      </c>
      <c r="E575">
        <v>20</v>
      </c>
      <c r="F575" s="4" t="str">
        <f t="shared" si="8"/>
        <v>选内存!$M$575#</v>
      </c>
      <c r="G575" s="4" t="str" cm="1">
        <f t="array" ref="G575">_xlfn.LET(_xlpm.x, M575,
         _xlpm.cellAddress, "【 选内存!" &amp; ADDRESS(ROW(选内存[[#This Row],[X自检]]),COLUMN(选内存[[#This Row],[X自检]])) &amp; "】",
         _xlfn.IFS(ISBLANK(_xlpm.x),   "error:右侧选项不足:" &amp;  _xlpm.cellAddress,
               ISERROR(_xlpm.x),   "error:右侧选项执行失败:" &amp; _xlpm.cellAddress,
               TRUE,             "ok")
)</f>
        <v>ok</v>
      </c>
      <c r="M575" cm="1">
        <f t="array" ref="M575">IFERROR(_xlfn._xlws.SORT(
    _xlfn.UNIQUE(
        TRANSPOSE(
            _xlfn.FILTERXML("&lt;select&gt;&lt;x&gt;"&amp;SUBSTITUTE(选内存[[#This Row],[选项表]],",","&lt;/x&gt;&lt;x&gt;") &amp;"&lt;/x&gt;&lt;/select&gt;","//x")
        )
    )
),"无合适选项，请联系作者更新数据")</f>
        <v>20</v>
      </c>
    </row>
    <row r="576" spans="1:13" x14ac:dyDescent="0.4">
      <c r="A576" s="4" t="s">
        <v>59</v>
      </c>
      <c r="B576" s="4" t="s">
        <v>1868</v>
      </c>
      <c r="C576" s="4" t="s">
        <v>2001</v>
      </c>
      <c r="D576" s="4" t="s">
        <v>1942</v>
      </c>
      <c r="E576">
        <v>40</v>
      </c>
      <c r="F576" s="4" t="str">
        <f t="shared" si="8"/>
        <v>选内存!$M$576#</v>
      </c>
      <c r="G576" s="4" t="str" cm="1">
        <f t="array" ref="G576">_xlfn.LET(_xlpm.x, M576,
         _xlpm.cellAddress, "【 选内存!" &amp; ADDRESS(ROW(选内存[[#This Row],[X自检]]),COLUMN(选内存[[#This Row],[X自检]])) &amp; "】",
         _xlfn.IFS(ISBLANK(_xlpm.x),   "error:右侧选项不足:" &amp;  _xlpm.cellAddress,
               ISERROR(_xlpm.x),   "error:右侧选项执行失败:" &amp; _xlpm.cellAddress,
               TRUE,             "ok")
)</f>
        <v>ok</v>
      </c>
      <c r="M576" cm="1">
        <f t="array" ref="M576">IFERROR(_xlfn._xlws.SORT(
    _xlfn.UNIQUE(
        TRANSPOSE(
            _xlfn.FILTERXML("&lt;select&gt;&lt;x&gt;"&amp;SUBSTITUTE(选内存[[#This Row],[选项表]],",","&lt;/x&gt;&lt;x&gt;") &amp;"&lt;/x&gt;&lt;/select&gt;","//x")
        )
    )
),"无合适选项，请联系作者更新数据")</f>
        <v>40</v>
      </c>
    </row>
    <row r="577" spans="1:13" x14ac:dyDescent="0.4">
      <c r="A577" s="4" t="s">
        <v>59</v>
      </c>
      <c r="B577" s="4" t="s">
        <v>1868</v>
      </c>
      <c r="C577" s="4" t="s">
        <v>1964</v>
      </c>
      <c r="D577" s="4" t="s">
        <v>1942</v>
      </c>
      <c r="E577">
        <v>80</v>
      </c>
      <c r="F577" s="4" t="str">
        <f t="shared" si="8"/>
        <v>选内存!$M$577#</v>
      </c>
      <c r="G577" s="4" t="str" cm="1">
        <f t="array" ref="G577">_xlfn.LET(_xlpm.x, M577,
         _xlpm.cellAddress, "【 选内存!" &amp; ADDRESS(ROW(选内存[[#This Row],[X自检]]),COLUMN(选内存[[#This Row],[X自检]])) &amp; "】",
         _xlfn.IFS(ISBLANK(_xlpm.x),   "error:右侧选项不足:" &amp;  _xlpm.cellAddress,
               ISERROR(_xlpm.x),   "error:右侧选项执行失败:" &amp; _xlpm.cellAddress,
               TRUE,             "ok")
)</f>
        <v>ok</v>
      </c>
      <c r="M577" cm="1">
        <f t="array" ref="M577">IFERROR(_xlfn._xlws.SORT(
    _xlfn.UNIQUE(
        TRANSPOSE(
            _xlfn.FILTERXML("&lt;select&gt;&lt;x&gt;"&amp;SUBSTITUTE(选内存[[#This Row],[选项表]],",","&lt;/x&gt;&lt;x&gt;") &amp;"&lt;/x&gt;&lt;/select&gt;","//x")
        )
    )
),"无合适选项，请联系作者更新数据")</f>
        <v>80</v>
      </c>
    </row>
    <row r="578" spans="1:13" x14ac:dyDescent="0.4">
      <c r="A578" s="4" t="s">
        <v>59</v>
      </c>
      <c r="B578" s="4" t="s">
        <v>1868</v>
      </c>
      <c r="C578" s="4" t="s">
        <v>1966</v>
      </c>
      <c r="D578" s="4" t="s">
        <v>1944</v>
      </c>
      <c r="E578">
        <v>32</v>
      </c>
      <c r="F578" s="4" t="str">
        <f t="shared" ref="F578:F641" si="9">"选内存!" &amp; ADDRESS(ROW(M578),COLUMN(M578)) &amp; "#"</f>
        <v>选内存!$M$578#</v>
      </c>
      <c r="G578" s="4" t="str" cm="1">
        <f t="array" ref="G578">_xlfn.LET(_xlpm.x, M578,
         _xlpm.cellAddress, "【 选内存!" &amp; ADDRESS(ROW(选内存[[#This Row],[X自检]]),COLUMN(选内存[[#This Row],[X自检]])) &amp; "】",
         _xlfn.IFS(ISBLANK(_xlpm.x),   "error:右侧选项不足:" &amp;  _xlpm.cellAddress,
               ISERROR(_xlpm.x),   "error:右侧选项执行失败:" &amp; _xlpm.cellAddress,
               TRUE,             "ok")
)</f>
        <v>ok</v>
      </c>
      <c r="M578" cm="1">
        <f t="array" ref="M578">IFERROR(_xlfn._xlws.SORT(
    _xlfn.UNIQUE(
        TRANSPOSE(
            _xlfn.FILTERXML("&lt;select&gt;&lt;x&gt;"&amp;SUBSTITUTE(选内存[[#This Row],[选项表]],",","&lt;/x&gt;&lt;x&gt;") &amp;"&lt;/x&gt;&lt;/select&gt;","//x")
        )
    )
),"无合适选项，请联系作者更新数据")</f>
        <v>32</v>
      </c>
    </row>
    <row r="579" spans="1:13" x14ac:dyDescent="0.4">
      <c r="A579" s="4" t="s">
        <v>59</v>
      </c>
      <c r="B579" s="4" t="s">
        <v>1868</v>
      </c>
      <c r="C579" s="4" t="s">
        <v>1988</v>
      </c>
      <c r="D579" s="4" t="s">
        <v>1944</v>
      </c>
      <c r="E579">
        <v>90</v>
      </c>
      <c r="F579" s="4" t="str">
        <f t="shared" si="9"/>
        <v>选内存!$M$579#</v>
      </c>
      <c r="G579" s="4" t="str" cm="1">
        <f t="array" ref="G579">_xlfn.LET(_xlpm.x, M579,
         _xlpm.cellAddress, "【 选内存!" &amp; ADDRESS(ROW(选内存[[#This Row],[X自检]]),COLUMN(选内存[[#This Row],[X自检]])) &amp; "】",
         _xlfn.IFS(ISBLANK(_xlpm.x),   "error:右侧选项不足:" &amp;  _xlpm.cellAddress,
               ISERROR(_xlpm.x),   "error:右侧选项执行失败:" &amp; _xlpm.cellAddress,
               TRUE,             "ok")
)</f>
        <v>ok</v>
      </c>
      <c r="M579" cm="1">
        <f t="array" ref="M579">IFERROR(_xlfn._xlws.SORT(
    _xlfn.UNIQUE(
        TRANSPOSE(
            _xlfn.FILTERXML("&lt;select&gt;&lt;x&gt;"&amp;SUBSTITUTE(选内存[[#This Row],[选项表]],",","&lt;/x&gt;&lt;x&gt;") &amp;"&lt;/x&gt;&lt;/select&gt;","//x")
        )
    )
),"无合适选项，请联系作者更新数据")</f>
        <v>90</v>
      </c>
    </row>
    <row r="580" spans="1:13" x14ac:dyDescent="0.4">
      <c r="A580" s="4" t="s">
        <v>59</v>
      </c>
      <c r="B580" s="4" t="s">
        <v>1868</v>
      </c>
      <c r="C580" s="4" t="s">
        <v>1990</v>
      </c>
      <c r="D580" s="4" t="s">
        <v>1944</v>
      </c>
      <c r="E580">
        <v>180</v>
      </c>
      <c r="F580" s="4" t="str">
        <f t="shared" si="9"/>
        <v>选内存!$M$580#</v>
      </c>
      <c r="G580" s="4" t="str" cm="1">
        <f t="array" ref="G580">_xlfn.LET(_xlpm.x, M580,
         _xlpm.cellAddress, "【 选内存!" &amp; ADDRESS(ROW(选内存[[#This Row],[X自检]]),COLUMN(选内存[[#This Row],[X自检]])) &amp; "】",
         _xlfn.IFS(ISBLANK(_xlpm.x),   "error:右侧选项不足:" &amp;  _xlpm.cellAddress,
               ISERROR(_xlpm.x),   "error:右侧选项执行失败:" &amp; _xlpm.cellAddress,
               TRUE,             "ok")
)</f>
        <v>ok</v>
      </c>
      <c r="M580" cm="1">
        <f t="array" ref="M580">IFERROR(_xlfn._xlws.SORT(
    _xlfn.UNIQUE(
        TRANSPOSE(
            _xlfn.FILTERXML("&lt;select&gt;&lt;x&gt;"&amp;SUBSTITUTE(选内存[[#This Row],[选项表]],",","&lt;/x&gt;&lt;x&gt;") &amp;"&lt;/x&gt;&lt;/select&gt;","//x")
        )
    )
),"无合适选项，请联系作者更新数据")</f>
        <v>180</v>
      </c>
    </row>
    <row r="581" spans="1:13" x14ac:dyDescent="0.4">
      <c r="A581" s="4" t="s">
        <v>59</v>
      </c>
      <c r="B581" s="4" t="s">
        <v>1868</v>
      </c>
      <c r="C581" s="4" t="s">
        <v>1970</v>
      </c>
      <c r="D581" s="4" t="s">
        <v>1938</v>
      </c>
      <c r="E581">
        <v>16</v>
      </c>
      <c r="F581" s="4" t="str">
        <f t="shared" si="9"/>
        <v>选内存!$M$581#</v>
      </c>
      <c r="G581" s="4" t="str" cm="1">
        <f t="array" ref="G581">_xlfn.LET(_xlpm.x, M581,
         _xlpm.cellAddress, "【 选内存!" &amp; ADDRESS(ROW(选内存[[#This Row],[X自检]]),COLUMN(选内存[[#This Row],[X自检]])) &amp; "】",
         _xlfn.IFS(ISBLANK(_xlpm.x),   "error:右侧选项不足:" &amp;  _xlpm.cellAddress,
               ISERROR(_xlpm.x),   "error:右侧选项执行失败:" &amp; _xlpm.cellAddress,
               TRUE,             "ok")
)</f>
        <v>ok</v>
      </c>
      <c r="M581" cm="1">
        <f t="array" ref="M581">IFERROR(_xlfn._xlws.SORT(
    _xlfn.UNIQUE(
        TRANSPOSE(
            _xlfn.FILTERXML("&lt;select&gt;&lt;x&gt;"&amp;SUBSTITUTE(选内存[[#This Row],[选项表]],",","&lt;/x&gt;&lt;x&gt;") &amp;"&lt;/x&gt;&lt;/select&gt;","//x")
        )
    )
),"无合适选项，请联系作者更新数据")</f>
        <v>16</v>
      </c>
    </row>
    <row r="582" spans="1:13" x14ac:dyDescent="0.4">
      <c r="A582" s="4" t="s">
        <v>59</v>
      </c>
      <c r="B582" s="4" t="s">
        <v>1868</v>
      </c>
      <c r="C582" s="4" t="s">
        <v>1966</v>
      </c>
      <c r="D582" s="4" t="s">
        <v>1938</v>
      </c>
      <c r="E582">
        <v>32</v>
      </c>
      <c r="F582" s="4" t="str">
        <f t="shared" si="9"/>
        <v>选内存!$M$582#</v>
      </c>
      <c r="G582" s="4" t="str" cm="1">
        <f t="array" ref="G582">_xlfn.LET(_xlpm.x, M582,
         _xlpm.cellAddress, "【 选内存!" &amp; ADDRESS(ROW(选内存[[#This Row],[X自检]]),COLUMN(选内存[[#This Row],[X自检]])) &amp; "】",
         _xlfn.IFS(ISBLANK(_xlpm.x),   "error:右侧选项不足:" &amp;  _xlpm.cellAddress,
               ISERROR(_xlpm.x),   "error:右侧选项执行失败:" &amp; _xlpm.cellAddress,
               TRUE,             "ok")
)</f>
        <v>ok</v>
      </c>
      <c r="M582" cm="1">
        <f t="array" ref="M582">IFERROR(_xlfn._xlws.SORT(
    _xlfn.UNIQUE(
        TRANSPOSE(
            _xlfn.FILTERXML("&lt;select&gt;&lt;x&gt;"&amp;SUBSTITUTE(选内存[[#This Row],[选项表]],",","&lt;/x&gt;&lt;x&gt;") &amp;"&lt;/x&gt;&lt;/select&gt;","//x")
        )
    )
),"无合适选项，请联系作者更新数据")</f>
        <v>32</v>
      </c>
    </row>
    <row r="583" spans="1:13" x14ac:dyDescent="0.4">
      <c r="A583" s="4" t="s">
        <v>59</v>
      </c>
      <c r="B583" s="4" t="s">
        <v>1868</v>
      </c>
      <c r="C583" s="4" t="s">
        <v>1993</v>
      </c>
      <c r="D583" s="4" t="s">
        <v>1938</v>
      </c>
      <c r="E583">
        <v>82</v>
      </c>
      <c r="F583" s="4" t="str">
        <f t="shared" si="9"/>
        <v>选内存!$M$583#</v>
      </c>
      <c r="G583" s="4" t="str" cm="1">
        <f t="array" ref="G583">_xlfn.LET(_xlpm.x, M583,
         _xlpm.cellAddress, "【 选内存!" &amp; ADDRESS(ROW(选内存[[#This Row],[X自检]]),COLUMN(选内存[[#This Row],[X自检]])) &amp; "】",
         _xlfn.IFS(ISBLANK(_xlpm.x),   "error:右侧选项不足:" &amp;  _xlpm.cellAddress,
               ISERROR(_xlpm.x),   "error:右侧选项执行失败:" &amp; _xlpm.cellAddress,
               TRUE,             "ok")
)</f>
        <v>ok</v>
      </c>
      <c r="M583" cm="1">
        <f t="array" ref="M583">IFERROR(_xlfn._xlws.SORT(
    _xlfn.UNIQUE(
        TRANSPOSE(
            _xlfn.FILTERXML("&lt;select&gt;&lt;x&gt;"&amp;SUBSTITUTE(选内存[[#This Row],[选项表]],",","&lt;/x&gt;&lt;x&gt;") &amp;"&lt;/x&gt;&lt;/select&gt;","//x")
        )
    )
),"无合适选项，请联系作者更新数据")</f>
        <v>82</v>
      </c>
    </row>
    <row r="584" spans="1:13" x14ac:dyDescent="0.4">
      <c r="A584" s="4" t="s">
        <v>59</v>
      </c>
      <c r="B584" s="4" t="s">
        <v>1868</v>
      </c>
      <c r="C584" s="4" t="s">
        <v>1994</v>
      </c>
      <c r="D584" s="4" t="s">
        <v>1938</v>
      </c>
      <c r="E584">
        <v>164</v>
      </c>
      <c r="F584" s="4" t="str">
        <f t="shared" si="9"/>
        <v>选内存!$M$584#</v>
      </c>
      <c r="G584" s="4" t="str" cm="1">
        <f t="array" ref="G584">_xlfn.LET(_xlpm.x, M584,
         _xlpm.cellAddress, "【 选内存!" &amp; ADDRESS(ROW(选内存[[#This Row],[X自检]]),COLUMN(选内存[[#This Row],[X自检]])) &amp; "】",
         _xlfn.IFS(ISBLANK(_xlpm.x),   "error:右侧选项不足:" &amp;  _xlpm.cellAddress,
               ISERROR(_xlpm.x),   "error:右侧选项执行失败:" &amp; _xlpm.cellAddress,
               TRUE,             "ok")
)</f>
        <v>ok</v>
      </c>
      <c r="M584" cm="1">
        <f t="array" ref="M584">IFERROR(_xlfn._xlws.SORT(
    _xlfn.UNIQUE(
        TRANSPOSE(
            _xlfn.FILTERXML("&lt;select&gt;&lt;x&gt;"&amp;SUBSTITUTE(选内存[[#This Row],[选项表]],",","&lt;/x&gt;&lt;x&gt;") &amp;"&lt;/x&gt;&lt;/select&gt;","//x")
        )
    )
),"无合适选项，请联系作者更新数据")</f>
        <v>164</v>
      </c>
    </row>
    <row r="585" spans="1:13" x14ac:dyDescent="0.4">
      <c r="A585" s="4" t="s">
        <v>59</v>
      </c>
      <c r="B585" s="4" t="s">
        <v>1868</v>
      </c>
      <c r="C585" s="4" t="s">
        <v>1997</v>
      </c>
      <c r="D585" s="4" t="s">
        <v>1946</v>
      </c>
      <c r="E585">
        <v>10</v>
      </c>
      <c r="F585" s="4" t="str">
        <f t="shared" si="9"/>
        <v>选内存!$M$585#</v>
      </c>
      <c r="G585" s="4" t="str" cm="1">
        <f t="array" ref="G585">_xlfn.LET(_xlpm.x, M585,
         _xlpm.cellAddress, "【 选内存!" &amp; ADDRESS(ROW(选内存[[#This Row],[X自检]]),COLUMN(选内存[[#This Row],[X自检]])) &amp; "】",
         _xlfn.IFS(ISBLANK(_xlpm.x),   "error:右侧选项不足:" &amp;  _xlpm.cellAddress,
               ISERROR(_xlpm.x),   "error:右侧选项执行失败:" &amp; _xlpm.cellAddress,
               TRUE,             "ok")
)</f>
        <v>ok</v>
      </c>
      <c r="M585" cm="1">
        <f t="array" ref="M585">IFERROR(_xlfn._xlws.SORT(
    _xlfn.UNIQUE(
        TRANSPOSE(
            _xlfn.FILTERXML("&lt;select&gt;&lt;x&gt;"&amp;SUBSTITUTE(选内存[[#This Row],[选项表]],",","&lt;/x&gt;&lt;x&gt;") &amp;"&lt;/x&gt;&lt;/select&gt;","//x")
        )
    )
),"无合适选项，请联系作者更新数据")</f>
        <v>10</v>
      </c>
    </row>
    <row r="586" spans="1:13" x14ac:dyDescent="0.4">
      <c r="A586" s="4" t="s">
        <v>59</v>
      </c>
      <c r="B586" s="4" t="s">
        <v>1868</v>
      </c>
      <c r="C586" s="4" t="s">
        <v>2002</v>
      </c>
      <c r="D586" s="4" t="s">
        <v>1946</v>
      </c>
      <c r="E586">
        <v>22</v>
      </c>
      <c r="F586" s="4" t="str">
        <f t="shared" si="9"/>
        <v>选内存!$M$586#</v>
      </c>
      <c r="G586" s="4" t="str" cm="1">
        <f t="array" ref="G586">_xlfn.LET(_xlpm.x, M586,
         _xlpm.cellAddress, "【 选内存!" &amp; ADDRESS(ROW(选内存[[#This Row],[X自检]]),COLUMN(选内存[[#This Row],[X自检]])) &amp; "】",
         _xlfn.IFS(ISBLANK(_xlpm.x),   "error:右侧选项不足:" &amp;  _xlpm.cellAddress,
               ISERROR(_xlpm.x),   "error:右侧选项执行失败:" &amp; _xlpm.cellAddress,
               TRUE,             "ok")
)</f>
        <v>ok</v>
      </c>
      <c r="M586" cm="1">
        <f t="array" ref="M586">IFERROR(_xlfn._xlws.SORT(
    _xlfn.UNIQUE(
        TRANSPOSE(
            _xlfn.FILTERXML("&lt;select&gt;&lt;x&gt;"&amp;SUBSTITUTE(选内存[[#This Row],[选项表]],",","&lt;/x&gt;&lt;x&gt;") &amp;"&lt;/x&gt;&lt;/select&gt;","//x")
        )
    )
),"无合适选项，请联系作者更新数据")</f>
        <v>22</v>
      </c>
    </row>
    <row r="587" spans="1:13" x14ac:dyDescent="0.4">
      <c r="A587" s="4" t="s">
        <v>59</v>
      </c>
      <c r="B587" s="4" t="s">
        <v>1868</v>
      </c>
      <c r="C587" s="4" t="s">
        <v>2003</v>
      </c>
      <c r="D587" s="4" t="s">
        <v>1946</v>
      </c>
      <c r="E587">
        <v>44</v>
      </c>
      <c r="F587" s="4" t="str">
        <f t="shared" si="9"/>
        <v>选内存!$M$587#</v>
      </c>
      <c r="G587" s="4" t="str" cm="1">
        <f t="array" ref="G587">_xlfn.LET(_xlpm.x, M587,
         _xlpm.cellAddress, "【 选内存!" &amp; ADDRESS(ROW(选内存[[#This Row],[X自检]]),COLUMN(选内存[[#This Row],[X自检]])) &amp; "】",
         _xlfn.IFS(ISBLANK(_xlpm.x),   "error:右侧选项不足:" &amp;  _xlpm.cellAddress,
               ISERROR(_xlpm.x),   "error:右侧选项执行失败:" &amp; _xlpm.cellAddress,
               TRUE,             "ok")
)</f>
        <v>ok</v>
      </c>
      <c r="M587" cm="1">
        <f t="array" ref="M587">IFERROR(_xlfn._xlws.SORT(
    _xlfn.UNIQUE(
        TRANSPOSE(
            _xlfn.FILTERXML("&lt;select&gt;&lt;x&gt;"&amp;SUBSTITUTE(选内存[[#This Row],[选项表]],",","&lt;/x&gt;&lt;x&gt;") &amp;"&lt;/x&gt;&lt;/select&gt;","//x")
        )
    )
),"无合适选项，请联系作者更新数据")</f>
        <v>44</v>
      </c>
    </row>
    <row r="588" spans="1:13" x14ac:dyDescent="0.4">
      <c r="A588" s="4" t="s">
        <v>59</v>
      </c>
      <c r="B588" s="4" t="s">
        <v>1868</v>
      </c>
      <c r="C588" s="4" t="s">
        <v>1973</v>
      </c>
      <c r="D588" s="4" t="s">
        <v>1929</v>
      </c>
      <c r="E588">
        <v>8</v>
      </c>
      <c r="F588" s="4" t="str">
        <f t="shared" si="9"/>
        <v>选内存!$M$588#</v>
      </c>
      <c r="G588" s="4" t="str" cm="1">
        <f t="array" ref="G588">_xlfn.LET(_xlpm.x, M588,
         _xlpm.cellAddress, "【 选内存!" &amp; ADDRESS(ROW(选内存[[#This Row],[X自检]]),COLUMN(选内存[[#This Row],[X自检]])) &amp; "】",
         _xlfn.IFS(ISBLANK(_xlpm.x),   "error:右侧选项不足:" &amp;  _xlpm.cellAddress,
               ISERROR(_xlpm.x),   "error:右侧选项执行失败:" &amp; _xlpm.cellAddress,
               TRUE,             "ok")
)</f>
        <v>ok</v>
      </c>
      <c r="M588" cm="1">
        <f t="array" ref="M588">IFERROR(_xlfn._xlws.SORT(
    _xlfn.UNIQUE(
        TRANSPOSE(
            _xlfn.FILTERXML("&lt;select&gt;&lt;x&gt;"&amp;SUBSTITUTE(选内存[[#This Row],[选项表]],",","&lt;/x&gt;&lt;x&gt;") &amp;"&lt;/x&gt;&lt;/select&gt;","//x")
        )
    )
),"无合适选项，请联系作者更新数据")</f>
        <v>8</v>
      </c>
    </row>
    <row r="589" spans="1:13" x14ac:dyDescent="0.4">
      <c r="A589" s="4" t="s">
        <v>59</v>
      </c>
      <c r="B589" s="4" t="s">
        <v>1868</v>
      </c>
      <c r="C589" s="4" t="s">
        <v>1970</v>
      </c>
      <c r="D589" s="4" t="s">
        <v>1929</v>
      </c>
      <c r="E589">
        <v>16</v>
      </c>
      <c r="F589" s="4" t="str">
        <f t="shared" si="9"/>
        <v>选内存!$M$589#</v>
      </c>
      <c r="G589" s="4" t="str" cm="1">
        <f t="array" ref="G589">_xlfn.LET(_xlpm.x, M589,
         _xlpm.cellAddress, "【 选内存!" &amp; ADDRESS(ROW(选内存[[#This Row],[X自检]]),COLUMN(选内存[[#This Row],[X自检]])) &amp; "】",
         _xlfn.IFS(ISBLANK(_xlpm.x),   "error:右侧选项不足:" &amp;  _xlpm.cellAddress,
               ISERROR(_xlpm.x),   "error:右侧选项执行失败:" &amp; _xlpm.cellAddress,
               TRUE,             "ok")
)</f>
        <v>ok</v>
      </c>
      <c r="M589" cm="1">
        <f t="array" ref="M589">IFERROR(_xlfn._xlws.SORT(
    _xlfn.UNIQUE(
        TRANSPOSE(
            _xlfn.FILTERXML("&lt;select&gt;&lt;x&gt;"&amp;SUBSTITUTE(选内存[[#This Row],[选项表]],",","&lt;/x&gt;&lt;x&gt;") &amp;"&lt;/x&gt;&lt;/select&gt;","//x")
        )
    )
),"无合适选项，请联系作者更新数据")</f>
        <v>16</v>
      </c>
    </row>
    <row r="590" spans="1:13" x14ac:dyDescent="0.4">
      <c r="A590" s="4" t="s">
        <v>59</v>
      </c>
      <c r="B590" s="4" t="s">
        <v>1868</v>
      </c>
      <c r="C590" s="4" t="s">
        <v>1966</v>
      </c>
      <c r="D590" s="4" t="s">
        <v>1929</v>
      </c>
      <c r="E590">
        <v>32</v>
      </c>
      <c r="F590" s="4" t="str">
        <f t="shared" si="9"/>
        <v>选内存!$M$590#</v>
      </c>
      <c r="G590" s="4" t="str" cm="1">
        <f t="array" ref="G590">_xlfn.LET(_xlpm.x, M590,
         _xlpm.cellAddress, "【 选内存!" &amp; ADDRESS(ROW(选内存[[#This Row],[X自检]]),COLUMN(选内存[[#This Row],[X自检]])) &amp; "】",
         _xlfn.IFS(ISBLANK(_xlpm.x),   "error:右侧选项不足:" &amp;  _xlpm.cellAddress,
               ISERROR(_xlpm.x),   "error:右侧选项执行失败:" &amp; _xlpm.cellAddress,
               TRUE,             "ok")
)</f>
        <v>ok</v>
      </c>
      <c r="M590" cm="1">
        <f t="array" ref="M590">IFERROR(_xlfn._xlws.SORT(
    _xlfn.UNIQUE(
        TRANSPOSE(
            _xlfn.FILTERXML("&lt;select&gt;&lt;x&gt;"&amp;SUBSTITUTE(选内存[[#This Row],[选项表]],",","&lt;/x&gt;&lt;x&gt;") &amp;"&lt;/x&gt;&lt;/select&gt;","//x")
        )
    )
),"无合适选项，请联系作者更新数据")</f>
        <v>32</v>
      </c>
    </row>
    <row r="591" spans="1:13" x14ac:dyDescent="0.4">
      <c r="A591" s="4" t="s">
        <v>59</v>
      </c>
      <c r="B591" s="4" t="s">
        <v>1868</v>
      </c>
      <c r="C591" s="4" t="s">
        <v>1967</v>
      </c>
      <c r="D591" s="4" t="s">
        <v>1929</v>
      </c>
      <c r="E591">
        <v>64</v>
      </c>
      <c r="F591" s="4" t="str">
        <f t="shared" si="9"/>
        <v>选内存!$M$591#</v>
      </c>
      <c r="G591" s="4" t="str" cm="1">
        <f t="array" ref="G591">_xlfn.LET(_xlpm.x, M591,
         _xlpm.cellAddress, "【 选内存!" &amp; ADDRESS(ROW(选内存[[#This Row],[X自检]]),COLUMN(选内存[[#This Row],[X自检]])) &amp; "】",
         _xlfn.IFS(ISBLANK(_xlpm.x),   "error:右侧选项不足:" &amp;  _xlpm.cellAddress,
               ISERROR(_xlpm.x),   "error:右侧选项执行失败:" &amp; _xlpm.cellAddress,
               TRUE,             "ok")
)</f>
        <v>ok</v>
      </c>
      <c r="M591" cm="1">
        <f t="array" ref="M591">IFERROR(_xlfn._xlws.SORT(
    _xlfn.UNIQUE(
        TRANSPOSE(
            _xlfn.FILTERXML("&lt;select&gt;&lt;x&gt;"&amp;SUBSTITUTE(选内存[[#This Row],[选项表]],",","&lt;/x&gt;&lt;x&gt;") &amp;"&lt;/x&gt;&lt;/select&gt;","//x")
        )
    )
),"无合适选项，请联系作者更新数据")</f>
        <v>64</v>
      </c>
    </row>
    <row r="592" spans="1:13" x14ac:dyDescent="0.4">
      <c r="A592" s="4" t="s">
        <v>59</v>
      </c>
      <c r="B592" s="4" t="s">
        <v>1868</v>
      </c>
      <c r="C592" s="4" t="s">
        <v>1971</v>
      </c>
      <c r="D592" s="4" t="s">
        <v>1929</v>
      </c>
      <c r="E592">
        <v>84</v>
      </c>
      <c r="F592" s="4" t="str">
        <f t="shared" si="9"/>
        <v>选内存!$M$592#</v>
      </c>
      <c r="G592" s="4" t="str" cm="1">
        <f t="array" ref="G592">_xlfn.LET(_xlpm.x, M592,
         _xlpm.cellAddress, "【 选内存!" &amp; ADDRESS(ROW(选内存[[#This Row],[X自检]]),COLUMN(选内存[[#This Row],[X自检]])) &amp; "】",
         _xlfn.IFS(ISBLANK(_xlpm.x),   "error:右侧选项不足:" &amp;  _xlpm.cellAddress,
               ISERROR(_xlpm.x),   "error:右侧选项执行失败:" &amp; _xlpm.cellAddress,
               TRUE,             "ok")
)</f>
        <v>ok</v>
      </c>
      <c r="M592" cm="1">
        <f t="array" ref="M592">IFERROR(_xlfn._xlws.SORT(
    _xlfn.UNIQUE(
        TRANSPOSE(
            _xlfn.FILTERXML("&lt;select&gt;&lt;x&gt;"&amp;SUBSTITUTE(选内存[[#This Row],[选项表]],",","&lt;/x&gt;&lt;x&gt;") &amp;"&lt;/x&gt;&lt;/select&gt;","//x")
        )
    )
),"无合适选项，请联系作者更新数据")</f>
        <v>84</v>
      </c>
    </row>
    <row r="593" spans="1:13" x14ac:dyDescent="0.4">
      <c r="A593" s="4" t="s">
        <v>59</v>
      </c>
      <c r="B593" s="4" t="s">
        <v>1868</v>
      </c>
      <c r="C593" s="4" t="s">
        <v>1973</v>
      </c>
      <c r="D593" s="4" t="s">
        <v>1930</v>
      </c>
      <c r="E593">
        <v>8</v>
      </c>
      <c r="F593" s="4" t="str">
        <f t="shared" si="9"/>
        <v>选内存!$M$593#</v>
      </c>
      <c r="G593" s="4" t="str" cm="1">
        <f t="array" ref="G593">_xlfn.LET(_xlpm.x, M593,
         _xlpm.cellAddress, "【 选内存!" &amp; ADDRESS(ROW(选内存[[#This Row],[X自检]]),COLUMN(选内存[[#This Row],[X自检]])) &amp; "】",
         _xlfn.IFS(ISBLANK(_xlpm.x),   "error:右侧选项不足:" &amp;  _xlpm.cellAddress,
               ISERROR(_xlpm.x),   "error:右侧选项执行失败:" &amp; _xlpm.cellAddress,
               TRUE,             "ok")
)</f>
        <v>ok</v>
      </c>
      <c r="M593" cm="1">
        <f t="array" ref="M593">IFERROR(_xlfn._xlws.SORT(
    _xlfn.UNIQUE(
        TRANSPOSE(
            _xlfn.FILTERXML("&lt;select&gt;&lt;x&gt;"&amp;SUBSTITUTE(选内存[[#This Row],[选项表]],",","&lt;/x&gt;&lt;x&gt;") &amp;"&lt;/x&gt;&lt;/select&gt;","//x")
        )
    )
),"无合适选项，请联系作者更新数据")</f>
        <v>8</v>
      </c>
    </row>
    <row r="594" spans="1:13" x14ac:dyDescent="0.4">
      <c r="A594" s="4" t="s">
        <v>59</v>
      </c>
      <c r="B594" s="4" t="s">
        <v>1868</v>
      </c>
      <c r="C594" s="4" t="s">
        <v>1970</v>
      </c>
      <c r="D594" s="4" t="s">
        <v>1930</v>
      </c>
      <c r="E594">
        <v>16</v>
      </c>
      <c r="F594" s="4" t="str">
        <f t="shared" si="9"/>
        <v>选内存!$M$594#</v>
      </c>
      <c r="G594" s="4" t="str" cm="1">
        <f t="array" ref="G594">_xlfn.LET(_xlpm.x, M594,
         _xlpm.cellAddress, "【 选内存!" &amp; ADDRESS(ROW(选内存[[#This Row],[X自检]]),COLUMN(选内存[[#This Row],[X自检]])) &amp; "】",
         _xlfn.IFS(ISBLANK(_xlpm.x),   "error:右侧选项不足:" &amp;  _xlpm.cellAddress,
               ISERROR(_xlpm.x),   "error:右侧选项执行失败:" &amp; _xlpm.cellAddress,
               TRUE,             "ok")
)</f>
        <v>ok</v>
      </c>
      <c r="M594" cm="1">
        <f t="array" ref="M594">IFERROR(_xlfn._xlws.SORT(
    _xlfn.UNIQUE(
        TRANSPOSE(
            _xlfn.FILTERXML("&lt;select&gt;&lt;x&gt;"&amp;SUBSTITUTE(选内存[[#This Row],[选项表]],",","&lt;/x&gt;&lt;x&gt;") &amp;"&lt;/x&gt;&lt;/select&gt;","//x")
        )
    )
),"无合适选项，请联系作者更新数据")</f>
        <v>16</v>
      </c>
    </row>
    <row r="595" spans="1:13" x14ac:dyDescent="0.4">
      <c r="A595" s="4" t="s">
        <v>59</v>
      </c>
      <c r="B595" s="4" t="s">
        <v>1868</v>
      </c>
      <c r="C595" s="4" t="s">
        <v>1974</v>
      </c>
      <c r="D595" s="4" t="s">
        <v>1930</v>
      </c>
      <c r="E595">
        <v>24</v>
      </c>
      <c r="F595" s="4" t="str">
        <f t="shared" si="9"/>
        <v>选内存!$M$595#</v>
      </c>
      <c r="G595" s="4" t="str" cm="1">
        <f t="array" ref="G595">_xlfn.LET(_xlpm.x, M595,
         _xlpm.cellAddress, "【 选内存!" &amp; ADDRESS(ROW(选内存[[#This Row],[X自检]]),COLUMN(选内存[[#This Row],[X自检]])) &amp; "】",
         _xlfn.IFS(ISBLANK(_xlpm.x),   "error:右侧选项不足:" &amp;  _xlpm.cellAddress,
               ISERROR(_xlpm.x),   "error:右侧选项执行失败:" &amp; _xlpm.cellAddress,
               TRUE,             "ok")
)</f>
        <v>ok</v>
      </c>
      <c r="M595" cm="1">
        <f t="array" ref="M595">IFERROR(_xlfn._xlws.SORT(
    _xlfn.UNIQUE(
        TRANSPOSE(
            _xlfn.FILTERXML("&lt;select&gt;&lt;x&gt;"&amp;SUBSTITUTE(选内存[[#This Row],[选项表]],",","&lt;/x&gt;&lt;x&gt;") &amp;"&lt;/x&gt;&lt;/select&gt;","//x")
        )
    )
),"无合适选项，请联系作者更新数据")</f>
        <v>24</v>
      </c>
    </row>
    <row r="596" spans="1:13" x14ac:dyDescent="0.4">
      <c r="A596" s="4" t="s">
        <v>59</v>
      </c>
      <c r="B596" s="4" t="s">
        <v>1868</v>
      </c>
      <c r="C596" s="4" t="s">
        <v>1966</v>
      </c>
      <c r="D596" s="4" t="s">
        <v>1930</v>
      </c>
      <c r="E596">
        <v>32</v>
      </c>
      <c r="F596" s="4" t="str">
        <f t="shared" si="9"/>
        <v>选内存!$M$596#</v>
      </c>
      <c r="G596" s="4" t="str" cm="1">
        <f t="array" ref="G596">_xlfn.LET(_xlpm.x, M596,
         _xlpm.cellAddress, "【 选内存!" &amp; ADDRESS(ROW(选内存[[#This Row],[X自检]]),COLUMN(选内存[[#This Row],[X自检]])) &amp; "】",
         _xlfn.IFS(ISBLANK(_xlpm.x),   "error:右侧选项不足:" &amp;  _xlpm.cellAddress,
               ISERROR(_xlpm.x),   "error:右侧选项执行失败:" &amp; _xlpm.cellAddress,
               TRUE,             "ok")
)</f>
        <v>ok</v>
      </c>
      <c r="M596" cm="1">
        <f t="array" ref="M596">IFERROR(_xlfn._xlws.SORT(
    _xlfn.UNIQUE(
        TRANSPOSE(
            _xlfn.FILTERXML("&lt;select&gt;&lt;x&gt;"&amp;SUBSTITUTE(选内存[[#This Row],[选项表]],",","&lt;/x&gt;&lt;x&gt;") &amp;"&lt;/x&gt;&lt;/select&gt;","//x")
        )
    )
),"无合适选项，请联系作者更新数据")</f>
        <v>32</v>
      </c>
    </row>
    <row r="597" spans="1:13" x14ac:dyDescent="0.4">
      <c r="A597" s="4" t="s">
        <v>59</v>
      </c>
      <c r="B597" s="4" t="s">
        <v>1868</v>
      </c>
      <c r="C597" s="4" t="s">
        <v>1967</v>
      </c>
      <c r="D597" s="4" t="s">
        <v>1930</v>
      </c>
      <c r="E597">
        <v>64</v>
      </c>
      <c r="F597" s="4" t="str">
        <f t="shared" si="9"/>
        <v>选内存!$M$597#</v>
      </c>
      <c r="G597" s="4" t="str" cm="1">
        <f t="array" ref="G597">_xlfn.LET(_xlpm.x, M597,
         _xlpm.cellAddress, "【 选内存!" &amp; ADDRESS(ROW(选内存[[#This Row],[X自检]]),COLUMN(选内存[[#This Row],[X自检]])) &amp; "】",
         _xlfn.IFS(ISBLANK(_xlpm.x),   "error:右侧选项不足:" &amp;  _xlpm.cellAddress,
               ISERROR(_xlpm.x),   "error:右侧选项执行失败:" &amp; _xlpm.cellAddress,
               TRUE,             "ok")
)</f>
        <v>ok</v>
      </c>
      <c r="M597" cm="1">
        <f t="array" ref="M597">IFERROR(_xlfn._xlws.SORT(
    _xlfn.UNIQUE(
        TRANSPOSE(
            _xlfn.FILTERXML("&lt;select&gt;&lt;x&gt;"&amp;SUBSTITUTE(选内存[[#This Row],[选项表]],",","&lt;/x&gt;&lt;x&gt;") &amp;"&lt;/x&gt;&lt;/select&gt;","//x")
        )
    )
),"无合适选项，请联系作者更新数据")</f>
        <v>64</v>
      </c>
    </row>
    <row r="598" spans="1:13" x14ac:dyDescent="0.4">
      <c r="A598" s="4" t="s">
        <v>59</v>
      </c>
      <c r="B598" s="4" t="s">
        <v>1868</v>
      </c>
      <c r="C598" s="4" t="s">
        <v>2167</v>
      </c>
      <c r="D598" s="4" t="s">
        <v>1930</v>
      </c>
      <c r="E598">
        <v>76</v>
      </c>
      <c r="F598" s="4" t="str">
        <f t="shared" si="9"/>
        <v>选内存!$M$598#</v>
      </c>
      <c r="G598" s="4" t="str" cm="1">
        <f t="array" ref="G598">_xlfn.LET(_xlpm.x, M598,
         _xlpm.cellAddress, "【 选内存!" &amp; ADDRESS(ROW(选内存[[#This Row],[X自检]]),COLUMN(选内存[[#This Row],[X自检]])) &amp; "】",
         _xlfn.IFS(ISBLANK(_xlpm.x),   "error:右侧选项不足:" &amp;  _xlpm.cellAddress,
               ISERROR(_xlpm.x),   "error:右侧选项执行失败:" &amp; _xlpm.cellAddress,
               TRUE,             "ok")
)</f>
        <v>ok</v>
      </c>
      <c r="M598" cm="1">
        <f t="array" ref="M598">IFERROR(_xlfn._xlws.SORT(
    _xlfn.UNIQUE(
        TRANSPOSE(
            _xlfn.FILTERXML("&lt;select&gt;&lt;x&gt;"&amp;SUBSTITUTE(选内存[[#This Row],[选项表]],",","&lt;/x&gt;&lt;x&gt;") &amp;"&lt;/x&gt;&lt;/select&gt;","//x")
        )
    )
),"无合适选项，请联系作者更新数据")</f>
        <v>76</v>
      </c>
    </row>
    <row r="599" spans="1:13" x14ac:dyDescent="0.4">
      <c r="A599" s="4" t="s">
        <v>59</v>
      </c>
      <c r="B599" s="4" t="s">
        <v>1868</v>
      </c>
      <c r="C599" s="4" t="s">
        <v>1964</v>
      </c>
      <c r="D599" s="4" t="s">
        <v>1918</v>
      </c>
      <c r="E599">
        <v>80</v>
      </c>
      <c r="F599" s="4" t="str">
        <f t="shared" si="9"/>
        <v>选内存!$M$599#</v>
      </c>
      <c r="G599" s="4" t="str" cm="1">
        <f t="array" ref="G599">_xlfn.LET(_xlpm.x, M599,
         _xlpm.cellAddress, "【 选内存!" &amp; ADDRESS(ROW(选内存[[#This Row],[X自检]]),COLUMN(选内存[[#This Row],[X自检]])) &amp; "】",
         _xlfn.IFS(ISBLANK(_xlpm.x),   "error:右侧选项不足:" &amp;  _xlpm.cellAddress,
               ISERROR(_xlpm.x),   "error:右侧选项执行失败:" &amp; _xlpm.cellAddress,
               TRUE,             "ok")
)</f>
        <v>ok</v>
      </c>
      <c r="M599" cm="1">
        <f t="array" ref="M599">IFERROR(_xlfn._xlws.SORT(
    _xlfn.UNIQUE(
        TRANSPOSE(
            _xlfn.FILTERXML("&lt;select&gt;&lt;x&gt;"&amp;SUBSTITUTE(选内存[[#This Row],[选项表]],",","&lt;/x&gt;&lt;x&gt;") &amp;"&lt;/x&gt;&lt;/select&gt;","//x")
        )
    )
),"无合适选项，请联系作者更新数据")</f>
        <v>80</v>
      </c>
    </row>
    <row r="600" spans="1:13" x14ac:dyDescent="0.4">
      <c r="A600" s="4" t="s">
        <v>59</v>
      </c>
      <c r="B600" s="4" t="s">
        <v>1868</v>
      </c>
      <c r="C600" s="4" t="s">
        <v>1964</v>
      </c>
      <c r="D600" s="4" t="s">
        <v>1928</v>
      </c>
      <c r="E600">
        <v>80</v>
      </c>
      <c r="F600" s="4" t="str">
        <f t="shared" si="9"/>
        <v>选内存!$M$600#</v>
      </c>
      <c r="G600" s="4" t="str" cm="1">
        <f t="array" ref="G600">_xlfn.LET(_xlpm.x, M600,
         _xlpm.cellAddress, "【 选内存!" &amp; ADDRESS(ROW(选内存[[#This Row],[X自检]]),COLUMN(选内存[[#This Row],[X自检]])) &amp; "】",
         _xlfn.IFS(ISBLANK(_xlpm.x),   "error:右侧选项不足:" &amp;  _xlpm.cellAddress,
               ISERROR(_xlpm.x),   "error:右侧选项执行失败:" &amp; _xlpm.cellAddress,
               TRUE,             "ok")
)</f>
        <v>ok</v>
      </c>
      <c r="M600" cm="1">
        <f t="array" ref="M600">IFERROR(_xlfn._xlws.SORT(
    _xlfn.UNIQUE(
        TRANSPOSE(
            _xlfn.FILTERXML("&lt;select&gt;&lt;x&gt;"&amp;SUBSTITUTE(选内存[[#This Row],[选项表]],",","&lt;/x&gt;&lt;x&gt;") &amp;"&lt;/x&gt;&lt;/select&gt;","//x")
        )
    )
),"无合适选项，请联系作者更新数据")</f>
        <v>80</v>
      </c>
    </row>
    <row r="601" spans="1:13" x14ac:dyDescent="0.4">
      <c r="A601" s="4" t="s">
        <v>59</v>
      </c>
      <c r="B601" s="4" t="s">
        <v>1868</v>
      </c>
      <c r="C601" s="4" t="s">
        <v>1963</v>
      </c>
      <c r="D601" s="4" t="s">
        <v>1906</v>
      </c>
      <c r="E601">
        <v>96</v>
      </c>
      <c r="F601" s="4" t="str">
        <f t="shared" si="9"/>
        <v>选内存!$M$601#</v>
      </c>
      <c r="G601" s="4" t="str" cm="1">
        <f t="array" ref="G601">_xlfn.LET(_xlpm.x, M601,
         _xlpm.cellAddress, "【 选内存!" &amp; ADDRESS(ROW(选内存[[#This Row],[X自检]]),COLUMN(选内存[[#This Row],[X自检]])) &amp; "】",
         _xlfn.IFS(ISBLANK(_xlpm.x),   "error:右侧选项不足:" &amp;  _xlpm.cellAddress,
               ISERROR(_xlpm.x),   "error:右侧选项执行失败:" &amp; _xlpm.cellAddress,
               TRUE,             "ok")
)</f>
        <v>ok</v>
      </c>
      <c r="M601" cm="1">
        <f t="array" ref="M601">IFERROR(_xlfn._xlws.SORT(
    _xlfn.UNIQUE(
        TRANSPOSE(
            _xlfn.FILTERXML("&lt;select&gt;&lt;x&gt;"&amp;SUBSTITUTE(选内存[[#This Row],[选项表]],",","&lt;/x&gt;&lt;x&gt;") &amp;"&lt;/x&gt;&lt;/select&gt;","//x")
        )
    )
),"无合适选项，请联系作者更新数据")</f>
        <v>96</v>
      </c>
    </row>
    <row r="602" spans="1:13" x14ac:dyDescent="0.4">
      <c r="A602" s="4" t="s">
        <v>59</v>
      </c>
      <c r="B602" s="4" t="s">
        <v>1868</v>
      </c>
      <c r="C602" s="4" t="s">
        <v>1963</v>
      </c>
      <c r="D602" s="4" t="s">
        <v>1945</v>
      </c>
      <c r="E602">
        <v>96</v>
      </c>
      <c r="F602" s="4" t="str">
        <f t="shared" si="9"/>
        <v>选内存!$M$602#</v>
      </c>
      <c r="G602" s="4" t="str" cm="1">
        <f t="array" ref="G602">_xlfn.LET(_xlpm.x, M602,
         _xlpm.cellAddress, "【 选内存!" &amp; ADDRESS(ROW(选内存[[#This Row],[X自检]]),COLUMN(选内存[[#This Row],[X自检]])) &amp; "】",
         _xlfn.IFS(ISBLANK(_xlpm.x),   "error:右侧选项不足:" &amp;  _xlpm.cellAddress,
               ISERROR(_xlpm.x),   "error:右侧选项执行失败:" &amp; _xlpm.cellAddress,
               TRUE,             "ok")
)</f>
        <v>ok</v>
      </c>
      <c r="M602" cm="1">
        <f t="array" ref="M602">IFERROR(_xlfn._xlws.SORT(
    _xlfn.UNIQUE(
        TRANSPOSE(
            _xlfn.FILTERXML("&lt;select&gt;&lt;x&gt;"&amp;SUBSTITUTE(选内存[[#This Row],[选项表]],",","&lt;/x&gt;&lt;x&gt;") &amp;"&lt;/x&gt;&lt;/select&gt;","//x")
        )
    )
),"无合适选项，请联系作者更新数据")</f>
        <v>96</v>
      </c>
    </row>
    <row r="603" spans="1:13" x14ac:dyDescent="0.4">
      <c r="A603" s="4" t="s">
        <v>59</v>
      </c>
      <c r="B603" s="4" t="s">
        <v>11</v>
      </c>
      <c r="C603" s="4" t="s">
        <v>1979</v>
      </c>
      <c r="D603" s="4" t="s">
        <v>1922</v>
      </c>
      <c r="E603">
        <v>1</v>
      </c>
      <c r="F603" s="4" t="str">
        <f t="shared" si="9"/>
        <v>选内存!$M$603#</v>
      </c>
      <c r="G603" s="4" t="str" cm="1">
        <f t="array" ref="G603">_xlfn.LET(_xlpm.x, M603,
         _xlpm.cellAddress, "【 选内存!" &amp; ADDRESS(ROW(选内存[[#This Row],[X自检]]),COLUMN(选内存[[#This Row],[X自检]])) &amp; "】",
         _xlfn.IFS(ISBLANK(_xlpm.x),   "error:右侧选项不足:" &amp;  _xlpm.cellAddress,
               ISERROR(_xlpm.x),   "error:右侧选项执行失败:" &amp; _xlpm.cellAddress,
               TRUE,             "ok")
)</f>
        <v>ok</v>
      </c>
      <c r="M603" cm="1">
        <f t="array" ref="M603">IFERROR(_xlfn._xlws.SORT(
    _xlfn.UNIQUE(
        TRANSPOSE(
            _xlfn.FILTERXML("&lt;select&gt;&lt;x&gt;"&amp;SUBSTITUTE(选内存[[#This Row],[选项表]],",","&lt;/x&gt;&lt;x&gt;") &amp;"&lt;/x&gt;&lt;/select&gt;","//x")
        )
    )
),"无合适选项，请联系作者更新数据")</f>
        <v>1</v>
      </c>
    </row>
    <row r="604" spans="1:13" x14ac:dyDescent="0.4">
      <c r="A604" s="4" t="s">
        <v>59</v>
      </c>
      <c r="B604" s="4" t="s">
        <v>11</v>
      </c>
      <c r="C604" s="4" t="s">
        <v>1980</v>
      </c>
      <c r="D604" s="4" t="s">
        <v>1922</v>
      </c>
      <c r="E604">
        <v>2</v>
      </c>
      <c r="F604" s="4" t="str">
        <f t="shared" si="9"/>
        <v>选内存!$M$604#</v>
      </c>
      <c r="G604" s="4" t="str" cm="1">
        <f t="array" ref="G604">_xlfn.LET(_xlpm.x, M604,
         _xlpm.cellAddress, "【 选内存!" &amp; ADDRESS(ROW(选内存[[#This Row],[X自检]]),COLUMN(选内存[[#This Row],[X自检]])) &amp; "】",
         _xlfn.IFS(ISBLANK(_xlpm.x),   "error:右侧选项不足:" &amp;  _xlpm.cellAddress,
               ISERROR(_xlpm.x),   "error:右侧选项执行失败:" &amp; _xlpm.cellAddress,
               TRUE,             "ok")
)</f>
        <v>ok</v>
      </c>
      <c r="M604" cm="1">
        <f t="array" ref="M604">IFERROR(_xlfn._xlws.SORT(
    _xlfn.UNIQUE(
        TRANSPOSE(
            _xlfn.FILTERXML("&lt;select&gt;&lt;x&gt;"&amp;SUBSTITUTE(选内存[[#This Row],[选项表]],",","&lt;/x&gt;&lt;x&gt;") &amp;"&lt;/x&gt;&lt;/select&gt;","//x")
        )
    )
),"无合适选项，请联系作者更新数据")</f>
        <v>2</v>
      </c>
    </row>
    <row r="605" spans="1:13" x14ac:dyDescent="0.4">
      <c r="A605" s="4" t="s">
        <v>59</v>
      </c>
      <c r="B605" s="4" t="s">
        <v>11</v>
      </c>
      <c r="C605" s="4" t="s">
        <v>1975</v>
      </c>
      <c r="D605" s="4" t="s">
        <v>1922</v>
      </c>
      <c r="E605">
        <v>4</v>
      </c>
      <c r="F605" s="4" t="str">
        <f t="shared" si="9"/>
        <v>选内存!$M$605#</v>
      </c>
      <c r="G605" s="4" t="str" cm="1">
        <f t="array" ref="G605">_xlfn.LET(_xlpm.x, M605,
         _xlpm.cellAddress, "【 选内存!" &amp; ADDRESS(ROW(选内存[[#This Row],[X自检]]),COLUMN(选内存[[#This Row],[X自检]])) &amp; "】",
         _xlfn.IFS(ISBLANK(_xlpm.x),   "error:右侧选项不足:" &amp;  _xlpm.cellAddress,
               ISERROR(_xlpm.x),   "error:右侧选项执行失败:" &amp; _xlpm.cellAddress,
               TRUE,             "ok")
)</f>
        <v>ok</v>
      </c>
      <c r="M605" cm="1">
        <f t="array" ref="M605">IFERROR(_xlfn._xlws.SORT(
    _xlfn.UNIQUE(
        TRANSPOSE(
            _xlfn.FILTERXML("&lt;select&gt;&lt;x&gt;"&amp;SUBSTITUTE(选内存[[#This Row],[选项表]],",","&lt;/x&gt;&lt;x&gt;") &amp;"&lt;/x&gt;&lt;/select&gt;","//x")
        )
    )
),"无合适选项，请联系作者更新数据")</f>
        <v>4</v>
      </c>
    </row>
    <row r="606" spans="1:13" x14ac:dyDescent="0.4">
      <c r="A606" s="4" t="s">
        <v>59</v>
      </c>
      <c r="B606" s="4" t="s">
        <v>11</v>
      </c>
      <c r="C606" s="4" t="s">
        <v>1973</v>
      </c>
      <c r="D606" s="4" t="s">
        <v>1922</v>
      </c>
      <c r="E606">
        <v>8</v>
      </c>
      <c r="F606" s="4" t="str">
        <f t="shared" si="9"/>
        <v>选内存!$M$606#</v>
      </c>
      <c r="G606" s="4" t="str" cm="1">
        <f t="array" ref="G606">_xlfn.LET(_xlpm.x, M606,
         _xlpm.cellAddress, "【 选内存!" &amp; ADDRESS(ROW(选内存[[#This Row],[X自检]]),COLUMN(选内存[[#This Row],[X自检]])) &amp; "】",
         _xlfn.IFS(ISBLANK(_xlpm.x),   "error:右侧选项不足:" &amp;  _xlpm.cellAddress,
               ISERROR(_xlpm.x),   "error:右侧选项执行失败:" &amp; _xlpm.cellAddress,
               TRUE,             "ok")
)</f>
        <v>ok</v>
      </c>
      <c r="M606" cm="1">
        <f t="array" ref="M606">IFERROR(_xlfn._xlws.SORT(
    _xlfn.UNIQUE(
        TRANSPOSE(
            _xlfn.FILTERXML("&lt;select&gt;&lt;x&gt;"&amp;SUBSTITUTE(选内存[[#This Row],[选项表]],",","&lt;/x&gt;&lt;x&gt;") &amp;"&lt;/x&gt;&lt;/select&gt;","//x")
        )
    )
),"无合适选项，请联系作者更新数据")</f>
        <v>8</v>
      </c>
    </row>
    <row r="607" spans="1:13" x14ac:dyDescent="0.4">
      <c r="A607" s="4" t="s">
        <v>59</v>
      </c>
      <c r="B607" s="4" t="s">
        <v>11</v>
      </c>
      <c r="C607" s="4" t="s">
        <v>1970</v>
      </c>
      <c r="D607" s="4" t="s">
        <v>1922</v>
      </c>
      <c r="E607">
        <v>16</v>
      </c>
      <c r="F607" s="4" t="str">
        <f t="shared" si="9"/>
        <v>选内存!$M$607#</v>
      </c>
      <c r="G607" s="4" t="str" cm="1">
        <f t="array" ref="G607">_xlfn.LET(_xlpm.x, M607,
         _xlpm.cellAddress, "【 选内存!" &amp; ADDRESS(ROW(选内存[[#This Row],[X自检]]),COLUMN(选内存[[#This Row],[X自检]])) &amp; "】",
         _xlfn.IFS(ISBLANK(_xlpm.x),   "error:右侧选项不足:" &amp;  _xlpm.cellAddress,
               ISERROR(_xlpm.x),   "error:右侧选项执行失败:" &amp; _xlpm.cellAddress,
               TRUE,             "ok")
)</f>
        <v>ok</v>
      </c>
      <c r="M607" cm="1">
        <f t="array" ref="M607">IFERROR(_xlfn._xlws.SORT(
    _xlfn.UNIQUE(
        TRANSPOSE(
            _xlfn.FILTERXML("&lt;select&gt;&lt;x&gt;"&amp;SUBSTITUTE(选内存[[#This Row],[选项表]],",","&lt;/x&gt;&lt;x&gt;") &amp;"&lt;/x&gt;&lt;/select&gt;","//x")
        )
    )
),"无合适选项，请联系作者更新数据")</f>
        <v>16</v>
      </c>
    </row>
    <row r="608" spans="1:13" x14ac:dyDescent="0.4">
      <c r="A608" s="4" t="s">
        <v>59</v>
      </c>
      <c r="B608" s="4" t="s">
        <v>11</v>
      </c>
      <c r="C608" s="4" t="s">
        <v>1966</v>
      </c>
      <c r="D608" s="4" t="s">
        <v>1922</v>
      </c>
      <c r="E608">
        <v>32</v>
      </c>
      <c r="F608" s="4" t="str">
        <f t="shared" si="9"/>
        <v>选内存!$M$608#</v>
      </c>
      <c r="G608" s="4" t="str" cm="1">
        <f t="array" ref="G608">_xlfn.LET(_xlpm.x, M608,
         _xlpm.cellAddress, "【 选内存!" &amp; ADDRESS(ROW(选内存[[#This Row],[X自检]]),COLUMN(选内存[[#This Row],[X自检]])) &amp; "】",
         _xlfn.IFS(ISBLANK(_xlpm.x),   "error:右侧选项不足:" &amp;  _xlpm.cellAddress,
               ISERROR(_xlpm.x),   "error:右侧选项执行失败:" &amp; _xlpm.cellAddress,
               TRUE,             "ok")
)</f>
        <v>ok</v>
      </c>
      <c r="M608" cm="1">
        <f t="array" ref="M608">IFERROR(_xlfn._xlws.SORT(
    _xlfn.UNIQUE(
        TRANSPOSE(
            _xlfn.FILTERXML("&lt;select&gt;&lt;x&gt;"&amp;SUBSTITUTE(选内存[[#This Row],[选项表]],",","&lt;/x&gt;&lt;x&gt;") &amp;"&lt;/x&gt;&lt;/select&gt;","//x")
        )
    )
),"无合适选项，请联系作者更新数据")</f>
        <v>32</v>
      </c>
    </row>
    <row r="609" spans="1:13" x14ac:dyDescent="0.4">
      <c r="A609" s="4" t="s">
        <v>59</v>
      </c>
      <c r="B609" s="4" t="s">
        <v>11</v>
      </c>
      <c r="C609" s="4" t="s">
        <v>1976</v>
      </c>
      <c r="D609" s="4" t="s">
        <v>1922</v>
      </c>
      <c r="E609">
        <v>48</v>
      </c>
      <c r="F609" s="4" t="str">
        <f t="shared" si="9"/>
        <v>选内存!$M$609#</v>
      </c>
      <c r="G609" s="4" t="str" cm="1">
        <f t="array" ref="G609">_xlfn.LET(_xlpm.x, M609,
         _xlpm.cellAddress, "【 选内存!" &amp; ADDRESS(ROW(选内存[[#This Row],[X自检]]),COLUMN(选内存[[#This Row],[X自检]])) &amp; "】",
         _xlfn.IFS(ISBLANK(_xlpm.x),   "error:右侧选项不足:" &amp;  _xlpm.cellAddress,
               ISERROR(_xlpm.x),   "error:右侧选项执行失败:" &amp; _xlpm.cellAddress,
               TRUE,             "ok")
)</f>
        <v>ok</v>
      </c>
      <c r="M609" cm="1">
        <f t="array" ref="M609">IFERROR(_xlfn._xlws.SORT(
    _xlfn.UNIQUE(
        TRANSPOSE(
            _xlfn.FILTERXML("&lt;select&gt;&lt;x&gt;"&amp;SUBSTITUTE(选内存[[#This Row],[选项表]],",","&lt;/x&gt;&lt;x&gt;") &amp;"&lt;/x&gt;&lt;/select&gt;","//x")
        )
    )
),"无合适选项，请联系作者更新数据")</f>
        <v>48</v>
      </c>
    </row>
    <row r="610" spans="1:13" x14ac:dyDescent="0.4">
      <c r="A610" s="4" t="s">
        <v>59</v>
      </c>
      <c r="B610" s="4" t="s">
        <v>11</v>
      </c>
      <c r="C610" s="4" t="s">
        <v>2150</v>
      </c>
      <c r="D610" s="4" t="s">
        <v>1922</v>
      </c>
      <c r="E610">
        <v>62</v>
      </c>
      <c r="F610" s="4" t="str">
        <f t="shared" si="9"/>
        <v>选内存!$M$610#</v>
      </c>
      <c r="G610" s="4" t="str" cm="1">
        <f t="array" ref="G610">_xlfn.LET(_xlpm.x, M610,
         _xlpm.cellAddress, "【 选内存!" &amp; ADDRESS(ROW(选内存[[#This Row],[X自检]]),COLUMN(选内存[[#This Row],[X自检]])) &amp; "】",
         _xlfn.IFS(ISBLANK(_xlpm.x),   "error:右侧选项不足:" &amp;  _xlpm.cellAddress,
               ISERROR(_xlpm.x),   "error:右侧选项执行失败:" &amp; _xlpm.cellAddress,
               TRUE,             "ok")
)</f>
        <v>ok</v>
      </c>
      <c r="M610" cm="1">
        <f t="array" ref="M610">IFERROR(_xlfn._xlws.SORT(
    _xlfn.UNIQUE(
        TRANSPOSE(
            _xlfn.FILTERXML("&lt;select&gt;&lt;x&gt;"&amp;SUBSTITUTE(选内存[[#This Row],[选项表]],",","&lt;/x&gt;&lt;x&gt;") &amp;"&lt;/x&gt;&lt;/select&gt;","//x")
        )
    )
),"无合适选项，请联系作者更新数据")</f>
        <v>62</v>
      </c>
    </row>
    <row r="611" spans="1:13" x14ac:dyDescent="0.4">
      <c r="A611" s="4" t="s">
        <v>59</v>
      </c>
      <c r="B611" s="4" t="s">
        <v>11</v>
      </c>
      <c r="C611" s="4" t="s">
        <v>1967</v>
      </c>
      <c r="D611" s="4" t="s">
        <v>1922</v>
      </c>
      <c r="E611">
        <v>64</v>
      </c>
      <c r="F611" s="4" t="str">
        <f t="shared" si="9"/>
        <v>选内存!$M$611#</v>
      </c>
      <c r="G611" s="4" t="str" cm="1">
        <f t="array" ref="G611">_xlfn.LET(_xlpm.x, M611,
         _xlpm.cellAddress, "【 选内存!" &amp; ADDRESS(ROW(选内存[[#This Row],[X自检]]),COLUMN(选内存[[#This Row],[X自检]])) &amp; "】",
         _xlfn.IFS(ISBLANK(_xlpm.x),   "error:右侧选项不足:" &amp;  _xlpm.cellAddress,
               ISERROR(_xlpm.x),   "error:右侧选项执行失败:" &amp; _xlpm.cellAddress,
               TRUE,             "ok")
)</f>
        <v>ok</v>
      </c>
      <c r="M611" cm="1">
        <f t="array" ref="M611">IFERROR(_xlfn._xlws.SORT(
    _xlfn.UNIQUE(
        TRANSPOSE(
            _xlfn.FILTERXML("&lt;select&gt;&lt;x&gt;"&amp;SUBSTITUTE(选内存[[#This Row],[选项表]],",","&lt;/x&gt;&lt;x&gt;") &amp;"&lt;/x&gt;&lt;/select&gt;","//x")
        )
    )
),"无合适选项，请联系作者更新数据")</f>
        <v>64</v>
      </c>
    </row>
    <row r="612" spans="1:13" x14ac:dyDescent="0.4">
      <c r="A612" s="4" t="s">
        <v>59</v>
      </c>
      <c r="B612" s="4" t="s">
        <v>11</v>
      </c>
      <c r="C612" s="4" t="s">
        <v>2152</v>
      </c>
      <c r="D612" s="4" t="s">
        <v>1922</v>
      </c>
      <c r="E612">
        <v>124</v>
      </c>
      <c r="F612" s="4" t="str">
        <f t="shared" si="9"/>
        <v>选内存!$M$612#</v>
      </c>
      <c r="G612" s="4" t="str" cm="1">
        <f t="array" ref="G612">_xlfn.LET(_xlpm.x, M612,
         _xlpm.cellAddress, "【 选内存!" &amp; ADDRESS(ROW(选内存[[#This Row],[X自检]]),COLUMN(选内存[[#This Row],[X自检]])) &amp; "】",
         _xlfn.IFS(ISBLANK(_xlpm.x),   "error:右侧选项不足:" &amp;  _xlpm.cellAddress,
               ISERROR(_xlpm.x),   "error:右侧选项执行失败:" &amp; _xlpm.cellAddress,
               TRUE,             "ok")
)</f>
        <v>ok</v>
      </c>
      <c r="M612" cm="1">
        <f t="array" ref="M612">IFERROR(_xlfn._xlws.SORT(
    _xlfn.UNIQUE(
        TRANSPOSE(
            _xlfn.FILTERXML("&lt;select&gt;&lt;x&gt;"&amp;SUBSTITUTE(选内存[[#This Row],[选项表]],",","&lt;/x&gt;&lt;x&gt;") &amp;"&lt;/x&gt;&lt;/select&gt;","//x")
        )
    )
),"无合适选项，请联系作者更新数据")</f>
        <v>124</v>
      </c>
    </row>
    <row r="613" spans="1:13" x14ac:dyDescent="0.4">
      <c r="A613" s="4" t="s">
        <v>59</v>
      </c>
      <c r="B613" s="4" t="s">
        <v>11</v>
      </c>
      <c r="C613" s="4" t="s">
        <v>1979</v>
      </c>
      <c r="D613" s="4" t="s">
        <v>1920</v>
      </c>
      <c r="E613">
        <v>1</v>
      </c>
      <c r="F613" s="4" t="str">
        <f t="shared" si="9"/>
        <v>选内存!$M$613#</v>
      </c>
      <c r="G613" s="4" t="str" cm="1">
        <f t="array" ref="G613">_xlfn.LET(_xlpm.x, M613,
         _xlpm.cellAddress, "【 选内存!" &amp; ADDRESS(ROW(选内存[[#This Row],[X自检]]),COLUMN(选内存[[#This Row],[X自检]])) &amp; "】",
         _xlfn.IFS(ISBLANK(_xlpm.x),   "error:右侧选项不足:" &amp;  _xlpm.cellAddress,
               ISERROR(_xlpm.x),   "error:右侧选项执行失败:" &amp; _xlpm.cellAddress,
               TRUE,             "ok")
)</f>
        <v>ok</v>
      </c>
      <c r="M613" cm="1">
        <f t="array" ref="M613">IFERROR(_xlfn._xlws.SORT(
    _xlfn.UNIQUE(
        TRANSPOSE(
            _xlfn.FILTERXML("&lt;select&gt;&lt;x&gt;"&amp;SUBSTITUTE(选内存[[#This Row],[选项表]],",","&lt;/x&gt;&lt;x&gt;") &amp;"&lt;/x&gt;&lt;/select&gt;","//x")
        )
    )
),"无合适选项，请联系作者更新数据")</f>
        <v>1</v>
      </c>
    </row>
    <row r="614" spans="1:13" x14ac:dyDescent="0.4">
      <c r="A614" s="4" t="s">
        <v>59</v>
      </c>
      <c r="B614" s="4" t="s">
        <v>11</v>
      </c>
      <c r="C614" s="4" t="s">
        <v>1980</v>
      </c>
      <c r="D614" s="4" t="s">
        <v>1920</v>
      </c>
      <c r="E614">
        <v>2</v>
      </c>
      <c r="F614" s="4" t="str">
        <f t="shared" si="9"/>
        <v>选内存!$M$614#</v>
      </c>
      <c r="G614" s="4" t="str" cm="1">
        <f t="array" ref="G614">_xlfn.LET(_xlpm.x, M614,
         _xlpm.cellAddress, "【 选内存!" &amp; ADDRESS(ROW(选内存[[#This Row],[X自检]]),COLUMN(选内存[[#This Row],[X自检]])) &amp; "】",
         _xlfn.IFS(ISBLANK(_xlpm.x),   "error:右侧选项不足:" &amp;  _xlpm.cellAddress,
               ISERROR(_xlpm.x),   "error:右侧选项执行失败:" &amp; _xlpm.cellAddress,
               TRUE,             "ok")
)</f>
        <v>ok</v>
      </c>
      <c r="M614" cm="1">
        <f t="array" ref="M614">IFERROR(_xlfn._xlws.SORT(
    _xlfn.UNIQUE(
        TRANSPOSE(
            _xlfn.FILTERXML("&lt;select&gt;&lt;x&gt;"&amp;SUBSTITUTE(选内存[[#This Row],[选项表]],",","&lt;/x&gt;&lt;x&gt;") &amp;"&lt;/x&gt;&lt;/select&gt;","//x")
        )
    )
),"无合适选项，请联系作者更新数据")</f>
        <v>2</v>
      </c>
    </row>
    <row r="615" spans="1:13" x14ac:dyDescent="0.4">
      <c r="A615" s="4" t="s">
        <v>59</v>
      </c>
      <c r="B615" s="4" t="s">
        <v>11</v>
      </c>
      <c r="C615" s="4" t="s">
        <v>1975</v>
      </c>
      <c r="D615" s="4" t="s">
        <v>1920</v>
      </c>
      <c r="E615">
        <v>4</v>
      </c>
      <c r="F615" s="4" t="str">
        <f t="shared" si="9"/>
        <v>选内存!$M$615#</v>
      </c>
      <c r="G615" s="4" t="str" cm="1">
        <f t="array" ref="G615">_xlfn.LET(_xlpm.x, M615,
         _xlpm.cellAddress, "【 选内存!" &amp; ADDRESS(ROW(选内存[[#This Row],[X自检]]),COLUMN(选内存[[#This Row],[X自检]])) &amp; "】",
         _xlfn.IFS(ISBLANK(_xlpm.x),   "error:右侧选项不足:" &amp;  _xlpm.cellAddress,
               ISERROR(_xlpm.x),   "error:右侧选项执行失败:" &amp; _xlpm.cellAddress,
               TRUE,             "ok")
)</f>
        <v>ok</v>
      </c>
      <c r="M615" cm="1">
        <f t="array" ref="M615">IFERROR(_xlfn._xlws.SORT(
    _xlfn.UNIQUE(
        TRANSPOSE(
            _xlfn.FILTERXML("&lt;select&gt;&lt;x&gt;"&amp;SUBSTITUTE(选内存[[#This Row],[选项表]],",","&lt;/x&gt;&lt;x&gt;") &amp;"&lt;/x&gt;&lt;/select&gt;","//x")
        )
    )
),"无合适选项，请联系作者更新数据")</f>
        <v>4</v>
      </c>
    </row>
    <row r="616" spans="1:13" x14ac:dyDescent="0.4">
      <c r="A616" s="4" t="s">
        <v>59</v>
      </c>
      <c r="B616" s="4" t="s">
        <v>11</v>
      </c>
      <c r="C616" s="4" t="s">
        <v>1973</v>
      </c>
      <c r="D616" s="4" t="s">
        <v>1920</v>
      </c>
      <c r="E616">
        <v>8</v>
      </c>
      <c r="F616" s="4" t="str">
        <f t="shared" si="9"/>
        <v>选内存!$M$616#</v>
      </c>
      <c r="G616" s="4" t="str" cm="1">
        <f t="array" ref="G616">_xlfn.LET(_xlpm.x, M616,
         _xlpm.cellAddress, "【 选内存!" &amp; ADDRESS(ROW(选内存[[#This Row],[X自检]]),COLUMN(选内存[[#This Row],[X自检]])) &amp; "】",
         _xlfn.IFS(ISBLANK(_xlpm.x),   "error:右侧选项不足:" &amp;  _xlpm.cellAddress,
               ISERROR(_xlpm.x),   "error:右侧选项执行失败:" &amp; _xlpm.cellAddress,
               TRUE,             "ok")
)</f>
        <v>ok</v>
      </c>
      <c r="M616" cm="1">
        <f t="array" ref="M616">IFERROR(_xlfn._xlws.SORT(
    _xlfn.UNIQUE(
        TRANSPOSE(
            _xlfn.FILTERXML("&lt;select&gt;&lt;x&gt;"&amp;SUBSTITUTE(选内存[[#This Row],[选项表]],",","&lt;/x&gt;&lt;x&gt;") &amp;"&lt;/x&gt;&lt;/select&gt;","//x")
        )
    )
),"无合适选项，请联系作者更新数据")</f>
        <v>8</v>
      </c>
    </row>
    <row r="617" spans="1:13" x14ac:dyDescent="0.4">
      <c r="A617" s="4" t="s">
        <v>59</v>
      </c>
      <c r="B617" s="4" t="s">
        <v>11</v>
      </c>
      <c r="C617" s="4" t="s">
        <v>1970</v>
      </c>
      <c r="D617" s="4" t="s">
        <v>1920</v>
      </c>
      <c r="E617">
        <v>16</v>
      </c>
      <c r="F617" s="4" t="str">
        <f t="shared" si="9"/>
        <v>选内存!$M$617#</v>
      </c>
      <c r="G617" s="4" t="str" cm="1">
        <f t="array" ref="G617">_xlfn.LET(_xlpm.x, M617,
         _xlpm.cellAddress, "【 选内存!" &amp; ADDRESS(ROW(选内存[[#This Row],[X自检]]),COLUMN(选内存[[#This Row],[X自检]])) &amp; "】",
         _xlfn.IFS(ISBLANK(_xlpm.x),   "error:右侧选项不足:" &amp;  _xlpm.cellAddress,
               ISERROR(_xlpm.x),   "error:右侧选项执行失败:" &amp; _xlpm.cellAddress,
               TRUE,             "ok")
)</f>
        <v>ok</v>
      </c>
      <c r="M617" cm="1">
        <f t="array" ref="M617">IFERROR(_xlfn._xlws.SORT(
    _xlfn.UNIQUE(
        TRANSPOSE(
            _xlfn.FILTERXML("&lt;select&gt;&lt;x&gt;"&amp;SUBSTITUTE(选内存[[#This Row],[选项表]],",","&lt;/x&gt;&lt;x&gt;") &amp;"&lt;/x&gt;&lt;/select&gt;","//x")
        )
    )
),"无合适选项，请联系作者更新数据")</f>
        <v>16</v>
      </c>
    </row>
    <row r="618" spans="1:13" x14ac:dyDescent="0.4">
      <c r="A618" s="4" t="s">
        <v>59</v>
      </c>
      <c r="B618" s="4" t="s">
        <v>11</v>
      </c>
      <c r="C618" s="4" t="s">
        <v>1966</v>
      </c>
      <c r="D618" s="4" t="s">
        <v>1920</v>
      </c>
      <c r="E618">
        <v>32</v>
      </c>
      <c r="F618" s="4" t="str">
        <f t="shared" si="9"/>
        <v>选内存!$M$618#</v>
      </c>
      <c r="G618" s="4" t="str" cm="1">
        <f t="array" ref="G618">_xlfn.LET(_xlpm.x, M618,
         _xlpm.cellAddress, "【 选内存!" &amp; ADDRESS(ROW(选内存[[#This Row],[X自检]]),COLUMN(选内存[[#This Row],[X自检]])) &amp; "】",
         _xlfn.IFS(ISBLANK(_xlpm.x),   "error:右侧选项不足:" &amp;  _xlpm.cellAddress,
               ISERROR(_xlpm.x),   "error:右侧选项执行失败:" &amp; _xlpm.cellAddress,
               TRUE,             "ok")
)</f>
        <v>ok</v>
      </c>
      <c r="M618" cm="1">
        <f t="array" ref="M618">IFERROR(_xlfn._xlws.SORT(
    _xlfn.UNIQUE(
        TRANSPOSE(
            _xlfn.FILTERXML("&lt;select&gt;&lt;x&gt;"&amp;SUBSTITUTE(选内存[[#This Row],[选项表]],",","&lt;/x&gt;&lt;x&gt;") &amp;"&lt;/x&gt;&lt;/select&gt;","//x")
        )
    )
),"无合适选项，请联系作者更新数据")</f>
        <v>32</v>
      </c>
    </row>
    <row r="619" spans="1:13" x14ac:dyDescent="0.4">
      <c r="A619" s="4" t="s">
        <v>59</v>
      </c>
      <c r="B619" s="4" t="s">
        <v>11</v>
      </c>
      <c r="C619" s="4" t="s">
        <v>1976</v>
      </c>
      <c r="D619" s="4" t="s">
        <v>1920</v>
      </c>
      <c r="E619">
        <v>48</v>
      </c>
      <c r="F619" s="4" t="str">
        <f t="shared" si="9"/>
        <v>选内存!$M$619#</v>
      </c>
      <c r="G619" s="4" t="str" cm="1">
        <f t="array" ref="G619">_xlfn.LET(_xlpm.x, M619,
         _xlpm.cellAddress, "【 选内存!" &amp; ADDRESS(ROW(选内存[[#This Row],[X自检]]),COLUMN(选内存[[#This Row],[X自检]])) &amp; "】",
         _xlfn.IFS(ISBLANK(_xlpm.x),   "error:右侧选项不足:" &amp;  _xlpm.cellAddress,
               ISERROR(_xlpm.x),   "error:右侧选项执行失败:" &amp; _xlpm.cellAddress,
               TRUE,             "ok")
)</f>
        <v>ok</v>
      </c>
      <c r="M619" cm="1">
        <f t="array" ref="M619">IFERROR(_xlfn._xlws.SORT(
    _xlfn.UNIQUE(
        TRANSPOSE(
            _xlfn.FILTERXML("&lt;select&gt;&lt;x&gt;"&amp;SUBSTITUTE(选内存[[#This Row],[选项表]],",","&lt;/x&gt;&lt;x&gt;") &amp;"&lt;/x&gt;&lt;/select&gt;","//x")
        )
    )
),"无合适选项，请联系作者更新数据")</f>
        <v>48</v>
      </c>
    </row>
    <row r="620" spans="1:13" x14ac:dyDescent="0.4">
      <c r="A620" s="4" t="s">
        <v>59</v>
      </c>
      <c r="B620" s="4" t="s">
        <v>11</v>
      </c>
      <c r="C620" s="4" t="s">
        <v>1967</v>
      </c>
      <c r="D620" s="4" t="s">
        <v>1920</v>
      </c>
      <c r="E620">
        <v>64</v>
      </c>
      <c r="F620" s="4" t="str">
        <f t="shared" si="9"/>
        <v>选内存!$M$620#</v>
      </c>
      <c r="G620" s="4" t="str" cm="1">
        <f t="array" ref="G620">_xlfn.LET(_xlpm.x, M620,
         _xlpm.cellAddress, "【 选内存!" &amp; ADDRESS(ROW(选内存[[#This Row],[X自检]]),COLUMN(选内存[[#This Row],[X自检]])) &amp; "】",
         _xlfn.IFS(ISBLANK(_xlpm.x),   "error:右侧选项不足:" &amp;  _xlpm.cellAddress,
               ISERROR(_xlpm.x),   "error:右侧选项执行失败:" &amp; _xlpm.cellAddress,
               TRUE,             "ok")
)</f>
        <v>ok</v>
      </c>
      <c r="M620" cm="1">
        <f t="array" ref="M620">IFERROR(_xlfn._xlws.SORT(
    _xlfn.UNIQUE(
        TRANSPOSE(
            _xlfn.FILTERXML("&lt;select&gt;&lt;x&gt;"&amp;SUBSTITUTE(选内存[[#This Row],[选项表]],",","&lt;/x&gt;&lt;x&gt;") &amp;"&lt;/x&gt;&lt;/select&gt;","//x")
        )
    )
),"无合适选项，请联系作者更新数据")</f>
        <v>64</v>
      </c>
    </row>
    <row r="621" spans="1:13" x14ac:dyDescent="0.4">
      <c r="A621" s="4" t="s">
        <v>59</v>
      </c>
      <c r="B621" s="4" t="s">
        <v>11</v>
      </c>
      <c r="C621" s="4" t="s">
        <v>1964</v>
      </c>
      <c r="D621" s="4" t="s">
        <v>1920</v>
      </c>
      <c r="E621">
        <v>80</v>
      </c>
      <c r="F621" s="4" t="str">
        <f t="shared" si="9"/>
        <v>选内存!$M$621#</v>
      </c>
      <c r="G621" s="4" t="str" cm="1">
        <f t="array" ref="G621">_xlfn.LET(_xlpm.x, M621,
         _xlpm.cellAddress, "【 选内存!" &amp; ADDRESS(ROW(选内存[[#This Row],[X自检]]),COLUMN(选内存[[#This Row],[X自检]])) &amp; "】",
         _xlfn.IFS(ISBLANK(_xlpm.x),   "error:右侧选项不足:" &amp;  _xlpm.cellAddress,
               ISERROR(_xlpm.x),   "error:右侧选项执行失败:" &amp; _xlpm.cellAddress,
               TRUE,             "ok")
)</f>
        <v>ok</v>
      </c>
      <c r="M621" cm="1">
        <f t="array" ref="M621">IFERROR(_xlfn._xlws.SORT(
    _xlfn.UNIQUE(
        TRANSPOSE(
            _xlfn.FILTERXML("&lt;select&gt;&lt;x&gt;"&amp;SUBSTITUTE(选内存[[#This Row],[选项表]],",","&lt;/x&gt;&lt;x&gt;") &amp;"&lt;/x&gt;&lt;/select&gt;","//x")
        )
    )
),"无合适选项，请联系作者更新数据")</f>
        <v>80</v>
      </c>
    </row>
    <row r="622" spans="1:13" x14ac:dyDescent="0.4">
      <c r="A622" s="4" t="s">
        <v>59</v>
      </c>
      <c r="B622" s="4" t="s">
        <v>11</v>
      </c>
      <c r="C622" s="4" t="s">
        <v>1988</v>
      </c>
      <c r="D622" s="4" t="s">
        <v>1920</v>
      </c>
      <c r="E622">
        <v>90</v>
      </c>
      <c r="F622" s="4" t="str">
        <f t="shared" si="9"/>
        <v>选内存!$M$622#</v>
      </c>
      <c r="G622" s="4" t="str" cm="1">
        <f t="array" ref="G622">_xlfn.LET(_xlpm.x, M622,
         _xlpm.cellAddress, "【 选内存!" &amp; ADDRESS(ROW(选内存[[#This Row],[X自检]]),COLUMN(选内存[[#This Row],[X自检]])) &amp; "】",
         _xlfn.IFS(ISBLANK(_xlpm.x),   "error:右侧选项不足:" &amp;  _xlpm.cellAddress,
               ISERROR(_xlpm.x),   "error:右侧选项执行失败:" &amp; _xlpm.cellAddress,
               TRUE,             "ok")
)</f>
        <v>ok</v>
      </c>
      <c r="M622" cm="1">
        <f t="array" ref="M622">IFERROR(_xlfn._xlws.SORT(
    _xlfn.UNIQUE(
        TRANSPOSE(
            _xlfn.FILTERXML("&lt;select&gt;&lt;x&gt;"&amp;SUBSTITUTE(选内存[[#This Row],[选项表]],",","&lt;/x&gt;&lt;x&gt;") &amp;"&lt;/x&gt;&lt;/select&gt;","//x")
        )
    )
),"无合适选项，请联系作者更新数据")</f>
        <v>90</v>
      </c>
    </row>
    <row r="623" spans="1:13" x14ac:dyDescent="0.4">
      <c r="A623" s="4" t="s">
        <v>59</v>
      </c>
      <c r="B623" s="4" t="s">
        <v>11</v>
      </c>
      <c r="C623" s="4" t="s">
        <v>1985</v>
      </c>
      <c r="D623" s="4" t="s">
        <v>1920</v>
      </c>
      <c r="E623">
        <v>128</v>
      </c>
      <c r="F623" s="4" t="str">
        <f t="shared" si="9"/>
        <v>选内存!$M$623#</v>
      </c>
      <c r="G623" s="4" t="str" cm="1">
        <f t="array" ref="G623">_xlfn.LET(_xlpm.x, M623,
         _xlpm.cellAddress, "【 选内存!" &amp; ADDRESS(ROW(选内存[[#This Row],[X自检]]),COLUMN(选内存[[#This Row],[X自检]])) &amp; "】",
         _xlfn.IFS(ISBLANK(_xlpm.x),   "error:右侧选项不足:" &amp;  _xlpm.cellAddress,
               ISERROR(_xlpm.x),   "error:右侧选项执行失败:" &amp; _xlpm.cellAddress,
               TRUE,             "ok")
)</f>
        <v>ok</v>
      </c>
      <c r="M623" cm="1">
        <f t="array" ref="M623">IFERROR(_xlfn._xlws.SORT(
    _xlfn.UNIQUE(
        TRANSPOSE(
            _xlfn.FILTERXML("&lt;select&gt;&lt;x&gt;"&amp;SUBSTITUTE(选内存[[#This Row],[选项表]],",","&lt;/x&gt;&lt;x&gt;") &amp;"&lt;/x&gt;&lt;/select&gt;","//x")
        )
    )
),"无合适选项，请联系作者更新数据")</f>
        <v>128</v>
      </c>
    </row>
    <row r="624" spans="1:13" x14ac:dyDescent="0.4">
      <c r="A624" s="4" t="s">
        <v>59</v>
      </c>
      <c r="B624" s="4" t="s">
        <v>11</v>
      </c>
      <c r="C624" s="4" t="s">
        <v>1986</v>
      </c>
      <c r="D624" s="4" t="s">
        <v>1920</v>
      </c>
      <c r="E624">
        <v>160</v>
      </c>
      <c r="F624" s="4" t="str">
        <f t="shared" si="9"/>
        <v>选内存!$M$624#</v>
      </c>
      <c r="G624" s="4" t="str" cm="1">
        <f t="array" ref="G624">_xlfn.LET(_xlpm.x, M624,
         _xlpm.cellAddress, "【 选内存!" &amp; ADDRESS(ROW(选内存[[#This Row],[X自检]]),COLUMN(选内存[[#This Row],[X自检]])) &amp; "】",
         _xlfn.IFS(ISBLANK(_xlpm.x),   "error:右侧选项不足:" &amp;  _xlpm.cellAddress,
               ISERROR(_xlpm.x),   "error:右侧选项执行失败:" &amp; _xlpm.cellAddress,
               TRUE,             "ok")
)</f>
        <v>ok</v>
      </c>
      <c r="M624" cm="1">
        <f t="array" ref="M624">IFERROR(_xlfn._xlws.SORT(
    _xlfn.UNIQUE(
        TRANSPOSE(
            _xlfn.FILTERXML("&lt;select&gt;&lt;x&gt;"&amp;SUBSTITUTE(选内存[[#This Row],[选项表]],",","&lt;/x&gt;&lt;x&gt;") &amp;"&lt;/x&gt;&lt;/select&gt;","//x")
        )
    )
),"无合适选项，请联系作者更新数据")</f>
        <v>160</v>
      </c>
    </row>
    <row r="625" spans="1:13" x14ac:dyDescent="0.4">
      <c r="A625" s="4" t="s">
        <v>59</v>
      </c>
      <c r="B625" s="4" t="s">
        <v>11</v>
      </c>
      <c r="C625" s="4" t="s">
        <v>1990</v>
      </c>
      <c r="D625" s="4" t="s">
        <v>1920</v>
      </c>
      <c r="E625">
        <v>180</v>
      </c>
      <c r="F625" s="4" t="str">
        <f t="shared" si="9"/>
        <v>选内存!$M$625#</v>
      </c>
      <c r="G625" s="4" t="str" cm="1">
        <f t="array" ref="G625">_xlfn.LET(_xlpm.x, M625,
         _xlpm.cellAddress, "【 选内存!" &amp; ADDRESS(ROW(选内存[[#This Row],[X自检]]),COLUMN(选内存[[#This Row],[X自检]])) &amp; "】",
         _xlfn.IFS(ISBLANK(_xlpm.x),   "error:右侧选项不足:" &amp;  _xlpm.cellAddress,
               ISERROR(_xlpm.x),   "error:右侧选项执行失败:" &amp; _xlpm.cellAddress,
               TRUE,             "ok")
)</f>
        <v>ok</v>
      </c>
      <c r="M625" cm="1">
        <f t="array" ref="M625">IFERROR(_xlfn._xlws.SORT(
    _xlfn.UNIQUE(
        TRANSPOSE(
            _xlfn.FILTERXML("&lt;select&gt;&lt;x&gt;"&amp;SUBSTITUTE(选内存[[#This Row],[选项表]],",","&lt;/x&gt;&lt;x&gt;") &amp;"&lt;/x&gt;&lt;/select&gt;","//x")
        )
    )
),"无合适选项，请联系作者更新数据")</f>
        <v>180</v>
      </c>
    </row>
    <row r="626" spans="1:13" x14ac:dyDescent="0.4">
      <c r="A626" s="4" t="s">
        <v>59</v>
      </c>
      <c r="B626" s="4" t="s">
        <v>11</v>
      </c>
      <c r="C626" s="4" t="s">
        <v>1979</v>
      </c>
      <c r="D626" s="4" t="s">
        <v>1923</v>
      </c>
      <c r="E626">
        <v>1</v>
      </c>
      <c r="F626" s="4" t="str">
        <f t="shared" si="9"/>
        <v>选内存!$M$626#</v>
      </c>
      <c r="G626" s="4" t="str" cm="1">
        <f t="array" ref="G626">_xlfn.LET(_xlpm.x, M626,
         _xlpm.cellAddress, "【 选内存!" &amp; ADDRESS(ROW(选内存[[#This Row],[X自检]]),COLUMN(选内存[[#This Row],[X自检]])) &amp; "】",
         _xlfn.IFS(ISBLANK(_xlpm.x),   "error:右侧选项不足:" &amp;  _xlpm.cellAddress,
               ISERROR(_xlpm.x),   "error:右侧选项执行失败:" &amp; _xlpm.cellAddress,
               TRUE,             "ok")
)</f>
        <v>ok</v>
      </c>
      <c r="M626" cm="1">
        <f t="array" ref="M626">IFERROR(_xlfn._xlws.SORT(
    _xlfn.UNIQUE(
        TRANSPOSE(
            _xlfn.FILTERXML("&lt;select&gt;&lt;x&gt;"&amp;SUBSTITUTE(选内存[[#This Row],[选项表]],",","&lt;/x&gt;&lt;x&gt;") &amp;"&lt;/x&gt;&lt;/select&gt;","//x")
        )
    )
),"无合适选项，请联系作者更新数据")</f>
        <v>1</v>
      </c>
    </row>
    <row r="627" spans="1:13" x14ac:dyDescent="0.4">
      <c r="A627" s="4" t="s">
        <v>59</v>
      </c>
      <c r="B627" s="4" t="s">
        <v>11</v>
      </c>
      <c r="C627" s="4" t="s">
        <v>1980</v>
      </c>
      <c r="D627" s="4" t="s">
        <v>1923</v>
      </c>
      <c r="E627">
        <v>2</v>
      </c>
      <c r="F627" s="4" t="str">
        <f t="shared" si="9"/>
        <v>选内存!$M$627#</v>
      </c>
      <c r="G627" s="4" t="str" cm="1">
        <f t="array" ref="G627">_xlfn.LET(_xlpm.x, M627,
         _xlpm.cellAddress, "【 选内存!" &amp; ADDRESS(ROW(选内存[[#This Row],[X自检]]),COLUMN(选内存[[#This Row],[X自检]])) &amp; "】",
         _xlfn.IFS(ISBLANK(_xlpm.x),   "error:右侧选项不足:" &amp;  _xlpm.cellAddress,
               ISERROR(_xlpm.x),   "error:右侧选项执行失败:" &amp; _xlpm.cellAddress,
               TRUE,             "ok")
)</f>
        <v>ok</v>
      </c>
      <c r="M627" cm="1">
        <f t="array" ref="M627">IFERROR(_xlfn._xlws.SORT(
    _xlfn.UNIQUE(
        TRANSPOSE(
            _xlfn.FILTERXML("&lt;select&gt;&lt;x&gt;"&amp;SUBSTITUTE(选内存[[#This Row],[选项表]],",","&lt;/x&gt;&lt;x&gt;") &amp;"&lt;/x&gt;&lt;/select&gt;","//x")
        )
    )
),"无合适选项，请联系作者更新数据")</f>
        <v>2</v>
      </c>
    </row>
    <row r="628" spans="1:13" x14ac:dyDescent="0.4">
      <c r="A628" s="4" t="s">
        <v>59</v>
      </c>
      <c r="B628" s="4" t="s">
        <v>11</v>
      </c>
      <c r="C628" s="4" t="s">
        <v>1975</v>
      </c>
      <c r="D628" s="4" t="s">
        <v>1923</v>
      </c>
      <c r="E628">
        <v>4</v>
      </c>
      <c r="F628" s="4" t="str">
        <f t="shared" si="9"/>
        <v>选内存!$M$628#</v>
      </c>
      <c r="G628" s="4" t="str" cm="1">
        <f t="array" ref="G628">_xlfn.LET(_xlpm.x, M628,
         _xlpm.cellAddress, "【 选内存!" &amp; ADDRESS(ROW(选内存[[#This Row],[X自检]]),COLUMN(选内存[[#This Row],[X自检]])) &amp; "】",
         _xlfn.IFS(ISBLANK(_xlpm.x),   "error:右侧选项不足:" &amp;  _xlpm.cellAddress,
               ISERROR(_xlpm.x),   "error:右侧选项执行失败:" &amp; _xlpm.cellAddress,
               TRUE,             "ok")
)</f>
        <v>ok</v>
      </c>
      <c r="M628" cm="1">
        <f t="array" ref="M628">IFERROR(_xlfn._xlws.SORT(
    _xlfn.UNIQUE(
        TRANSPOSE(
            _xlfn.FILTERXML("&lt;select&gt;&lt;x&gt;"&amp;SUBSTITUTE(选内存[[#This Row],[选项表]],",","&lt;/x&gt;&lt;x&gt;") &amp;"&lt;/x&gt;&lt;/select&gt;","//x")
        )
    )
),"无合适选项，请联系作者更新数据")</f>
        <v>4</v>
      </c>
    </row>
    <row r="629" spans="1:13" x14ac:dyDescent="0.4">
      <c r="A629" s="4" t="s">
        <v>59</v>
      </c>
      <c r="B629" s="4" t="s">
        <v>11</v>
      </c>
      <c r="C629" s="4" t="s">
        <v>1973</v>
      </c>
      <c r="D629" s="4" t="s">
        <v>1923</v>
      </c>
      <c r="E629">
        <v>8</v>
      </c>
      <c r="F629" s="4" t="str">
        <f t="shared" si="9"/>
        <v>选内存!$M$629#</v>
      </c>
      <c r="G629" s="4" t="str" cm="1">
        <f t="array" ref="G629">_xlfn.LET(_xlpm.x, M629,
         _xlpm.cellAddress, "【 选内存!" &amp; ADDRESS(ROW(选内存[[#This Row],[X自检]]),COLUMN(选内存[[#This Row],[X自检]])) &amp; "】",
         _xlfn.IFS(ISBLANK(_xlpm.x),   "error:右侧选项不足:" &amp;  _xlpm.cellAddress,
               ISERROR(_xlpm.x),   "error:右侧选项执行失败:" &amp; _xlpm.cellAddress,
               TRUE,             "ok")
)</f>
        <v>ok</v>
      </c>
      <c r="M629" cm="1">
        <f t="array" ref="M629">IFERROR(_xlfn._xlws.SORT(
    _xlfn.UNIQUE(
        TRANSPOSE(
            _xlfn.FILTERXML("&lt;select&gt;&lt;x&gt;"&amp;SUBSTITUTE(选内存[[#This Row],[选项表]],",","&lt;/x&gt;&lt;x&gt;") &amp;"&lt;/x&gt;&lt;/select&gt;","//x")
        )
    )
),"无合适选项，请联系作者更新数据")</f>
        <v>8</v>
      </c>
    </row>
    <row r="630" spans="1:13" x14ac:dyDescent="0.4">
      <c r="A630" s="4" t="s">
        <v>59</v>
      </c>
      <c r="B630" s="4" t="s">
        <v>11</v>
      </c>
      <c r="C630" s="4" t="s">
        <v>1970</v>
      </c>
      <c r="D630" s="4" t="s">
        <v>1923</v>
      </c>
      <c r="E630">
        <v>16</v>
      </c>
      <c r="F630" s="4" t="str">
        <f t="shared" si="9"/>
        <v>选内存!$M$630#</v>
      </c>
      <c r="G630" s="4" t="str" cm="1">
        <f t="array" ref="G630">_xlfn.LET(_xlpm.x, M630,
         _xlpm.cellAddress, "【 选内存!" &amp; ADDRESS(ROW(选内存[[#This Row],[X自检]]),COLUMN(选内存[[#This Row],[X自检]])) &amp; "】",
         _xlfn.IFS(ISBLANK(_xlpm.x),   "error:右侧选项不足:" &amp;  _xlpm.cellAddress,
               ISERROR(_xlpm.x),   "error:右侧选项执行失败:" &amp; _xlpm.cellAddress,
               TRUE,             "ok")
)</f>
        <v>ok</v>
      </c>
      <c r="M630" cm="1">
        <f t="array" ref="M630">IFERROR(_xlfn._xlws.SORT(
    _xlfn.UNIQUE(
        TRANSPOSE(
            _xlfn.FILTERXML("&lt;select&gt;&lt;x&gt;"&amp;SUBSTITUTE(选内存[[#This Row],[选项表]],",","&lt;/x&gt;&lt;x&gt;") &amp;"&lt;/x&gt;&lt;/select&gt;","//x")
        )
    )
),"无合适选项，请联系作者更新数据")</f>
        <v>16</v>
      </c>
    </row>
    <row r="631" spans="1:13" x14ac:dyDescent="0.4">
      <c r="A631" s="4" t="s">
        <v>59</v>
      </c>
      <c r="B631" s="4" t="s">
        <v>11</v>
      </c>
      <c r="C631" s="4" t="s">
        <v>1974</v>
      </c>
      <c r="D631" s="4" t="s">
        <v>1923</v>
      </c>
      <c r="E631">
        <v>24</v>
      </c>
      <c r="F631" s="4" t="str">
        <f t="shared" si="9"/>
        <v>选内存!$M$631#</v>
      </c>
      <c r="G631" s="4" t="str" cm="1">
        <f t="array" ref="G631">_xlfn.LET(_xlpm.x, M631,
         _xlpm.cellAddress, "【 选内存!" &amp; ADDRESS(ROW(选内存[[#This Row],[X自检]]),COLUMN(选内存[[#This Row],[X自检]])) &amp; "】",
         _xlfn.IFS(ISBLANK(_xlpm.x),   "error:右侧选项不足:" &amp;  _xlpm.cellAddress,
               ISERROR(_xlpm.x),   "error:右侧选项执行失败:" &amp; _xlpm.cellAddress,
               TRUE,             "ok")
)</f>
        <v>ok</v>
      </c>
      <c r="M631" cm="1">
        <f t="array" ref="M631">IFERROR(_xlfn._xlws.SORT(
    _xlfn.UNIQUE(
        TRANSPOSE(
            _xlfn.FILTERXML("&lt;select&gt;&lt;x&gt;"&amp;SUBSTITUTE(选内存[[#This Row],[选项表]],",","&lt;/x&gt;&lt;x&gt;") &amp;"&lt;/x&gt;&lt;/select&gt;","//x")
        )
    )
),"无合适选项，请联系作者更新数据")</f>
        <v>24</v>
      </c>
    </row>
    <row r="632" spans="1:13" x14ac:dyDescent="0.4">
      <c r="A632" s="4" t="s">
        <v>59</v>
      </c>
      <c r="B632" s="4" t="s">
        <v>11</v>
      </c>
      <c r="C632" s="4" t="s">
        <v>1966</v>
      </c>
      <c r="D632" s="4" t="s">
        <v>1923</v>
      </c>
      <c r="E632">
        <v>32</v>
      </c>
      <c r="F632" s="4" t="str">
        <f t="shared" si="9"/>
        <v>选内存!$M$632#</v>
      </c>
      <c r="G632" s="4" t="str" cm="1">
        <f t="array" ref="G632">_xlfn.LET(_xlpm.x, M632,
         _xlpm.cellAddress, "【 选内存!" &amp; ADDRESS(ROW(选内存[[#This Row],[X自检]]),COLUMN(选内存[[#This Row],[X自检]])) &amp; "】",
         _xlfn.IFS(ISBLANK(_xlpm.x),   "error:右侧选项不足:" &amp;  _xlpm.cellAddress,
               ISERROR(_xlpm.x),   "error:右侧选项执行失败:" &amp; _xlpm.cellAddress,
               TRUE,             "ok")
)</f>
        <v>ok</v>
      </c>
      <c r="M632" cm="1">
        <f t="array" ref="M632">IFERROR(_xlfn._xlws.SORT(
    _xlfn.UNIQUE(
        TRANSPOSE(
            _xlfn.FILTERXML("&lt;select&gt;&lt;x&gt;"&amp;SUBSTITUTE(选内存[[#This Row],[选项表]],",","&lt;/x&gt;&lt;x&gt;") &amp;"&lt;/x&gt;&lt;/select&gt;","//x")
        )
    )
),"无合适选项，请联系作者更新数据")</f>
        <v>32</v>
      </c>
    </row>
    <row r="633" spans="1:13" x14ac:dyDescent="0.4">
      <c r="A633" s="4" t="s">
        <v>59</v>
      </c>
      <c r="B633" s="4" t="s">
        <v>11</v>
      </c>
      <c r="C633" s="4" t="s">
        <v>1976</v>
      </c>
      <c r="D633" s="4" t="s">
        <v>1923</v>
      </c>
      <c r="E633">
        <v>48</v>
      </c>
      <c r="F633" s="4" t="str">
        <f t="shared" si="9"/>
        <v>选内存!$M$633#</v>
      </c>
      <c r="G633" s="4" t="str" cm="1">
        <f t="array" ref="G633">_xlfn.LET(_xlpm.x, M633,
         _xlpm.cellAddress, "【 选内存!" &amp; ADDRESS(ROW(选内存[[#This Row],[X自检]]),COLUMN(选内存[[#This Row],[X自检]])) &amp; "】",
         _xlfn.IFS(ISBLANK(_xlpm.x),   "error:右侧选项不足:" &amp;  _xlpm.cellAddress,
               ISERROR(_xlpm.x),   "error:右侧选项执行失败:" &amp; _xlpm.cellAddress,
               TRUE,             "ok")
)</f>
        <v>ok</v>
      </c>
      <c r="M633" cm="1">
        <f t="array" ref="M633">IFERROR(_xlfn._xlws.SORT(
    _xlfn.UNIQUE(
        TRANSPOSE(
            _xlfn.FILTERXML("&lt;select&gt;&lt;x&gt;"&amp;SUBSTITUTE(选内存[[#This Row],[选项表]],",","&lt;/x&gt;&lt;x&gt;") &amp;"&lt;/x&gt;&lt;/select&gt;","//x")
        )
    )
),"无合适选项，请联系作者更新数据")</f>
        <v>48</v>
      </c>
    </row>
    <row r="634" spans="1:13" x14ac:dyDescent="0.4">
      <c r="A634" s="4" t="s">
        <v>59</v>
      </c>
      <c r="B634" s="4" t="s">
        <v>11</v>
      </c>
      <c r="C634" s="4" t="s">
        <v>1967</v>
      </c>
      <c r="D634" s="4" t="s">
        <v>1923</v>
      </c>
      <c r="E634">
        <v>64</v>
      </c>
      <c r="F634" s="4" t="str">
        <f t="shared" si="9"/>
        <v>选内存!$M$634#</v>
      </c>
      <c r="G634" s="4" t="str" cm="1">
        <f t="array" ref="G634">_xlfn.LET(_xlpm.x, M634,
         _xlpm.cellAddress, "【 选内存!" &amp; ADDRESS(ROW(选内存[[#This Row],[X自检]]),COLUMN(选内存[[#This Row],[X自检]])) &amp; "】",
         _xlfn.IFS(ISBLANK(_xlpm.x),   "error:右侧选项不足:" &amp;  _xlpm.cellAddress,
               ISERROR(_xlpm.x),   "error:右侧选项执行失败:" &amp; _xlpm.cellAddress,
               TRUE,             "ok")
)</f>
        <v>ok</v>
      </c>
      <c r="M634" cm="1">
        <f t="array" ref="M634">IFERROR(_xlfn._xlws.SORT(
    _xlfn.UNIQUE(
        TRANSPOSE(
            _xlfn.FILTERXML("&lt;select&gt;&lt;x&gt;"&amp;SUBSTITUTE(选内存[[#This Row],[选项表]],",","&lt;/x&gt;&lt;x&gt;") &amp;"&lt;/x&gt;&lt;/select&gt;","//x")
        )
    )
),"无合适选项，请联系作者更新数据")</f>
        <v>64</v>
      </c>
    </row>
    <row r="635" spans="1:13" x14ac:dyDescent="0.4">
      <c r="A635" s="4" t="s">
        <v>59</v>
      </c>
      <c r="B635" s="4" t="s">
        <v>11</v>
      </c>
      <c r="C635" s="4" t="s">
        <v>1973</v>
      </c>
      <c r="D635" s="4" t="s">
        <v>1917</v>
      </c>
      <c r="E635">
        <v>8</v>
      </c>
      <c r="F635" s="4" t="str">
        <f t="shared" si="9"/>
        <v>选内存!$M$635#</v>
      </c>
      <c r="G635" s="4" t="str" cm="1">
        <f t="array" ref="G635">_xlfn.LET(_xlpm.x, M635,
         _xlpm.cellAddress, "【 选内存!" &amp; ADDRESS(ROW(选内存[[#This Row],[X自检]]),COLUMN(选内存[[#This Row],[X自检]])) &amp; "】",
         _xlfn.IFS(ISBLANK(_xlpm.x),   "error:右侧选项不足:" &amp;  _xlpm.cellAddress,
               ISERROR(_xlpm.x),   "error:右侧选项执行失败:" &amp; _xlpm.cellAddress,
               TRUE,             "ok")
)</f>
        <v>ok</v>
      </c>
      <c r="M635" cm="1">
        <f t="array" ref="M635">IFERROR(_xlfn._xlws.SORT(
    _xlfn.UNIQUE(
        TRANSPOSE(
            _xlfn.FILTERXML("&lt;select&gt;&lt;x&gt;"&amp;SUBSTITUTE(选内存[[#This Row],[选项表]],",","&lt;/x&gt;&lt;x&gt;") &amp;"&lt;/x&gt;&lt;/select&gt;","//x")
        )
    )
),"无合适选项，请联系作者更新数据")</f>
        <v>8</v>
      </c>
    </row>
    <row r="636" spans="1:13" x14ac:dyDescent="0.4">
      <c r="A636" s="4" t="s">
        <v>59</v>
      </c>
      <c r="B636" s="4" t="s">
        <v>11</v>
      </c>
      <c r="C636" s="4" t="s">
        <v>1970</v>
      </c>
      <c r="D636" s="4" t="s">
        <v>1917</v>
      </c>
      <c r="E636">
        <v>16</v>
      </c>
      <c r="F636" s="4" t="str">
        <f t="shared" si="9"/>
        <v>选内存!$M$636#</v>
      </c>
      <c r="G636" s="4" t="str" cm="1">
        <f t="array" ref="G636">_xlfn.LET(_xlpm.x, M636,
         _xlpm.cellAddress, "【 选内存!" &amp; ADDRESS(ROW(选内存[[#This Row],[X自检]]),COLUMN(选内存[[#This Row],[X自检]])) &amp; "】",
         _xlfn.IFS(ISBLANK(_xlpm.x),   "error:右侧选项不足:" &amp;  _xlpm.cellAddress,
               ISERROR(_xlpm.x),   "error:右侧选项执行失败:" &amp; _xlpm.cellAddress,
               TRUE,             "ok")
)</f>
        <v>ok</v>
      </c>
      <c r="M636" cm="1">
        <f t="array" ref="M636">IFERROR(_xlfn._xlws.SORT(
    _xlfn.UNIQUE(
        TRANSPOSE(
            _xlfn.FILTERXML("&lt;select&gt;&lt;x&gt;"&amp;SUBSTITUTE(选内存[[#This Row],[选项表]],",","&lt;/x&gt;&lt;x&gt;") &amp;"&lt;/x&gt;&lt;/select&gt;","//x")
        )
    )
),"无合适选项，请联系作者更新数据")</f>
        <v>16</v>
      </c>
    </row>
    <row r="637" spans="1:13" x14ac:dyDescent="0.4">
      <c r="A637" s="4" t="s">
        <v>59</v>
      </c>
      <c r="B637" s="4" t="s">
        <v>11</v>
      </c>
      <c r="C637" s="4" t="s">
        <v>1966</v>
      </c>
      <c r="D637" s="4" t="s">
        <v>1917</v>
      </c>
      <c r="E637">
        <v>32</v>
      </c>
      <c r="F637" s="4" t="str">
        <f t="shared" si="9"/>
        <v>选内存!$M$637#</v>
      </c>
      <c r="G637" s="4" t="str" cm="1">
        <f t="array" ref="G637">_xlfn.LET(_xlpm.x, M637,
         _xlpm.cellAddress, "【 选内存!" &amp; ADDRESS(ROW(选内存[[#This Row],[X自检]]),COLUMN(选内存[[#This Row],[X自检]])) &amp; "】",
         _xlfn.IFS(ISBLANK(_xlpm.x),   "error:右侧选项不足:" &amp;  _xlpm.cellAddress,
               ISERROR(_xlpm.x),   "error:右侧选项执行失败:" &amp; _xlpm.cellAddress,
               TRUE,             "ok")
)</f>
        <v>ok</v>
      </c>
      <c r="M637" cm="1">
        <f t="array" ref="M637">IFERROR(_xlfn._xlws.SORT(
    _xlfn.UNIQUE(
        TRANSPOSE(
            _xlfn.FILTERXML("&lt;select&gt;&lt;x&gt;"&amp;SUBSTITUTE(选内存[[#This Row],[选项表]],",","&lt;/x&gt;&lt;x&gt;") &amp;"&lt;/x&gt;&lt;/select&gt;","//x")
        )
    )
),"无合适选项，请联系作者更新数据")</f>
        <v>32</v>
      </c>
    </row>
    <row r="638" spans="1:13" x14ac:dyDescent="0.4">
      <c r="A638" s="4" t="s">
        <v>59</v>
      </c>
      <c r="B638" s="4" t="s">
        <v>11</v>
      </c>
      <c r="C638" s="4" t="s">
        <v>1983</v>
      </c>
      <c r="D638" s="4" t="s">
        <v>1917</v>
      </c>
      <c r="E638">
        <v>68</v>
      </c>
      <c r="F638" s="4" t="str">
        <f t="shared" si="9"/>
        <v>选内存!$M$638#</v>
      </c>
      <c r="G638" s="4" t="str" cm="1">
        <f t="array" ref="G638">_xlfn.LET(_xlpm.x, M638,
         _xlpm.cellAddress, "【 选内存!" &amp; ADDRESS(ROW(选内存[[#This Row],[X自检]]),COLUMN(选内存[[#This Row],[X自检]])) &amp; "】",
         _xlfn.IFS(ISBLANK(_xlpm.x),   "error:右侧选项不足:" &amp;  _xlpm.cellAddress,
               ISERROR(_xlpm.x),   "error:右侧选项执行失败:" &amp; _xlpm.cellAddress,
               TRUE,             "ok")
)</f>
        <v>ok</v>
      </c>
      <c r="M638" cm="1">
        <f t="array" ref="M638">IFERROR(_xlfn._xlws.SORT(
    _xlfn.UNIQUE(
        TRANSPOSE(
            _xlfn.FILTERXML("&lt;select&gt;&lt;x&gt;"&amp;SUBSTITUTE(选内存[[#This Row],[选项表]],",","&lt;/x&gt;&lt;x&gt;") &amp;"&lt;/x&gt;&lt;/select&gt;","//x")
        )
    )
),"无合适选项，请联系作者更新数据")</f>
        <v>68</v>
      </c>
    </row>
    <row r="639" spans="1:13" x14ac:dyDescent="0.4">
      <c r="A639" s="4" t="s">
        <v>59</v>
      </c>
      <c r="B639" s="4" t="s">
        <v>11</v>
      </c>
      <c r="C639" s="4" t="s">
        <v>1979</v>
      </c>
      <c r="D639" s="4" t="s">
        <v>1919</v>
      </c>
      <c r="E639">
        <v>1</v>
      </c>
      <c r="F639" s="4" t="str">
        <f t="shared" si="9"/>
        <v>选内存!$M$639#</v>
      </c>
      <c r="G639" s="4" t="str" cm="1">
        <f t="array" ref="G639">_xlfn.LET(_xlpm.x, M639,
         _xlpm.cellAddress, "【 选内存!" &amp; ADDRESS(ROW(选内存[[#This Row],[X自检]]),COLUMN(选内存[[#This Row],[X自检]])) &amp; "】",
         _xlfn.IFS(ISBLANK(_xlpm.x),   "error:右侧选项不足:" &amp;  _xlpm.cellAddress,
               ISERROR(_xlpm.x),   "error:右侧选项执行失败:" &amp; _xlpm.cellAddress,
               TRUE,             "ok")
)</f>
        <v>ok</v>
      </c>
      <c r="M639" cm="1">
        <f t="array" ref="M639">IFERROR(_xlfn._xlws.SORT(
    _xlfn.UNIQUE(
        TRANSPOSE(
            _xlfn.FILTERXML("&lt;select&gt;&lt;x&gt;"&amp;SUBSTITUTE(选内存[[#This Row],[选项表]],",","&lt;/x&gt;&lt;x&gt;") &amp;"&lt;/x&gt;&lt;/select&gt;","//x")
        )
    )
),"无合适选项，请联系作者更新数据")</f>
        <v>1</v>
      </c>
    </row>
    <row r="640" spans="1:13" x14ac:dyDescent="0.4">
      <c r="A640" s="4" t="s">
        <v>59</v>
      </c>
      <c r="B640" s="4" t="s">
        <v>11</v>
      </c>
      <c r="C640" s="4" t="s">
        <v>1980</v>
      </c>
      <c r="D640" s="4" t="s">
        <v>1919</v>
      </c>
      <c r="E640">
        <v>2</v>
      </c>
      <c r="F640" s="4" t="str">
        <f t="shared" si="9"/>
        <v>选内存!$M$640#</v>
      </c>
      <c r="G640" s="4" t="str" cm="1">
        <f t="array" ref="G640">_xlfn.LET(_xlpm.x, M640,
         _xlpm.cellAddress, "【 选内存!" &amp; ADDRESS(ROW(选内存[[#This Row],[X自检]]),COLUMN(选内存[[#This Row],[X自检]])) &amp; "】",
         _xlfn.IFS(ISBLANK(_xlpm.x),   "error:右侧选项不足:" &amp;  _xlpm.cellAddress,
               ISERROR(_xlpm.x),   "error:右侧选项执行失败:" &amp; _xlpm.cellAddress,
               TRUE,             "ok")
)</f>
        <v>ok</v>
      </c>
      <c r="M640" cm="1">
        <f t="array" ref="M640">IFERROR(_xlfn._xlws.SORT(
    _xlfn.UNIQUE(
        TRANSPOSE(
            _xlfn.FILTERXML("&lt;select&gt;&lt;x&gt;"&amp;SUBSTITUTE(选内存[[#This Row],[选项表]],",","&lt;/x&gt;&lt;x&gt;") &amp;"&lt;/x&gt;&lt;/select&gt;","//x")
        )
    )
),"无合适选项，请联系作者更新数据")</f>
        <v>2</v>
      </c>
    </row>
    <row r="641" spans="1:13" x14ac:dyDescent="0.4">
      <c r="A641" s="4" t="s">
        <v>59</v>
      </c>
      <c r="B641" s="4" t="s">
        <v>11</v>
      </c>
      <c r="C641" s="4" t="s">
        <v>1975</v>
      </c>
      <c r="D641" s="4" t="s">
        <v>1919</v>
      </c>
      <c r="E641">
        <v>4</v>
      </c>
      <c r="F641" s="4" t="str">
        <f t="shared" si="9"/>
        <v>选内存!$M$641#</v>
      </c>
      <c r="G641" s="4" t="str" cm="1">
        <f t="array" ref="G641">_xlfn.LET(_xlpm.x, M641,
         _xlpm.cellAddress, "【 选内存!" &amp; ADDRESS(ROW(选内存[[#This Row],[X自检]]),COLUMN(选内存[[#This Row],[X自检]])) &amp; "】",
         _xlfn.IFS(ISBLANK(_xlpm.x),   "error:右侧选项不足:" &amp;  _xlpm.cellAddress,
               ISERROR(_xlpm.x),   "error:右侧选项执行失败:" &amp; _xlpm.cellAddress,
               TRUE,             "ok")
)</f>
        <v>ok</v>
      </c>
      <c r="M641" cm="1">
        <f t="array" ref="M641">IFERROR(_xlfn._xlws.SORT(
    _xlfn.UNIQUE(
        TRANSPOSE(
            _xlfn.FILTERXML("&lt;select&gt;&lt;x&gt;"&amp;SUBSTITUTE(选内存[[#This Row],[选项表]],",","&lt;/x&gt;&lt;x&gt;") &amp;"&lt;/x&gt;&lt;/select&gt;","//x")
        )
    )
),"无合适选项，请联系作者更新数据")</f>
        <v>4</v>
      </c>
    </row>
    <row r="642" spans="1:13" x14ac:dyDescent="0.4">
      <c r="A642" s="4" t="s">
        <v>59</v>
      </c>
      <c r="B642" s="4" t="s">
        <v>11</v>
      </c>
      <c r="C642" s="4" t="s">
        <v>1973</v>
      </c>
      <c r="D642" s="4" t="s">
        <v>1919</v>
      </c>
      <c r="E642">
        <v>8</v>
      </c>
      <c r="F642" s="4" t="str">
        <f t="shared" ref="F642:F705" si="10">"选内存!" &amp; ADDRESS(ROW(M642),COLUMN(M642)) &amp; "#"</f>
        <v>选内存!$M$642#</v>
      </c>
      <c r="G642" s="4" t="str" cm="1">
        <f t="array" ref="G642">_xlfn.LET(_xlpm.x, M642,
         _xlpm.cellAddress, "【 选内存!" &amp; ADDRESS(ROW(选内存[[#This Row],[X自检]]),COLUMN(选内存[[#This Row],[X自检]])) &amp; "】",
         _xlfn.IFS(ISBLANK(_xlpm.x),   "error:右侧选项不足:" &amp;  _xlpm.cellAddress,
               ISERROR(_xlpm.x),   "error:右侧选项执行失败:" &amp; _xlpm.cellAddress,
               TRUE,             "ok")
)</f>
        <v>ok</v>
      </c>
      <c r="M642" cm="1">
        <f t="array" ref="M642">IFERROR(_xlfn._xlws.SORT(
    _xlfn.UNIQUE(
        TRANSPOSE(
            _xlfn.FILTERXML("&lt;select&gt;&lt;x&gt;"&amp;SUBSTITUTE(选内存[[#This Row],[选项表]],",","&lt;/x&gt;&lt;x&gt;") &amp;"&lt;/x&gt;&lt;/select&gt;","//x")
        )
    )
),"无合适选项，请联系作者更新数据")</f>
        <v>8</v>
      </c>
    </row>
    <row r="643" spans="1:13" x14ac:dyDescent="0.4">
      <c r="A643" s="4" t="s">
        <v>59</v>
      </c>
      <c r="B643" s="4" t="s">
        <v>11</v>
      </c>
      <c r="C643" s="4" t="s">
        <v>1970</v>
      </c>
      <c r="D643" s="4" t="s">
        <v>1919</v>
      </c>
      <c r="E643">
        <v>16</v>
      </c>
      <c r="F643" s="4" t="str">
        <f t="shared" si="10"/>
        <v>选内存!$M$643#</v>
      </c>
      <c r="G643" s="4" t="str" cm="1">
        <f t="array" ref="G643">_xlfn.LET(_xlpm.x, M643,
         _xlpm.cellAddress, "【 选内存!" &amp; ADDRESS(ROW(选内存[[#This Row],[X自检]]),COLUMN(选内存[[#This Row],[X自检]])) &amp; "】",
         _xlfn.IFS(ISBLANK(_xlpm.x),   "error:右侧选项不足:" &amp;  _xlpm.cellAddress,
               ISERROR(_xlpm.x),   "error:右侧选项执行失败:" &amp; _xlpm.cellAddress,
               TRUE,             "ok")
)</f>
        <v>ok</v>
      </c>
      <c r="M643" cm="1">
        <f t="array" ref="M643">IFERROR(_xlfn._xlws.SORT(
    _xlfn.UNIQUE(
        TRANSPOSE(
            _xlfn.FILTERXML("&lt;select&gt;&lt;x&gt;"&amp;SUBSTITUTE(选内存[[#This Row],[选项表]],",","&lt;/x&gt;&lt;x&gt;") &amp;"&lt;/x&gt;&lt;/select&gt;","//x")
        )
    )
),"无合适选项，请联系作者更新数据")</f>
        <v>16</v>
      </c>
    </row>
    <row r="644" spans="1:13" x14ac:dyDescent="0.4">
      <c r="A644" s="4" t="s">
        <v>59</v>
      </c>
      <c r="B644" s="4" t="s">
        <v>11</v>
      </c>
      <c r="C644" s="4" t="s">
        <v>1966</v>
      </c>
      <c r="D644" s="4" t="s">
        <v>1919</v>
      </c>
      <c r="E644">
        <v>32</v>
      </c>
      <c r="F644" s="4" t="str">
        <f t="shared" si="10"/>
        <v>选内存!$M$644#</v>
      </c>
      <c r="G644" s="4" t="str" cm="1">
        <f t="array" ref="G644">_xlfn.LET(_xlpm.x, M644,
         _xlpm.cellAddress, "【 选内存!" &amp; ADDRESS(ROW(选内存[[#This Row],[X自检]]),COLUMN(选内存[[#This Row],[X自检]])) &amp; "】",
         _xlfn.IFS(ISBLANK(_xlpm.x),   "error:右侧选项不足:" &amp;  _xlpm.cellAddress,
               ISERROR(_xlpm.x),   "error:右侧选项执行失败:" &amp; _xlpm.cellAddress,
               TRUE,             "ok")
)</f>
        <v>ok</v>
      </c>
      <c r="M644" cm="1">
        <f t="array" ref="M644">IFERROR(_xlfn._xlws.SORT(
    _xlfn.UNIQUE(
        TRANSPOSE(
            _xlfn.FILTERXML("&lt;select&gt;&lt;x&gt;"&amp;SUBSTITUTE(选内存[[#This Row],[选项表]],",","&lt;/x&gt;&lt;x&gt;") &amp;"&lt;/x&gt;&lt;/select&gt;","//x")
        )
    )
),"无合适选项，请联系作者更新数据")</f>
        <v>32</v>
      </c>
    </row>
    <row r="645" spans="1:13" x14ac:dyDescent="0.4">
      <c r="A645" s="4" t="s">
        <v>59</v>
      </c>
      <c r="B645" s="4" t="s">
        <v>11</v>
      </c>
      <c r="C645" s="4" t="s">
        <v>1976</v>
      </c>
      <c r="D645" s="4" t="s">
        <v>1919</v>
      </c>
      <c r="E645">
        <v>48</v>
      </c>
      <c r="F645" s="4" t="str">
        <f t="shared" si="10"/>
        <v>选内存!$M$645#</v>
      </c>
      <c r="G645" s="4" t="str" cm="1">
        <f t="array" ref="G645">_xlfn.LET(_xlpm.x, M645,
         _xlpm.cellAddress, "【 选内存!" &amp; ADDRESS(ROW(选内存[[#This Row],[X自检]]),COLUMN(选内存[[#This Row],[X自检]])) &amp; "】",
         _xlfn.IFS(ISBLANK(_xlpm.x),   "error:右侧选项不足:" &amp;  _xlpm.cellAddress,
               ISERROR(_xlpm.x),   "error:右侧选项执行失败:" &amp; _xlpm.cellAddress,
               TRUE,             "ok")
)</f>
        <v>ok</v>
      </c>
      <c r="M645" cm="1">
        <f t="array" ref="M645">IFERROR(_xlfn._xlws.SORT(
    _xlfn.UNIQUE(
        TRANSPOSE(
            _xlfn.FILTERXML("&lt;select&gt;&lt;x&gt;"&amp;SUBSTITUTE(选内存[[#This Row],[选项表]],",","&lt;/x&gt;&lt;x&gt;") &amp;"&lt;/x&gt;&lt;/select&gt;","//x")
        )
    )
),"无合适选项，请联系作者更新数据")</f>
        <v>48</v>
      </c>
    </row>
    <row r="646" spans="1:13" x14ac:dyDescent="0.4">
      <c r="A646" s="4" t="s">
        <v>59</v>
      </c>
      <c r="B646" s="4" t="s">
        <v>11</v>
      </c>
      <c r="C646" s="4" t="s">
        <v>1967</v>
      </c>
      <c r="D646" s="4" t="s">
        <v>1919</v>
      </c>
      <c r="E646">
        <v>64</v>
      </c>
      <c r="F646" s="4" t="str">
        <f t="shared" si="10"/>
        <v>选内存!$M$646#</v>
      </c>
      <c r="G646" s="4" t="str" cm="1">
        <f t="array" ref="G646">_xlfn.LET(_xlpm.x, M646,
         _xlpm.cellAddress, "【 选内存!" &amp; ADDRESS(ROW(选内存[[#This Row],[X自检]]),COLUMN(选内存[[#This Row],[X自检]])) &amp; "】",
         _xlfn.IFS(ISBLANK(_xlpm.x),   "error:右侧选项不足:" &amp;  _xlpm.cellAddress,
               ISERROR(_xlpm.x),   "error:右侧选项执行失败:" &amp; _xlpm.cellAddress,
               TRUE,             "ok")
)</f>
        <v>ok</v>
      </c>
      <c r="M646" cm="1">
        <f t="array" ref="M646">IFERROR(_xlfn._xlws.SORT(
    _xlfn.UNIQUE(
        TRANSPOSE(
            _xlfn.FILTERXML("&lt;select&gt;&lt;x&gt;"&amp;SUBSTITUTE(选内存[[#This Row],[选项表]],",","&lt;/x&gt;&lt;x&gt;") &amp;"&lt;/x&gt;&lt;/select&gt;","//x")
        )
    )
),"无合适选项，请联系作者更新数据")</f>
        <v>64</v>
      </c>
    </row>
    <row r="647" spans="1:13" x14ac:dyDescent="0.4">
      <c r="A647" s="4" t="s">
        <v>59</v>
      </c>
      <c r="B647" s="4" t="s">
        <v>11</v>
      </c>
      <c r="C647" s="4" t="s">
        <v>1964</v>
      </c>
      <c r="D647" s="4" t="s">
        <v>1919</v>
      </c>
      <c r="E647">
        <v>80</v>
      </c>
      <c r="F647" s="4" t="str">
        <f t="shared" si="10"/>
        <v>选内存!$M$647#</v>
      </c>
      <c r="G647" s="4" t="str" cm="1">
        <f t="array" ref="G647">_xlfn.LET(_xlpm.x, M647,
         _xlpm.cellAddress, "【 选内存!" &amp; ADDRESS(ROW(选内存[[#This Row],[X自检]]),COLUMN(选内存[[#This Row],[X自检]])) &amp; "】",
         _xlfn.IFS(ISBLANK(_xlpm.x),   "error:右侧选项不足:" &amp;  _xlpm.cellAddress,
               ISERROR(_xlpm.x),   "error:右侧选项执行失败:" &amp; _xlpm.cellAddress,
               TRUE,             "ok")
)</f>
        <v>ok</v>
      </c>
      <c r="M647" cm="1">
        <f t="array" ref="M647">IFERROR(_xlfn._xlws.SORT(
    _xlfn.UNIQUE(
        TRANSPOSE(
            _xlfn.FILTERXML("&lt;select&gt;&lt;x&gt;"&amp;SUBSTITUTE(选内存[[#This Row],[选项表]],",","&lt;/x&gt;&lt;x&gt;") &amp;"&lt;/x&gt;&lt;/select&gt;","//x")
        )
    )
),"无合适选项，请联系作者更新数据")</f>
        <v>80</v>
      </c>
    </row>
    <row r="648" spans="1:13" x14ac:dyDescent="0.4">
      <c r="A648" s="4" t="s">
        <v>59</v>
      </c>
      <c r="B648" s="4" t="s">
        <v>11</v>
      </c>
      <c r="C648" s="4" t="s">
        <v>1963</v>
      </c>
      <c r="D648" s="4" t="s">
        <v>1919</v>
      </c>
      <c r="E648">
        <v>96</v>
      </c>
      <c r="F648" s="4" t="str">
        <f t="shared" si="10"/>
        <v>选内存!$M$648#</v>
      </c>
      <c r="G648" s="4" t="str" cm="1">
        <f t="array" ref="G648">_xlfn.LET(_xlpm.x, M648,
         _xlpm.cellAddress, "【 选内存!" &amp; ADDRESS(ROW(选内存[[#This Row],[X自检]]),COLUMN(选内存[[#This Row],[X自检]])) &amp; "】",
         _xlfn.IFS(ISBLANK(_xlpm.x),   "error:右侧选项不足:" &amp;  _xlpm.cellAddress,
               ISERROR(_xlpm.x),   "error:右侧选项执行失败:" &amp; _xlpm.cellAddress,
               TRUE,             "ok")
)</f>
        <v>ok</v>
      </c>
      <c r="M648" cm="1">
        <f t="array" ref="M648">IFERROR(_xlfn._xlws.SORT(
    _xlfn.UNIQUE(
        TRANSPOSE(
            _xlfn.FILTERXML("&lt;select&gt;&lt;x&gt;"&amp;SUBSTITUTE(选内存[[#This Row],[选项表]],",","&lt;/x&gt;&lt;x&gt;") &amp;"&lt;/x&gt;&lt;/select&gt;","//x")
        )
    )
),"无合适选项，请联系作者更新数据")</f>
        <v>96</v>
      </c>
    </row>
    <row r="649" spans="1:13" x14ac:dyDescent="0.4">
      <c r="A649" s="4" t="s">
        <v>59</v>
      </c>
      <c r="B649" s="4" t="s">
        <v>11</v>
      </c>
      <c r="C649" s="4" t="s">
        <v>1984</v>
      </c>
      <c r="D649" s="4" t="s">
        <v>1919</v>
      </c>
      <c r="E649">
        <v>116</v>
      </c>
      <c r="F649" s="4" t="str">
        <f t="shared" si="10"/>
        <v>选内存!$M$649#</v>
      </c>
      <c r="G649" s="4" t="str" cm="1">
        <f t="array" ref="G649">_xlfn.LET(_xlpm.x, M649,
         _xlpm.cellAddress, "【 选内存!" &amp; ADDRESS(ROW(选内存[[#This Row],[X自检]]),COLUMN(选内存[[#This Row],[X自检]])) &amp; "】",
         _xlfn.IFS(ISBLANK(_xlpm.x),   "error:右侧选项不足:" &amp;  _xlpm.cellAddress,
               ISERROR(_xlpm.x),   "error:右侧选项执行失败:" &amp; _xlpm.cellAddress,
               TRUE,             "ok")
)</f>
        <v>ok</v>
      </c>
      <c r="M649" cm="1">
        <f t="array" ref="M649">IFERROR(_xlfn._xlws.SORT(
    _xlfn.UNIQUE(
        TRANSPOSE(
            _xlfn.FILTERXML("&lt;select&gt;&lt;x&gt;"&amp;SUBSTITUTE(选内存[[#This Row],[选项表]],",","&lt;/x&gt;&lt;x&gt;") &amp;"&lt;/x&gt;&lt;/select&gt;","//x")
        )
    )
),"无合适选项，请联系作者更新数据")</f>
        <v>116</v>
      </c>
    </row>
    <row r="650" spans="1:13" x14ac:dyDescent="0.4">
      <c r="A650" s="4" t="s">
        <v>59</v>
      </c>
      <c r="B650" s="4" t="s">
        <v>11</v>
      </c>
      <c r="C650" s="4" t="s">
        <v>1985</v>
      </c>
      <c r="D650" s="4" t="s">
        <v>1919</v>
      </c>
      <c r="E650">
        <v>128</v>
      </c>
      <c r="F650" s="4" t="str">
        <f t="shared" si="10"/>
        <v>选内存!$M$650#</v>
      </c>
      <c r="G650" s="4" t="str" cm="1">
        <f t="array" ref="G650">_xlfn.LET(_xlpm.x, M650,
         _xlpm.cellAddress, "【 选内存!" &amp; ADDRESS(ROW(选内存[[#This Row],[X自检]]),COLUMN(选内存[[#This Row],[X自检]])) &amp; "】",
         _xlfn.IFS(ISBLANK(_xlpm.x),   "error:右侧选项不足:" &amp;  _xlpm.cellAddress,
               ISERROR(_xlpm.x),   "error:右侧选项执行失败:" &amp; _xlpm.cellAddress,
               TRUE,             "ok")
)</f>
        <v>ok</v>
      </c>
      <c r="M650" cm="1">
        <f t="array" ref="M650">IFERROR(_xlfn._xlws.SORT(
    _xlfn.UNIQUE(
        TRANSPOSE(
            _xlfn.FILTERXML("&lt;select&gt;&lt;x&gt;"&amp;SUBSTITUTE(选内存[[#This Row],[选项表]],",","&lt;/x&gt;&lt;x&gt;") &amp;"&lt;/x&gt;&lt;/select&gt;","//x")
        )
    )
),"无合适选项，请联系作者更新数据")</f>
        <v>128</v>
      </c>
    </row>
    <row r="651" spans="1:13" x14ac:dyDescent="0.4">
      <c r="A651" s="4" t="s">
        <v>59</v>
      </c>
      <c r="B651" s="4" t="s">
        <v>11</v>
      </c>
      <c r="C651" s="4" t="s">
        <v>1986</v>
      </c>
      <c r="D651" s="4" t="s">
        <v>1919</v>
      </c>
      <c r="E651">
        <v>160</v>
      </c>
      <c r="F651" s="4" t="str">
        <f t="shared" si="10"/>
        <v>选内存!$M$651#</v>
      </c>
      <c r="G651" s="4" t="str" cm="1">
        <f t="array" ref="G651">_xlfn.LET(_xlpm.x, M651,
         _xlpm.cellAddress, "【 选内存!" &amp; ADDRESS(ROW(选内存[[#This Row],[X自检]]),COLUMN(选内存[[#This Row],[X自检]])) &amp; "】",
         _xlfn.IFS(ISBLANK(_xlpm.x),   "error:右侧选项不足:" &amp;  _xlpm.cellAddress,
               ISERROR(_xlpm.x),   "error:右侧选项执行失败:" &amp; _xlpm.cellAddress,
               TRUE,             "ok")
)</f>
        <v>ok</v>
      </c>
      <c r="M651" cm="1">
        <f t="array" ref="M651">IFERROR(_xlfn._xlws.SORT(
    _xlfn.UNIQUE(
        TRANSPOSE(
            _xlfn.FILTERXML("&lt;select&gt;&lt;x&gt;"&amp;SUBSTITUTE(选内存[[#This Row],[选项表]],",","&lt;/x&gt;&lt;x&gt;") &amp;"&lt;/x&gt;&lt;/select&gt;","//x")
        )
    )
),"无合适选项，请联系作者更新数据")</f>
        <v>160</v>
      </c>
    </row>
    <row r="652" spans="1:13" x14ac:dyDescent="0.4">
      <c r="A652" s="4" t="s">
        <v>59</v>
      </c>
      <c r="B652" s="4" t="s">
        <v>11</v>
      </c>
      <c r="C652" s="4" t="s">
        <v>1987</v>
      </c>
      <c r="D652" s="4" t="s">
        <v>1919</v>
      </c>
      <c r="E652">
        <v>232</v>
      </c>
      <c r="F652" s="4" t="str">
        <f t="shared" si="10"/>
        <v>选内存!$M$652#</v>
      </c>
      <c r="G652" s="4" t="str" cm="1">
        <f t="array" ref="G652">_xlfn.LET(_xlpm.x, M652,
         _xlpm.cellAddress, "【 选内存!" &amp; ADDRESS(ROW(选内存[[#This Row],[X自检]]),COLUMN(选内存[[#This Row],[X自检]])) &amp; "】",
         _xlfn.IFS(ISBLANK(_xlpm.x),   "error:右侧选项不足:" &amp;  _xlpm.cellAddress,
               ISERROR(_xlpm.x),   "error:右侧选项执行失败:" &amp; _xlpm.cellAddress,
               TRUE,             "ok")
)</f>
        <v>ok</v>
      </c>
      <c r="M652" cm="1">
        <f t="array" ref="M652">IFERROR(_xlfn._xlws.SORT(
    _xlfn.UNIQUE(
        TRANSPOSE(
            _xlfn.FILTERXML("&lt;select&gt;&lt;x&gt;"&amp;SUBSTITUTE(选内存[[#This Row],[选项表]],",","&lt;/x&gt;&lt;x&gt;") &amp;"&lt;/x&gt;&lt;/select&gt;","//x")
        )
    )
),"无合适选项，请联系作者更新数据")</f>
        <v>232</v>
      </c>
    </row>
    <row r="653" spans="1:13" x14ac:dyDescent="0.4">
      <c r="A653" s="4" t="s">
        <v>59</v>
      </c>
      <c r="B653" s="4" t="s">
        <v>11</v>
      </c>
      <c r="C653" s="4" t="s">
        <v>1979</v>
      </c>
      <c r="D653" s="4" t="s">
        <v>1924</v>
      </c>
      <c r="E653">
        <v>1</v>
      </c>
      <c r="F653" s="4" t="str">
        <f t="shared" si="10"/>
        <v>选内存!$M$653#</v>
      </c>
      <c r="G653" s="4" t="str" cm="1">
        <f t="array" ref="G653">_xlfn.LET(_xlpm.x, M653,
         _xlpm.cellAddress, "【 选内存!" &amp; ADDRESS(ROW(选内存[[#This Row],[X自检]]),COLUMN(选内存[[#This Row],[X自检]])) &amp; "】",
         _xlfn.IFS(ISBLANK(_xlpm.x),   "error:右侧选项不足:" &amp;  _xlpm.cellAddress,
               ISERROR(_xlpm.x),   "error:右侧选项执行失败:" &amp; _xlpm.cellAddress,
               TRUE,             "ok")
)</f>
        <v>ok</v>
      </c>
      <c r="M653" cm="1">
        <f t="array" ref="M653">IFERROR(_xlfn._xlws.SORT(
    _xlfn.UNIQUE(
        TRANSPOSE(
            _xlfn.FILTERXML("&lt;select&gt;&lt;x&gt;"&amp;SUBSTITUTE(选内存[[#This Row],[选项表]],",","&lt;/x&gt;&lt;x&gt;") &amp;"&lt;/x&gt;&lt;/select&gt;","//x")
        )
    )
),"无合适选项，请联系作者更新数据")</f>
        <v>1</v>
      </c>
    </row>
    <row r="654" spans="1:13" x14ac:dyDescent="0.4">
      <c r="A654" s="4" t="s">
        <v>59</v>
      </c>
      <c r="B654" s="4" t="s">
        <v>11</v>
      </c>
      <c r="C654" s="4" t="s">
        <v>1980</v>
      </c>
      <c r="D654" s="4" t="s">
        <v>1924</v>
      </c>
      <c r="E654">
        <v>2</v>
      </c>
      <c r="F654" s="4" t="str">
        <f t="shared" si="10"/>
        <v>选内存!$M$654#</v>
      </c>
      <c r="G654" s="4" t="str" cm="1">
        <f t="array" ref="G654">_xlfn.LET(_xlpm.x, M654,
         _xlpm.cellAddress, "【 选内存!" &amp; ADDRESS(ROW(选内存[[#This Row],[X自检]]),COLUMN(选内存[[#This Row],[X自检]])) &amp; "】",
         _xlfn.IFS(ISBLANK(_xlpm.x),   "error:右侧选项不足:" &amp;  _xlpm.cellAddress,
               ISERROR(_xlpm.x),   "error:右侧选项执行失败:" &amp; _xlpm.cellAddress,
               TRUE,             "ok")
)</f>
        <v>ok</v>
      </c>
      <c r="M654" cm="1">
        <f t="array" ref="M654">IFERROR(_xlfn._xlws.SORT(
    _xlfn.UNIQUE(
        TRANSPOSE(
            _xlfn.FILTERXML("&lt;select&gt;&lt;x&gt;"&amp;SUBSTITUTE(选内存[[#This Row],[选项表]],",","&lt;/x&gt;&lt;x&gt;") &amp;"&lt;/x&gt;&lt;/select&gt;","//x")
        )
    )
),"无合适选项，请联系作者更新数据")</f>
        <v>2</v>
      </c>
    </row>
    <row r="655" spans="1:13" x14ac:dyDescent="0.4">
      <c r="A655" s="4" t="s">
        <v>59</v>
      </c>
      <c r="B655" s="4" t="s">
        <v>11</v>
      </c>
      <c r="C655" s="4" t="s">
        <v>1975</v>
      </c>
      <c r="D655" s="4" t="s">
        <v>1924</v>
      </c>
      <c r="E655">
        <v>4</v>
      </c>
      <c r="F655" s="4" t="str">
        <f t="shared" si="10"/>
        <v>选内存!$M$655#</v>
      </c>
      <c r="G655" s="4" t="str" cm="1">
        <f t="array" ref="G655">_xlfn.LET(_xlpm.x, M655,
         _xlpm.cellAddress, "【 选内存!" &amp; ADDRESS(ROW(选内存[[#This Row],[X自检]]),COLUMN(选内存[[#This Row],[X自检]])) &amp; "】",
         _xlfn.IFS(ISBLANK(_xlpm.x),   "error:右侧选项不足:" &amp;  _xlpm.cellAddress,
               ISERROR(_xlpm.x),   "error:右侧选项执行失败:" &amp; _xlpm.cellAddress,
               TRUE,             "ok")
)</f>
        <v>ok</v>
      </c>
      <c r="M655" cm="1">
        <f t="array" ref="M655">IFERROR(_xlfn._xlws.SORT(
    _xlfn.UNIQUE(
        TRANSPOSE(
            _xlfn.FILTERXML("&lt;select&gt;&lt;x&gt;"&amp;SUBSTITUTE(选内存[[#This Row],[选项表]],",","&lt;/x&gt;&lt;x&gt;") &amp;"&lt;/x&gt;&lt;/select&gt;","//x")
        )
    )
),"无合适选项，请联系作者更新数据")</f>
        <v>4</v>
      </c>
    </row>
    <row r="656" spans="1:13" x14ac:dyDescent="0.4">
      <c r="A656" s="4" t="s">
        <v>59</v>
      </c>
      <c r="B656" s="4" t="s">
        <v>11</v>
      </c>
      <c r="C656" s="4" t="s">
        <v>1973</v>
      </c>
      <c r="D656" s="4" t="s">
        <v>1924</v>
      </c>
      <c r="E656">
        <v>8</v>
      </c>
      <c r="F656" s="4" t="str">
        <f t="shared" si="10"/>
        <v>选内存!$M$656#</v>
      </c>
      <c r="G656" s="4" t="str" cm="1">
        <f t="array" ref="G656">_xlfn.LET(_xlpm.x, M656,
         _xlpm.cellAddress, "【 选内存!" &amp; ADDRESS(ROW(选内存[[#This Row],[X自检]]),COLUMN(选内存[[#This Row],[X自检]])) &amp; "】",
         _xlfn.IFS(ISBLANK(_xlpm.x),   "error:右侧选项不足:" &amp;  _xlpm.cellAddress,
               ISERROR(_xlpm.x),   "error:右侧选项执行失败:" &amp; _xlpm.cellAddress,
               TRUE,             "ok")
)</f>
        <v>ok</v>
      </c>
      <c r="M656" cm="1">
        <f t="array" ref="M656">IFERROR(_xlfn._xlws.SORT(
    _xlfn.UNIQUE(
        TRANSPOSE(
            _xlfn.FILTERXML("&lt;select&gt;&lt;x&gt;"&amp;SUBSTITUTE(选内存[[#This Row],[选项表]],",","&lt;/x&gt;&lt;x&gt;") &amp;"&lt;/x&gt;&lt;/select&gt;","//x")
        )
    )
),"无合适选项，请联系作者更新数据")</f>
        <v>8</v>
      </c>
    </row>
    <row r="657" spans="1:13" x14ac:dyDescent="0.4">
      <c r="A657" s="4" t="s">
        <v>59</v>
      </c>
      <c r="B657" s="4" t="s">
        <v>11</v>
      </c>
      <c r="C657" s="4" t="s">
        <v>1970</v>
      </c>
      <c r="D657" s="4" t="s">
        <v>1924</v>
      </c>
      <c r="E657">
        <v>16</v>
      </c>
      <c r="F657" s="4" t="str">
        <f t="shared" si="10"/>
        <v>选内存!$M$657#</v>
      </c>
      <c r="G657" s="4" t="str" cm="1">
        <f t="array" ref="G657">_xlfn.LET(_xlpm.x, M657,
         _xlpm.cellAddress, "【 选内存!" &amp; ADDRESS(ROW(选内存[[#This Row],[X自检]]),COLUMN(选内存[[#This Row],[X自检]])) &amp; "】",
         _xlfn.IFS(ISBLANK(_xlpm.x),   "error:右侧选项不足:" &amp;  _xlpm.cellAddress,
               ISERROR(_xlpm.x),   "error:右侧选项执行失败:" &amp; _xlpm.cellAddress,
               TRUE,             "ok")
)</f>
        <v>ok</v>
      </c>
      <c r="M657" cm="1">
        <f t="array" ref="M657">IFERROR(_xlfn._xlws.SORT(
    _xlfn.UNIQUE(
        TRANSPOSE(
            _xlfn.FILTERXML("&lt;select&gt;&lt;x&gt;"&amp;SUBSTITUTE(选内存[[#This Row],[选项表]],",","&lt;/x&gt;&lt;x&gt;") &amp;"&lt;/x&gt;&lt;/select&gt;","//x")
        )
    )
),"无合适选项，请联系作者更新数据")</f>
        <v>16</v>
      </c>
    </row>
    <row r="658" spans="1:13" x14ac:dyDescent="0.4">
      <c r="A658" s="4" t="s">
        <v>59</v>
      </c>
      <c r="B658" s="4" t="s">
        <v>11</v>
      </c>
      <c r="C658" s="4" t="s">
        <v>1974</v>
      </c>
      <c r="D658" s="4" t="s">
        <v>1924</v>
      </c>
      <c r="E658">
        <v>24</v>
      </c>
      <c r="F658" s="4" t="str">
        <f t="shared" si="10"/>
        <v>选内存!$M$658#</v>
      </c>
      <c r="G658" s="4" t="str" cm="1">
        <f t="array" ref="G658">_xlfn.LET(_xlpm.x, M658,
         _xlpm.cellAddress, "【 选内存!" &amp; ADDRESS(ROW(选内存[[#This Row],[X自检]]),COLUMN(选内存[[#This Row],[X自检]])) &amp; "】",
         _xlfn.IFS(ISBLANK(_xlpm.x),   "error:右侧选项不足:" &amp;  _xlpm.cellAddress,
               ISERROR(_xlpm.x),   "error:右侧选项执行失败:" &amp; _xlpm.cellAddress,
               TRUE,             "ok")
)</f>
        <v>ok</v>
      </c>
      <c r="M658" cm="1">
        <f t="array" ref="M658">IFERROR(_xlfn._xlws.SORT(
    _xlfn.UNIQUE(
        TRANSPOSE(
            _xlfn.FILTERXML("&lt;select&gt;&lt;x&gt;"&amp;SUBSTITUTE(选内存[[#This Row],[选项表]],",","&lt;/x&gt;&lt;x&gt;") &amp;"&lt;/x&gt;&lt;/select&gt;","//x")
        )
    )
),"无合适选项，请联系作者更新数据")</f>
        <v>24</v>
      </c>
    </row>
    <row r="659" spans="1:13" x14ac:dyDescent="0.4">
      <c r="A659" s="4" t="s">
        <v>59</v>
      </c>
      <c r="B659" s="4" t="s">
        <v>11</v>
      </c>
      <c r="C659" s="4" t="s">
        <v>1966</v>
      </c>
      <c r="D659" s="4" t="s">
        <v>1924</v>
      </c>
      <c r="E659">
        <v>32</v>
      </c>
      <c r="F659" s="4" t="str">
        <f t="shared" si="10"/>
        <v>选内存!$M$659#</v>
      </c>
      <c r="G659" s="4" t="str" cm="1">
        <f t="array" ref="G659">_xlfn.LET(_xlpm.x, M659,
         _xlpm.cellAddress, "【 选内存!" &amp; ADDRESS(ROW(选内存[[#This Row],[X自检]]),COLUMN(选内存[[#This Row],[X自检]])) &amp; "】",
         _xlfn.IFS(ISBLANK(_xlpm.x),   "error:右侧选项不足:" &amp;  _xlpm.cellAddress,
               ISERROR(_xlpm.x),   "error:右侧选项执行失败:" &amp; _xlpm.cellAddress,
               TRUE,             "ok")
)</f>
        <v>ok</v>
      </c>
      <c r="M659" cm="1">
        <f t="array" ref="M659">IFERROR(_xlfn._xlws.SORT(
    _xlfn.UNIQUE(
        TRANSPOSE(
            _xlfn.FILTERXML("&lt;select&gt;&lt;x&gt;"&amp;SUBSTITUTE(选内存[[#This Row],[选项表]],",","&lt;/x&gt;&lt;x&gt;") &amp;"&lt;/x&gt;&lt;/select&gt;","//x")
        )
    )
),"无合适选项，请联系作者更新数据")</f>
        <v>32</v>
      </c>
    </row>
    <row r="660" spans="1:13" x14ac:dyDescent="0.4">
      <c r="A660" s="4" t="s">
        <v>59</v>
      </c>
      <c r="B660" s="4" t="s">
        <v>11</v>
      </c>
      <c r="C660" s="4" t="s">
        <v>1976</v>
      </c>
      <c r="D660" s="4" t="s">
        <v>1924</v>
      </c>
      <c r="E660">
        <v>48</v>
      </c>
      <c r="F660" s="4" t="str">
        <f t="shared" si="10"/>
        <v>选内存!$M$660#</v>
      </c>
      <c r="G660" s="4" t="str" cm="1">
        <f t="array" ref="G660">_xlfn.LET(_xlpm.x, M660,
         _xlpm.cellAddress, "【 选内存!" &amp; ADDRESS(ROW(选内存[[#This Row],[X自检]]),COLUMN(选内存[[#This Row],[X自检]])) &amp; "】",
         _xlfn.IFS(ISBLANK(_xlpm.x),   "error:右侧选项不足:" &amp;  _xlpm.cellAddress,
               ISERROR(_xlpm.x),   "error:右侧选项执行失败:" &amp; _xlpm.cellAddress,
               TRUE,             "ok")
)</f>
        <v>ok</v>
      </c>
      <c r="M660" cm="1">
        <f t="array" ref="M660">IFERROR(_xlfn._xlws.SORT(
    _xlfn.UNIQUE(
        TRANSPOSE(
            _xlfn.FILTERXML("&lt;select&gt;&lt;x&gt;"&amp;SUBSTITUTE(选内存[[#This Row],[选项表]],",","&lt;/x&gt;&lt;x&gt;") &amp;"&lt;/x&gt;&lt;/select&gt;","//x")
        )
    )
),"无合适选项，请联系作者更新数据")</f>
        <v>48</v>
      </c>
    </row>
    <row r="661" spans="1:13" x14ac:dyDescent="0.4">
      <c r="A661" s="4" t="s">
        <v>59</v>
      </c>
      <c r="B661" s="4" t="s">
        <v>11</v>
      </c>
      <c r="C661" s="4" t="s">
        <v>1967</v>
      </c>
      <c r="D661" s="4" t="s">
        <v>1924</v>
      </c>
      <c r="E661">
        <v>64</v>
      </c>
      <c r="F661" s="4" t="str">
        <f t="shared" si="10"/>
        <v>选内存!$M$661#</v>
      </c>
      <c r="G661" s="4" t="str" cm="1">
        <f t="array" ref="G661">_xlfn.LET(_xlpm.x, M661,
         _xlpm.cellAddress, "【 选内存!" &amp; ADDRESS(ROW(选内存[[#This Row],[X自检]]),COLUMN(选内存[[#This Row],[X自检]])) &amp; "】",
         _xlfn.IFS(ISBLANK(_xlpm.x),   "error:右侧选项不足:" &amp;  _xlpm.cellAddress,
               ISERROR(_xlpm.x),   "error:右侧选项执行失败:" &amp; _xlpm.cellAddress,
               TRUE,             "ok")
)</f>
        <v>ok</v>
      </c>
      <c r="M661" cm="1">
        <f t="array" ref="M661">IFERROR(_xlfn._xlws.SORT(
    _xlfn.UNIQUE(
        TRANSPOSE(
            _xlfn.FILTERXML("&lt;select&gt;&lt;x&gt;"&amp;SUBSTITUTE(选内存[[#This Row],[选项表]],",","&lt;/x&gt;&lt;x&gt;") &amp;"&lt;/x&gt;&lt;/select&gt;","//x")
        )
    )
),"无合适选项，请联系作者更新数据")</f>
        <v>64</v>
      </c>
    </row>
    <row r="662" spans="1:13" x14ac:dyDescent="0.4">
      <c r="A662" s="4" t="s">
        <v>59</v>
      </c>
      <c r="B662" s="4" t="s">
        <v>11</v>
      </c>
      <c r="C662" s="4" t="s">
        <v>1982</v>
      </c>
      <c r="D662" s="4" t="s">
        <v>1924</v>
      </c>
      <c r="E662">
        <v>72</v>
      </c>
      <c r="F662" s="4" t="str">
        <f t="shared" si="10"/>
        <v>选内存!$M$662#</v>
      </c>
      <c r="G662" s="4" t="str" cm="1">
        <f t="array" ref="G662">_xlfn.LET(_xlpm.x, M662,
         _xlpm.cellAddress, "【 选内存!" &amp; ADDRESS(ROW(选内存[[#This Row],[X自检]]),COLUMN(选内存[[#This Row],[X自检]])) &amp; "】",
         _xlfn.IFS(ISBLANK(_xlpm.x),   "error:右侧选项不足:" &amp;  _xlpm.cellAddress,
               ISERROR(_xlpm.x),   "error:右侧选项执行失败:" &amp; _xlpm.cellAddress,
               TRUE,             "ok")
)</f>
        <v>ok</v>
      </c>
      <c r="M662" cm="1">
        <f t="array" ref="M662">IFERROR(_xlfn._xlws.SORT(
    _xlfn.UNIQUE(
        TRANSPOSE(
            _xlfn.FILTERXML("&lt;select&gt;&lt;x&gt;"&amp;SUBSTITUTE(选内存[[#This Row],[选项表]],",","&lt;/x&gt;&lt;x&gt;") &amp;"&lt;/x&gt;&lt;/select&gt;","//x")
        )
    )
),"无合适选项，请联系作者更新数据")</f>
        <v>72</v>
      </c>
    </row>
    <row r="663" spans="1:13" x14ac:dyDescent="0.4">
      <c r="A663" s="4" t="s">
        <v>59</v>
      </c>
      <c r="B663" s="4" t="s">
        <v>11</v>
      </c>
      <c r="C663" s="4" t="s">
        <v>2167</v>
      </c>
      <c r="D663" s="4" t="s">
        <v>1924</v>
      </c>
      <c r="E663">
        <v>76</v>
      </c>
      <c r="F663" s="4" t="str">
        <f t="shared" si="10"/>
        <v>选内存!$M$663#</v>
      </c>
      <c r="G663" s="4" t="str" cm="1">
        <f t="array" ref="G663">_xlfn.LET(_xlpm.x, M663,
         _xlpm.cellAddress, "【 选内存!" &amp; ADDRESS(ROW(选内存[[#This Row],[X自检]]),COLUMN(选内存[[#This Row],[X自检]])) &amp; "】",
         _xlfn.IFS(ISBLANK(_xlpm.x),   "error:右侧选项不足:" &amp;  _xlpm.cellAddress,
               ISERROR(_xlpm.x),   "error:右侧选项执行失败:" &amp; _xlpm.cellAddress,
               TRUE,             "ok")
)</f>
        <v>ok</v>
      </c>
      <c r="M663" cm="1">
        <f t="array" ref="M663">IFERROR(_xlfn._xlws.SORT(
    _xlfn.UNIQUE(
        TRANSPOSE(
            _xlfn.FILTERXML("&lt;select&gt;&lt;x&gt;"&amp;SUBSTITUTE(选内存[[#This Row],[选项表]],",","&lt;/x&gt;&lt;x&gt;") &amp;"&lt;/x&gt;&lt;/select&gt;","//x")
        )
    )
),"无合适选项，请联系作者更新数据")</f>
        <v>76</v>
      </c>
    </row>
    <row r="664" spans="1:13" x14ac:dyDescent="0.4">
      <c r="A664" s="4" t="s">
        <v>59</v>
      </c>
      <c r="B664" s="4" t="s">
        <v>11</v>
      </c>
      <c r="C664" s="4" t="s">
        <v>1979</v>
      </c>
      <c r="D664" s="4" t="s">
        <v>1916</v>
      </c>
      <c r="E664">
        <v>1</v>
      </c>
      <c r="F664" s="4" t="str">
        <f t="shared" si="10"/>
        <v>选内存!$M$664#</v>
      </c>
      <c r="G664" s="4" t="str" cm="1">
        <f t="array" ref="G664">_xlfn.LET(_xlpm.x, M664,
         _xlpm.cellAddress, "【 选内存!" &amp; ADDRESS(ROW(选内存[[#This Row],[X自检]]),COLUMN(选内存[[#This Row],[X自检]])) &amp; "】",
         _xlfn.IFS(ISBLANK(_xlpm.x),   "error:右侧选项不足:" &amp;  _xlpm.cellAddress,
               ISERROR(_xlpm.x),   "error:右侧选项执行失败:" &amp; _xlpm.cellAddress,
               TRUE,             "ok")
)</f>
        <v>ok</v>
      </c>
      <c r="M664" cm="1">
        <f t="array" ref="M664">IFERROR(_xlfn._xlws.SORT(
    _xlfn.UNIQUE(
        TRANSPOSE(
            _xlfn.FILTERXML("&lt;select&gt;&lt;x&gt;"&amp;SUBSTITUTE(选内存[[#This Row],[选项表]],",","&lt;/x&gt;&lt;x&gt;") &amp;"&lt;/x&gt;&lt;/select&gt;","//x")
        )
    )
),"无合适选项，请联系作者更新数据")</f>
        <v>1</v>
      </c>
    </row>
    <row r="665" spans="1:13" x14ac:dyDescent="0.4">
      <c r="A665" s="4" t="s">
        <v>59</v>
      </c>
      <c r="B665" s="4" t="s">
        <v>11</v>
      </c>
      <c r="C665" s="4" t="s">
        <v>1980</v>
      </c>
      <c r="D665" s="4" t="s">
        <v>1916</v>
      </c>
      <c r="E665">
        <v>2</v>
      </c>
      <c r="F665" s="4" t="str">
        <f t="shared" si="10"/>
        <v>选内存!$M$665#</v>
      </c>
      <c r="G665" s="4" t="str" cm="1">
        <f t="array" ref="G665">_xlfn.LET(_xlpm.x, M665,
         _xlpm.cellAddress, "【 选内存!" &amp; ADDRESS(ROW(选内存[[#This Row],[X自检]]),COLUMN(选内存[[#This Row],[X自检]])) &amp; "】",
         _xlfn.IFS(ISBLANK(_xlpm.x),   "error:右侧选项不足:" &amp;  _xlpm.cellAddress,
               ISERROR(_xlpm.x),   "error:右侧选项执行失败:" &amp; _xlpm.cellAddress,
               TRUE,             "ok")
)</f>
        <v>ok</v>
      </c>
      <c r="M665" cm="1">
        <f t="array" ref="M665">IFERROR(_xlfn._xlws.SORT(
    _xlfn.UNIQUE(
        TRANSPOSE(
            _xlfn.FILTERXML("&lt;select&gt;&lt;x&gt;"&amp;SUBSTITUTE(选内存[[#This Row],[选项表]],",","&lt;/x&gt;&lt;x&gt;") &amp;"&lt;/x&gt;&lt;/select&gt;","//x")
        )
    )
),"无合适选项，请联系作者更新数据")</f>
        <v>2</v>
      </c>
    </row>
    <row r="666" spans="1:13" x14ac:dyDescent="0.4">
      <c r="A666" s="4" t="s">
        <v>59</v>
      </c>
      <c r="B666" s="4" t="s">
        <v>11</v>
      </c>
      <c r="C666" s="4" t="s">
        <v>1975</v>
      </c>
      <c r="D666" s="4" t="s">
        <v>1916</v>
      </c>
      <c r="E666">
        <v>4</v>
      </c>
      <c r="F666" s="4" t="str">
        <f t="shared" si="10"/>
        <v>选内存!$M$666#</v>
      </c>
      <c r="G666" s="4" t="str" cm="1">
        <f t="array" ref="G666">_xlfn.LET(_xlpm.x, M666,
         _xlpm.cellAddress, "【 选内存!" &amp; ADDRESS(ROW(选内存[[#This Row],[X自检]]),COLUMN(选内存[[#This Row],[X自检]])) &amp; "】",
         _xlfn.IFS(ISBLANK(_xlpm.x),   "error:右侧选项不足:" &amp;  _xlpm.cellAddress,
               ISERROR(_xlpm.x),   "error:右侧选项执行失败:" &amp; _xlpm.cellAddress,
               TRUE,             "ok")
)</f>
        <v>ok</v>
      </c>
      <c r="M666" cm="1">
        <f t="array" ref="M666">IFERROR(_xlfn._xlws.SORT(
    _xlfn.UNIQUE(
        TRANSPOSE(
            _xlfn.FILTERXML("&lt;select&gt;&lt;x&gt;"&amp;SUBSTITUTE(选内存[[#This Row],[选项表]],",","&lt;/x&gt;&lt;x&gt;") &amp;"&lt;/x&gt;&lt;/select&gt;","//x")
        )
    )
),"无合适选项，请联系作者更新数据")</f>
        <v>4</v>
      </c>
    </row>
    <row r="667" spans="1:13" x14ac:dyDescent="0.4">
      <c r="A667" s="4" t="s">
        <v>59</v>
      </c>
      <c r="B667" s="4" t="s">
        <v>11</v>
      </c>
      <c r="C667" s="4" t="s">
        <v>1973</v>
      </c>
      <c r="D667" s="4" t="s">
        <v>1916</v>
      </c>
      <c r="E667">
        <v>8</v>
      </c>
      <c r="F667" s="4" t="str">
        <f t="shared" si="10"/>
        <v>选内存!$M$667#</v>
      </c>
      <c r="G667" s="4" t="str" cm="1">
        <f t="array" ref="G667">_xlfn.LET(_xlpm.x, M667,
         _xlpm.cellAddress, "【 选内存!" &amp; ADDRESS(ROW(选内存[[#This Row],[X自检]]),COLUMN(选内存[[#This Row],[X自检]])) &amp; "】",
         _xlfn.IFS(ISBLANK(_xlpm.x),   "error:右侧选项不足:" &amp;  _xlpm.cellAddress,
               ISERROR(_xlpm.x),   "error:右侧选项执行失败:" &amp; _xlpm.cellAddress,
               TRUE,             "ok")
)</f>
        <v>ok</v>
      </c>
      <c r="M667" cm="1">
        <f t="array" ref="M667">IFERROR(_xlfn._xlws.SORT(
    _xlfn.UNIQUE(
        TRANSPOSE(
            _xlfn.FILTERXML("&lt;select&gt;&lt;x&gt;"&amp;SUBSTITUTE(选内存[[#This Row],[选项表]],",","&lt;/x&gt;&lt;x&gt;") &amp;"&lt;/x&gt;&lt;/select&gt;","//x")
        )
    )
),"无合适选项，请联系作者更新数据")</f>
        <v>8</v>
      </c>
    </row>
    <row r="668" spans="1:13" x14ac:dyDescent="0.4">
      <c r="A668" s="4" t="s">
        <v>59</v>
      </c>
      <c r="B668" s="4" t="s">
        <v>11</v>
      </c>
      <c r="C668" s="4" t="s">
        <v>1981</v>
      </c>
      <c r="D668" s="4" t="s">
        <v>1916</v>
      </c>
      <c r="E668">
        <v>12</v>
      </c>
      <c r="F668" s="4" t="str">
        <f t="shared" si="10"/>
        <v>选内存!$M$668#</v>
      </c>
      <c r="G668" s="4" t="str" cm="1">
        <f t="array" ref="G668">_xlfn.LET(_xlpm.x, M668,
         _xlpm.cellAddress, "【 选内存!" &amp; ADDRESS(ROW(选内存[[#This Row],[X自检]]),COLUMN(选内存[[#This Row],[X自检]])) &amp; "】",
         _xlfn.IFS(ISBLANK(_xlpm.x),   "error:右侧选项不足:" &amp;  _xlpm.cellAddress,
               ISERROR(_xlpm.x),   "error:右侧选项执行失败:" &amp; _xlpm.cellAddress,
               TRUE,             "ok")
)</f>
        <v>ok</v>
      </c>
      <c r="M668" cm="1">
        <f t="array" ref="M668">IFERROR(_xlfn._xlws.SORT(
    _xlfn.UNIQUE(
        TRANSPOSE(
            _xlfn.FILTERXML("&lt;select&gt;&lt;x&gt;"&amp;SUBSTITUTE(选内存[[#This Row],[选项表]],",","&lt;/x&gt;&lt;x&gt;") &amp;"&lt;/x&gt;&lt;/select&gt;","//x")
        )
    )
),"无合适选项，请联系作者更新数据")</f>
        <v>12</v>
      </c>
    </row>
    <row r="669" spans="1:13" x14ac:dyDescent="0.4">
      <c r="A669" s="4" t="s">
        <v>59</v>
      </c>
      <c r="B669" s="4" t="s">
        <v>11</v>
      </c>
      <c r="C669" s="4" t="s">
        <v>1970</v>
      </c>
      <c r="D669" s="4" t="s">
        <v>1916</v>
      </c>
      <c r="E669">
        <v>16</v>
      </c>
      <c r="F669" s="4" t="str">
        <f t="shared" si="10"/>
        <v>选内存!$M$669#</v>
      </c>
      <c r="G669" s="4" t="str" cm="1">
        <f t="array" ref="G669">_xlfn.LET(_xlpm.x, M669,
         _xlpm.cellAddress, "【 选内存!" &amp; ADDRESS(ROW(选内存[[#This Row],[X自检]]),COLUMN(选内存[[#This Row],[X自检]])) &amp; "】",
         _xlfn.IFS(ISBLANK(_xlpm.x),   "error:右侧选项不足:" &amp;  _xlpm.cellAddress,
               ISERROR(_xlpm.x),   "error:右侧选项执行失败:" &amp; _xlpm.cellAddress,
               TRUE,             "ok")
)</f>
        <v>ok</v>
      </c>
      <c r="M669" cm="1">
        <f t="array" ref="M669">IFERROR(_xlfn._xlws.SORT(
    _xlfn.UNIQUE(
        TRANSPOSE(
            _xlfn.FILTERXML("&lt;select&gt;&lt;x&gt;"&amp;SUBSTITUTE(选内存[[#This Row],[选项表]],",","&lt;/x&gt;&lt;x&gt;") &amp;"&lt;/x&gt;&lt;/select&gt;","//x")
        )
    )
),"无合适选项，请联系作者更新数据")</f>
        <v>16</v>
      </c>
    </row>
    <row r="670" spans="1:13" x14ac:dyDescent="0.4">
      <c r="A670" s="4" t="s">
        <v>59</v>
      </c>
      <c r="B670" s="4" t="s">
        <v>11</v>
      </c>
      <c r="C670" s="4" t="s">
        <v>1974</v>
      </c>
      <c r="D670" s="4" t="s">
        <v>1916</v>
      </c>
      <c r="E670">
        <v>24</v>
      </c>
      <c r="F670" s="4" t="str">
        <f t="shared" si="10"/>
        <v>选内存!$M$670#</v>
      </c>
      <c r="G670" s="4" t="str" cm="1">
        <f t="array" ref="G670">_xlfn.LET(_xlpm.x, M670,
         _xlpm.cellAddress, "【 选内存!" &amp; ADDRESS(ROW(选内存[[#This Row],[X自检]]),COLUMN(选内存[[#This Row],[X自检]])) &amp; "】",
         _xlfn.IFS(ISBLANK(_xlpm.x),   "error:右侧选项不足:" &amp;  _xlpm.cellAddress,
               ISERROR(_xlpm.x),   "error:右侧选项执行失败:" &amp; _xlpm.cellAddress,
               TRUE,             "ok")
)</f>
        <v>ok</v>
      </c>
      <c r="M670" cm="1">
        <f t="array" ref="M670">IFERROR(_xlfn._xlws.SORT(
    _xlfn.UNIQUE(
        TRANSPOSE(
            _xlfn.FILTERXML("&lt;select&gt;&lt;x&gt;"&amp;SUBSTITUTE(选内存[[#This Row],[选项表]],",","&lt;/x&gt;&lt;x&gt;") &amp;"&lt;/x&gt;&lt;/select&gt;","//x")
        )
    )
),"无合适选项，请联系作者更新数据")</f>
        <v>24</v>
      </c>
    </row>
    <row r="671" spans="1:13" x14ac:dyDescent="0.4">
      <c r="A671" s="4" t="s">
        <v>59</v>
      </c>
      <c r="B671" s="4" t="s">
        <v>11</v>
      </c>
      <c r="C671" s="4" t="s">
        <v>1966</v>
      </c>
      <c r="D671" s="4" t="s">
        <v>1916</v>
      </c>
      <c r="E671">
        <v>32</v>
      </c>
      <c r="F671" s="4" t="str">
        <f t="shared" si="10"/>
        <v>选内存!$M$671#</v>
      </c>
      <c r="G671" s="4" t="str" cm="1">
        <f t="array" ref="G671">_xlfn.LET(_xlpm.x, M671,
         _xlpm.cellAddress, "【 选内存!" &amp; ADDRESS(ROW(选内存[[#This Row],[X自检]]),COLUMN(选内存[[#This Row],[X自检]])) &amp; "】",
         _xlfn.IFS(ISBLANK(_xlpm.x),   "error:右侧选项不足:" &amp;  _xlpm.cellAddress,
               ISERROR(_xlpm.x),   "error:右侧选项执行失败:" &amp; _xlpm.cellAddress,
               TRUE,             "ok")
)</f>
        <v>ok</v>
      </c>
      <c r="M671" cm="1">
        <f t="array" ref="M671">IFERROR(_xlfn._xlws.SORT(
    _xlfn.UNIQUE(
        TRANSPOSE(
            _xlfn.FILTERXML("&lt;select&gt;&lt;x&gt;"&amp;SUBSTITUTE(选内存[[#This Row],[选项表]],",","&lt;/x&gt;&lt;x&gt;") &amp;"&lt;/x&gt;&lt;/select&gt;","//x")
        )
    )
),"无合适选项，请联系作者更新数据")</f>
        <v>32</v>
      </c>
    </row>
    <row r="672" spans="1:13" x14ac:dyDescent="0.4">
      <c r="A672" s="4" t="s">
        <v>59</v>
      </c>
      <c r="B672" s="4" t="s">
        <v>11</v>
      </c>
      <c r="C672" s="4" t="s">
        <v>1976</v>
      </c>
      <c r="D672" s="4" t="s">
        <v>1916</v>
      </c>
      <c r="E672">
        <v>48</v>
      </c>
      <c r="F672" s="4" t="str">
        <f t="shared" si="10"/>
        <v>选内存!$M$672#</v>
      </c>
      <c r="G672" s="4" t="str" cm="1">
        <f t="array" ref="G672">_xlfn.LET(_xlpm.x, M672,
         _xlpm.cellAddress, "【 选内存!" &amp; ADDRESS(ROW(选内存[[#This Row],[X自检]]),COLUMN(选内存[[#This Row],[X自检]])) &amp; "】",
         _xlfn.IFS(ISBLANK(_xlpm.x),   "error:右侧选项不足:" &amp;  _xlpm.cellAddress,
               ISERROR(_xlpm.x),   "error:右侧选项执行失败:" &amp; _xlpm.cellAddress,
               TRUE,             "ok")
)</f>
        <v>ok</v>
      </c>
      <c r="M672" cm="1">
        <f t="array" ref="M672">IFERROR(_xlfn._xlws.SORT(
    _xlfn.UNIQUE(
        TRANSPOSE(
            _xlfn.FILTERXML("&lt;select&gt;&lt;x&gt;"&amp;SUBSTITUTE(选内存[[#This Row],[选项表]],",","&lt;/x&gt;&lt;x&gt;") &amp;"&lt;/x&gt;&lt;/select&gt;","//x")
        )
    )
),"无合适选项，请联系作者更新数据")</f>
        <v>48</v>
      </c>
    </row>
    <row r="673" spans="1:13" x14ac:dyDescent="0.4">
      <c r="A673" s="4" t="s">
        <v>59</v>
      </c>
      <c r="B673" s="4" t="s">
        <v>11</v>
      </c>
      <c r="C673" s="4" t="s">
        <v>1967</v>
      </c>
      <c r="D673" s="4" t="s">
        <v>1916</v>
      </c>
      <c r="E673">
        <v>64</v>
      </c>
      <c r="F673" s="4" t="str">
        <f t="shared" si="10"/>
        <v>选内存!$M$673#</v>
      </c>
      <c r="G673" s="4" t="str" cm="1">
        <f t="array" ref="G673">_xlfn.LET(_xlpm.x, M673,
         _xlpm.cellAddress, "【 选内存!" &amp; ADDRESS(ROW(选内存[[#This Row],[X自检]]),COLUMN(选内存[[#This Row],[X自检]])) &amp; "】",
         _xlfn.IFS(ISBLANK(_xlpm.x),   "error:右侧选项不足:" &amp;  _xlpm.cellAddress,
               ISERROR(_xlpm.x),   "error:右侧选项执行失败:" &amp; _xlpm.cellAddress,
               TRUE,             "ok")
)</f>
        <v>ok</v>
      </c>
      <c r="M673" cm="1">
        <f t="array" ref="M673">IFERROR(_xlfn._xlws.SORT(
    _xlfn.UNIQUE(
        TRANSPOSE(
            _xlfn.FILTERXML("&lt;select&gt;&lt;x&gt;"&amp;SUBSTITUTE(选内存[[#This Row],[选项表]],",","&lt;/x&gt;&lt;x&gt;") &amp;"&lt;/x&gt;&lt;/select&gt;","//x")
        )
    )
),"无合适选项，请联系作者更新数据")</f>
        <v>64</v>
      </c>
    </row>
    <row r="674" spans="1:13" x14ac:dyDescent="0.4">
      <c r="A674" s="4" t="s">
        <v>59</v>
      </c>
      <c r="B674" s="4" t="s">
        <v>11</v>
      </c>
      <c r="C674" s="4" t="s">
        <v>1982</v>
      </c>
      <c r="D674" s="4" t="s">
        <v>1916</v>
      </c>
      <c r="E674">
        <v>72</v>
      </c>
      <c r="F674" s="4" t="str">
        <f t="shared" si="10"/>
        <v>选内存!$M$674#</v>
      </c>
      <c r="G674" s="4" t="str" cm="1">
        <f t="array" ref="G674">_xlfn.LET(_xlpm.x, M674,
         _xlpm.cellAddress, "【 选内存!" &amp; ADDRESS(ROW(选内存[[#This Row],[X自检]]),COLUMN(选内存[[#This Row],[X自检]])) &amp; "】",
         _xlfn.IFS(ISBLANK(_xlpm.x),   "error:右侧选项不足:" &amp;  _xlpm.cellAddress,
               ISERROR(_xlpm.x),   "error:右侧选项执行失败:" &amp; _xlpm.cellAddress,
               TRUE,             "ok")
)</f>
        <v>ok</v>
      </c>
      <c r="M674" cm="1">
        <f t="array" ref="M674">IFERROR(_xlfn._xlws.SORT(
    _xlfn.UNIQUE(
        TRANSPOSE(
            _xlfn.FILTERXML("&lt;select&gt;&lt;x&gt;"&amp;SUBSTITUTE(选内存[[#This Row],[选项表]],",","&lt;/x&gt;&lt;x&gt;") &amp;"&lt;/x&gt;&lt;/select&gt;","//x")
        )
    )
),"无合适选项，请联系作者更新数据")</f>
        <v>72</v>
      </c>
    </row>
    <row r="675" spans="1:13" x14ac:dyDescent="0.4">
      <c r="A675" s="4" t="s">
        <v>59</v>
      </c>
      <c r="B675" s="4" t="s">
        <v>11</v>
      </c>
      <c r="C675" s="4" t="s">
        <v>2167</v>
      </c>
      <c r="D675" s="4" t="s">
        <v>1916</v>
      </c>
      <c r="E675">
        <v>76</v>
      </c>
      <c r="F675" s="4" t="str">
        <f t="shared" si="10"/>
        <v>选内存!$M$675#</v>
      </c>
      <c r="G675" s="4" t="str" cm="1">
        <f t="array" ref="G675">_xlfn.LET(_xlpm.x, M675,
         _xlpm.cellAddress, "【 选内存!" &amp; ADDRESS(ROW(选内存[[#This Row],[X自检]]),COLUMN(选内存[[#This Row],[X自检]])) &amp; "】",
         _xlfn.IFS(ISBLANK(_xlpm.x),   "error:右侧选项不足:" &amp;  _xlpm.cellAddress,
               ISERROR(_xlpm.x),   "error:右侧选项执行失败:" &amp; _xlpm.cellAddress,
               TRUE,             "ok")
)</f>
        <v>ok</v>
      </c>
      <c r="M675" cm="1">
        <f t="array" ref="M675">IFERROR(_xlfn._xlws.SORT(
    _xlfn.UNIQUE(
        TRANSPOSE(
            _xlfn.FILTERXML("&lt;select&gt;&lt;x&gt;"&amp;SUBSTITUTE(选内存[[#This Row],[选项表]],",","&lt;/x&gt;&lt;x&gt;") &amp;"&lt;/x&gt;&lt;/select&gt;","//x")
        )
    )
),"无合适选项，请联系作者更新数据")</f>
        <v>76</v>
      </c>
    </row>
    <row r="676" spans="1:13" x14ac:dyDescent="0.4">
      <c r="A676" s="4" t="s">
        <v>59</v>
      </c>
      <c r="B676" s="4" t="s">
        <v>11</v>
      </c>
      <c r="C676" s="4" t="s">
        <v>1979</v>
      </c>
      <c r="D676" s="4" t="s">
        <v>1925</v>
      </c>
      <c r="E676">
        <v>1</v>
      </c>
      <c r="F676" s="4" t="str">
        <f t="shared" si="10"/>
        <v>选内存!$M$676#</v>
      </c>
      <c r="G676" s="4" t="str" cm="1">
        <f t="array" ref="G676">_xlfn.LET(_xlpm.x, M676,
         _xlpm.cellAddress, "【 选内存!" &amp; ADDRESS(ROW(选内存[[#This Row],[X自检]]),COLUMN(选内存[[#This Row],[X自检]])) &amp; "】",
         _xlfn.IFS(ISBLANK(_xlpm.x),   "error:右侧选项不足:" &amp;  _xlpm.cellAddress,
               ISERROR(_xlpm.x),   "error:右侧选项执行失败:" &amp; _xlpm.cellAddress,
               TRUE,             "ok")
)</f>
        <v>ok</v>
      </c>
      <c r="M676" cm="1">
        <f t="array" ref="M676">IFERROR(_xlfn._xlws.SORT(
    _xlfn.UNIQUE(
        TRANSPOSE(
            _xlfn.FILTERXML("&lt;select&gt;&lt;x&gt;"&amp;SUBSTITUTE(选内存[[#This Row],[选项表]],",","&lt;/x&gt;&lt;x&gt;") &amp;"&lt;/x&gt;&lt;/select&gt;","//x")
        )
    )
),"无合适选项，请联系作者更新数据")</f>
        <v>1</v>
      </c>
    </row>
    <row r="677" spans="1:13" x14ac:dyDescent="0.4">
      <c r="A677" s="4" t="s">
        <v>59</v>
      </c>
      <c r="B677" s="4" t="s">
        <v>11</v>
      </c>
      <c r="C677" s="4" t="s">
        <v>1980</v>
      </c>
      <c r="D677" s="4" t="s">
        <v>1925</v>
      </c>
      <c r="E677">
        <v>2</v>
      </c>
      <c r="F677" s="4" t="str">
        <f t="shared" si="10"/>
        <v>选内存!$M$677#</v>
      </c>
      <c r="G677" s="4" t="str" cm="1">
        <f t="array" ref="G677">_xlfn.LET(_xlpm.x, M677,
         _xlpm.cellAddress, "【 选内存!" &amp; ADDRESS(ROW(选内存[[#This Row],[X自检]]),COLUMN(选内存[[#This Row],[X自检]])) &amp; "】",
         _xlfn.IFS(ISBLANK(_xlpm.x),   "error:右侧选项不足:" &amp;  _xlpm.cellAddress,
               ISERROR(_xlpm.x),   "error:右侧选项执行失败:" &amp; _xlpm.cellAddress,
               TRUE,             "ok")
)</f>
        <v>ok</v>
      </c>
      <c r="M677" cm="1">
        <f t="array" ref="M677">IFERROR(_xlfn._xlws.SORT(
    _xlfn.UNIQUE(
        TRANSPOSE(
            _xlfn.FILTERXML("&lt;select&gt;&lt;x&gt;"&amp;SUBSTITUTE(选内存[[#This Row],[选项表]],",","&lt;/x&gt;&lt;x&gt;") &amp;"&lt;/x&gt;&lt;/select&gt;","//x")
        )
    )
),"无合适选项，请联系作者更新数据")</f>
        <v>2</v>
      </c>
    </row>
    <row r="678" spans="1:13" x14ac:dyDescent="0.4">
      <c r="A678" s="4" t="s">
        <v>59</v>
      </c>
      <c r="B678" s="4" t="s">
        <v>11</v>
      </c>
      <c r="C678" s="4" t="s">
        <v>1975</v>
      </c>
      <c r="D678" s="4" t="s">
        <v>1925</v>
      </c>
      <c r="E678">
        <v>4</v>
      </c>
      <c r="F678" s="4" t="str">
        <f t="shared" si="10"/>
        <v>选内存!$M$678#</v>
      </c>
      <c r="G678" s="4" t="str" cm="1">
        <f t="array" ref="G678">_xlfn.LET(_xlpm.x, M678,
         _xlpm.cellAddress, "【 选内存!" &amp; ADDRESS(ROW(选内存[[#This Row],[X自检]]),COLUMN(选内存[[#This Row],[X自检]])) &amp; "】",
         _xlfn.IFS(ISBLANK(_xlpm.x),   "error:右侧选项不足:" &amp;  _xlpm.cellAddress,
               ISERROR(_xlpm.x),   "error:右侧选项执行失败:" &amp; _xlpm.cellAddress,
               TRUE,             "ok")
)</f>
        <v>ok</v>
      </c>
      <c r="M678" cm="1">
        <f t="array" ref="M678">IFERROR(_xlfn._xlws.SORT(
    _xlfn.UNIQUE(
        TRANSPOSE(
            _xlfn.FILTERXML("&lt;select&gt;&lt;x&gt;"&amp;SUBSTITUTE(选内存[[#This Row],[选项表]],",","&lt;/x&gt;&lt;x&gt;") &amp;"&lt;/x&gt;&lt;/select&gt;","//x")
        )
    )
),"无合适选项，请联系作者更新数据")</f>
        <v>4</v>
      </c>
    </row>
    <row r="679" spans="1:13" x14ac:dyDescent="0.4">
      <c r="A679" s="4" t="s">
        <v>59</v>
      </c>
      <c r="B679" s="4" t="s">
        <v>11</v>
      </c>
      <c r="C679" s="4" t="s">
        <v>1973</v>
      </c>
      <c r="D679" s="4" t="s">
        <v>1925</v>
      </c>
      <c r="E679">
        <v>8</v>
      </c>
      <c r="F679" s="4" t="str">
        <f t="shared" si="10"/>
        <v>选内存!$M$679#</v>
      </c>
      <c r="G679" s="4" t="str" cm="1">
        <f t="array" ref="G679">_xlfn.LET(_xlpm.x, M679,
         _xlpm.cellAddress, "【 选内存!" &amp; ADDRESS(ROW(选内存[[#This Row],[X自检]]),COLUMN(选内存[[#This Row],[X自检]])) &amp; "】",
         _xlfn.IFS(ISBLANK(_xlpm.x),   "error:右侧选项不足:" &amp;  _xlpm.cellAddress,
               ISERROR(_xlpm.x),   "error:右侧选项执行失败:" &amp; _xlpm.cellAddress,
               TRUE,             "ok")
)</f>
        <v>ok</v>
      </c>
      <c r="M679" cm="1">
        <f t="array" ref="M679">IFERROR(_xlfn._xlws.SORT(
    _xlfn.UNIQUE(
        TRANSPOSE(
            _xlfn.FILTERXML("&lt;select&gt;&lt;x&gt;"&amp;SUBSTITUTE(选内存[[#This Row],[选项表]],",","&lt;/x&gt;&lt;x&gt;") &amp;"&lt;/x&gt;&lt;/select&gt;","//x")
        )
    )
),"无合适选项，请联系作者更新数据")</f>
        <v>8</v>
      </c>
    </row>
    <row r="680" spans="1:13" x14ac:dyDescent="0.4">
      <c r="A680" s="4" t="s">
        <v>59</v>
      </c>
      <c r="B680" s="4" t="s">
        <v>11</v>
      </c>
      <c r="C680" s="4" t="s">
        <v>1981</v>
      </c>
      <c r="D680" s="4" t="s">
        <v>1925</v>
      </c>
      <c r="E680">
        <v>12</v>
      </c>
      <c r="F680" s="4" t="str">
        <f t="shared" si="10"/>
        <v>选内存!$M$680#</v>
      </c>
      <c r="G680" s="4" t="str" cm="1">
        <f t="array" ref="G680">_xlfn.LET(_xlpm.x, M680,
         _xlpm.cellAddress, "【 选内存!" &amp; ADDRESS(ROW(选内存[[#This Row],[X自检]]),COLUMN(选内存[[#This Row],[X自检]])) &amp; "】",
         _xlfn.IFS(ISBLANK(_xlpm.x),   "error:右侧选项不足:" &amp;  _xlpm.cellAddress,
               ISERROR(_xlpm.x),   "error:右侧选项执行失败:" &amp; _xlpm.cellAddress,
               TRUE,             "ok")
)</f>
        <v>ok</v>
      </c>
      <c r="M680" cm="1">
        <f t="array" ref="M680">IFERROR(_xlfn._xlws.SORT(
    _xlfn.UNIQUE(
        TRANSPOSE(
            _xlfn.FILTERXML("&lt;select&gt;&lt;x&gt;"&amp;SUBSTITUTE(选内存[[#This Row],[选项表]],",","&lt;/x&gt;&lt;x&gt;") &amp;"&lt;/x&gt;&lt;/select&gt;","//x")
        )
    )
),"无合适选项，请联系作者更新数据")</f>
        <v>12</v>
      </c>
    </row>
    <row r="681" spans="1:13" x14ac:dyDescent="0.4">
      <c r="A681" s="4" t="s">
        <v>59</v>
      </c>
      <c r="B681" s="4" t="s">
        <v>11</v>
      </c>
      <c r="C681" s="4" t="s">
        <v>1970</v>
      </c>
      <c r="D681" s="4" t="s">
        <v>1925</v>
      </c>
      <c r="E681">
        <v>16</v>
      </c>
      <c r="F681" s="4" t="str">
        <f t="shared" si="10"/>
        <v>选内存!$M$681#</v>
      </c>
      <c r="G681" s="4" t="str" cm="1">
        <f t="array" ref="G681">_xlfn.LET(_xlpm.x, M681,
         _xlpm.cellAddress, "【 选内存!" &amp; ADDRESS(ROW(选内存[[#This Row],[X自检]]),COLUMN(选内存[[#This Row],[X自检]])) &amp; "】",
         _xlfn.IFS(ISBLANK(_xlpm.x),   "error:右侧选项不足:" &amp;  _xlpm.cellAddress,
               ISERROR(_xlpm.x),   "error:右侧选项执行失败:" &amp; _xlpm.cellAddress,
               TRUE,             "ok")
)</f>
        <v>ok</v>
      </c>
      <c r="M681" cm="1">
        <f t="array" ref="M681">IFERROR(_xlfn._xlws.SORT(
    _xlfn.UNIQUE(
        TRANSPOSE(
            _xlfn.FILTERXML("&lt;select&gt;&lt;x&gt;"&amp;SUBSTITUTE(选内存[[#This Row],[选项表]],",","&lt;/x&gt;&lt;x&gt;") &amp;"&lt;/x&gt;&lt;/select&gt;","//x")
        )
    )
),"无合适选项，请联系作者更新数据")</f>
        <v>16</v>
      </c>
    </row>
    <row r="682" spans="1:13" x14ac:dyDescent="0.4">
      <c r="A682" s="4" t="s">
        <v>59</v>
      </c>
      <c r="B682" s="4" t="s">
        <v>11</v>
      </c>
      <c r="C682" s="4" t="s">
        <v>1974</v>
      </c>
      <c r="D682" s="4" t="s">
        <v>1925</v>
      </c>
      <c r="E682">
        <v>24</v>
      </c>
      <c r="F682" s="4" t="str">
        <f t="shared" si="10"/>
        <v>选内存!$M$682#</v>
      </c>
      <c r="G682" s="4" t="str" cm="1">
        <f t="array" ref="G682">_xlfn.LET(_xlpm.x, M682,
         _xlpm.cellAddress, "【 选内存!" &amp; ADDRESS(ROW(选内存[[#This Row],[X自检]]),COLUMN(选内存[[#This Row],[X自检]])) &amp; "】",
         _xlfn.IFS(ISBLANK(_xlpm.x),   "error:右侧选项不足:" &amp;  _xlpm.cellAddress,
               ISERROR(_xlpm.x),   "error:右侧选项执行失败:" &amp; _xlpm.cellAddress,
               TRUE,             "ok")
)</f>
        <v>ok</v>
      </c>
      <c r="M682" cm="1">
        <f t="array" ref="M682">IFERROR(_xlfn._xlws.SORT(
    _xlfn.UNIQUE(
        TRANSPOSE(
            _xlfn.FILTERXML("&lt;select&gt;&lt;x&gt;"&amp;SUBSTITUTE(选内存[[#This Row],[选项表]],",","&lt;/x&gt;&lt;x&gt;") &amp;"&lt;/x&gt;&lt;/select&gt;","//x")
        )
    )
),"无合适选项，请联系作者更新数据")</f>
        <v>24</v>
      </c>
    </row>
    <row r="683" spans="1:13" x14ac:dyDescent="0.4">
      <c r="A683" s="4" t="s">
        <v>59</v>
      </c>
      <c r="B683" s="4" t="s">
        <v>11</v>
      </c>
      <c r="C683" s="4" t="s">
        <v>1966</v>
      </c>
      <c r="D683" s="4" t="s">
        <v>1925</v>
      </c>
      <c r="E683">
        <v>32</v>
      </c>
      <c r="F683" s="4" t="str">
        <f t="shared" si="10"/>
        <v>选内存!$M$683#</v>
      </c>
      <c r="G683" s="4" t="str" cm="1">
        <f t="array" ref="G683">_xlfn.LET(_xlpm.x, M683,
         _xlpm.cellAddress, "【 选内存!" &amp; ADDRESS(ROW(选内存[[#This Row],[X自检]]),COLUMN(选内存[[#This Row],[X自检]])) &amp; "】",
         _xlfn.IFS(ISBLANK(_xlpm.x),   "error:右侧选项不足:" &amp;  _xlpm.cellAddress,
               ISERROR(_xlpm.x),   "error:右侧选项执行失败:" &amp; _xlpm.cellAddress,
               TRUE,             "ok")
)</f>
        <v>ok</v>
      </c>
      <c r="M683" cm="1">
        <f t="array" ref="M683">IFERROR(_xlfn._xlws.SORT(
    _xlfn.UNIQUE(
        TRANSPOSE(
            _xlfn.FILTERXML("&lt;select&gt;&lt;x&gt;"&amp;SUBSTITUTE(选内存[[#This Row],[选项表]],",","&lt;/x&gt;&lt;x&gt;") &amp;"&lt;/x&gt;&lt;/select&gt;","//x")
        )
    )
),"无合适选项，请联系作者更新数据")</f>
        <v>32</v>
      </c>
    </row>
    <row r="684" spans="1:13" x14ac:dyDescent="0.4">
      <c r="A684" s="4" t="s">
        <v>59</v>
      </c>
      <c r="B684" s="4" t="s">
        <v>11</v>
      </c>
      <c r="C684" s="4" t="s">
        <v>2001</v>
      </c>
      <c r="D684" s="4" t="s">
        <v>1925</v>
      </c>
      <c r="E684">
        <v>40</v>
      </c>
      <c r="F684" s="4" t="str">
        <f t="shared" si="10"/>
        <v>选内存!$M$684#</v>
      </c>
      <c r="G684" s="4" t="str" cm="1">
        <f t="array" ref="G684">_xlfn.LET(_xlpm.x, M684,
         _xlpm.cellAddress, "【 选内存!" &amp; ADDRESS(ROW(选内存[[#This Row],[X自检]]),COLUMN(选内存[[#This Row],[X自检]])) &amp; "】",
         _xlfn.IFS(ISBLANK(_xlpm.x),   "error:右侧选项不足:" &amp;  _xlpm.cellAddress,
               ISERROR(_xlpm.x),   "error:右侧选项执行失败:" &amp; _xlpm.cellAddress,
               TRUE,             "ok")
)</f>
        <v>ok</v>
      </c>
      <c r="M684" cm="1">
        <f t="array" ref="M684">IFERROR(_xlfn._xlws.SORT(
    _xlfn.UNIQUE(
        TRANSPOSE(
            _xlfn.FILTERXML("&lt;select&gt;&lt;x&gt;"&amp;SUBSTITUTE(选内存[[#This Row],[选项表]],",","&lt;/x&gt;&lt;x&gt;") &amp;"&lt;/x&gt;&lt;/select&gt;","//x")
        )
    )
),"无合适选项，请联系作者更新数据")</f>
        <v>40</v>
      </c>
    </row>
    <row r="685" spans="1:13" x14ac:dyDescent="0.4">
      <c r="A685" s="4" t="s">
        <v>59</v>
      </c>
      <c r="B685" s="4" t="s">
        <v>11</v>
      </c>
      <c r="C685" s="4" t="s">
        <v>1976</v>
      </c>
      <c r="D685" s="4" t="s">
        <v>1925</v>
      </c>
      <c r="E685">
        <v>48</v>
      </c>
      <c r="F685" s="4" t="str">
        <f t="shared" si="10"/>
        <v>选内存!$M$685#</v>
      </c>
      <c r="G685" s="4" t="str" cm="1">
        <f t="array" ref="G685">_xlfn.LET(_xlpm.x, M685,
         _xlpm.cellAddress, "【 选内存!" &amp; ADDRESS(ROW(选内存[[#This Row],[X自检]]),COLUMN(选内存[[#This Row],[X自检]])) &amp; "】",
         _xlfn.IFS(ISBLANK(_xlpm.x),   "error:右侧选项不足:" &amp;  _xlpm.cellAddress,
               ISERROR(_xlpm.x),   "error:右侧选项执行失败:" &amp; _xlpm.cellAddress,
               TRUE,             "ok")
)</f>
        <v>ok</v>
      </c>
      <c r="M685" cm="1">
        <f t="array" ref="M685">IFERROR(_xlfn._xlws.SORT(
    _xlfn.UNIQUE(
        TRANSPOSE(
            _xlfn.FILTERXML("&lt;select&gt;&lt;x&gt;"&amp;SUBSTITUTE(选内存[[#This Row],[选项表]],",","&lt;/x&gt;&lt;x&gt;") &amp;"&lt;/x&gt;&lt;/select&gt;","//x")
        )
    )
),"无合适选项，请联系作者更新数据")</f>
        <v>48</v>
      </c>
    </row>
    <row r="686" spans="1:13" x14ac:dyDescent="0.4">
      <c r="A686" s="4" t="s">
        <v>59</v>
      </c>
      <c r="B686" s="4" t="s">
        <v>11</v>
      </c>
      <c r="C686" s="4" t="s">
        <v>1967</v>
      </c>
      <c r="D686" s="4" t="s">
        <v>1925</v>
      </c>
      <c r="E686">
        <v>64</v>
      </c>
      <c r="F686" s="4" t="str">
        <f t="shared" si="10"/>
        <v>选内存!$M$686#</v>
      </c>
      <c r="G686" s="4" t="str" cm="1">
        <f t="array" ref="G686">_xlfn.LET(_xlpm.x, M686,
         _xlpm.cellAddress, "【 选内存!" &amp; ADDRESS(ROW(选内存[[#This Row],[X自检]]),COLUMN(选内存[[#This Row],[X自检]])) &amp; "】",
         _xlfn.IFS(ISBLANK(_xlpm.x),   "error:右侧选项不足:" &amp;  _xlpm.cellAddress,
               ISERROR(_xlpm.x),   "error:右侧选项执行失败:" &amp; _xlpm.cellAddress,
               TRUE,             "ok")
)</f>
        <v>ok</v>
      </c>
      <c r="M686" cm="1">
        <f t="array" ref="M686">IFERROR(_xlfn._xlws.SORT(
    _xlfn.UNIQUE(
        TRANSPOSE(
            _xlfn.FILTERXML("&lt;select&gt;&lt;x&gt;"&amp;SUBSTITUTE(选内存[[#This Row],[选项表]],",","&lt;/x&gt;&lt;x&gt;") &amp;"&lt;/x&gt;&lt;/select&gt;","//x")
        )
    )
),"无合适选项，请联系作者更新数据")</f>
        <v>64</v>
      </c>
    </row>
    <row r="687" spans="1:13" x14ac:dyDescent="0.4">
      <c r="A687" s="4" t="s">
        <v>59</v>
      </c>
      <c r="B687" s="4" t="s">
        <v>11</v>
      </c>
      <c r="C687" s="4" t="s">
        <v>1964</v>
      </c>
      <c r="D687" s="4" t="s">
        <v>1925</v>
      </c>
      <c r="E687">
        <v>80</v>
      </c>
      <c r="F687" s="4" t="str">
        <f t="shared" si="10"/>
        <v>选内存!$M$687#</v>
      </c>
      <c r="G687" s="4" t="str" cm="1">
        <f t="array" ref="G687">_xlfn.LET(_xlpm.x, M687,
         _xlpm.cellAddress, "【 选内存!" &amp; ADDRESS(ROW(选内存[[#This Row],[X自检]]),COLUMN(选内存[[#This Row],[X自检]])) &amp; "】",
         _xlfn.IFS(ISBLANK(_xlpm.x),   "error:右侧选项不足:" &amp;  _xlpm.cellAddress,
               ISERROR(_xlpm.x),   "error:右侧选项执行失败:" &amp; _xlpm.cellAddress,
               TRUE,             "ok")
)</f>
        <v>ok</v>
      </c>
      <c r="M687" cm="1">
        <f t="array" ref="M687">IFERROR(_xlfn._xlws.SORT(
    _xlfn.UNIQUE(
        TRANSPOSE(
            _xlfn.FILTERXML("&lt;select&gt;&lt;x&gt;"&amp;SUBSTITUTE(选内存[[#This Row],[选项表]],",","&lt;/x&gt;&lt;x&gt;") &amp;"&lt;/x&gt;&lt;/select&gt;","//x")
        )
    )
),"无合适选项，请联系作者更新数据")</f>
        <v>80</v>
      </c>
    </row>
    <row r="688" spans="1:13" x14ac:dyDescent="0.4">
      <c r="A688" s="4" t="s">
        <v>59</v>
      </c>
      <c r="B688" s="4" t="s">
        <v>11</v>
      </c>
      <c r="C688" s="4" t="s">
        <v>1979</v>
      </c>
      <c r="D688" s="4" t="s">
        <v>1921</v>
      </c>
      <c r="E688">
        <v>1</v>
      </c>
      <c r="F688" s="4" t="str">
        <f t="shared" si="10"/>
        <v>选内存!$M$688#</v>
      </c>
      <c r="G688" s="4" t="str" cm="1">
        <f t="array" ref="G688">_xlfn.LET(_xlpm.x, M688,
         _xlpm.cellAddress, "【 选内存!" &amp; ADDRESS(ROW(选内存[[#This Row],[X自检]]),COLUMN(选内存[[#This Row],[X自检]])) &amp; "】",
         _xlfn.IFS(ISBLANK(_xlpm.x),   "error:右侧选项不足:" &amp;  _xlpm.cellAddress,
               ISERROR(_xlpm.x),   "error:右侧选项执行失败:" &amp; _xlpm.cellAddress,
               TRUE,             "ok")
)</f>
        <v>ok</v>
      </c>
      <c r="M688" cm="1">
        <f t="array" ref="M688">IFERROR(_xlfn._xlws.SORT(
    _xlfn.UNIQUE(
        TRANSPOSE(
            _xlfn.FILTERXML("&lt;select&gt;&lt;x&gt;"&amp;SUBSTITUTE(选内存[[#This Row],[选项表]],",","&lt;/x&gt;&lt;x&gt;") &amp;"&lt;/x&gt;&lt;/select&gt;","//x")
        )
    )
),"无合适选项，请联系作者更新数据")</f>
        <v>1</v>
      </c>
    </row>
    <row r="689" spans="1:13" x14ac:dyDescent="0.4">
      <c r="A689" s="4" t="s">
        <v>59</v>
      </c>
      <c r="B689" s="4" t="s">
        <v>11</v>
      </c>
      <c r="C689" s="4" t="s">
        <v>1980</v>
      </c>
      <c r="D689" s="4" t="s">
        <v>1921</v>
      </c>
      <c r="E689">
        <v>2</v>
      </c>
      <c r="F689" s="4" t="str">
        <f t="shared" si="10"/>
        <v>选内存!$M$689#</v>
      </c>
      <c r="G689" s="4" t="str" cm="1">
        <f t="array" ref="G689">_xlfn.LET(_xlpm.x, M689,
         _xlpm.cellAddress, "【 选内存!" &amp; ADDRESS(ROW(选内存[[#This Row],[X自检]]),COLUMN(选内存[[#This Row],[X自检]])) &amp; "】",
         _xlfn.IFS(ISBLANK(_xlpm.x),   "error:右侧选项不足:" &amp;  _xlpm.cellAddress,
               ISERROR(_xlpm.x),   "error:右侧选项执行失败:" &amp; _xlpm.cellAddress,
               TRUE,             "ok")
)</f>
        <v>ok</v>
      </c>
      <c r="M689" cm="1">
        <f t="array" ref="M689">IFERROR(_xlfn._xlws.SORT(
    _xlfn.UNIQUE(
        TRANSPOSE(
            _xlfn.FILTERXML("&lt;select&gt;&lt;x&gt;"&amp;SUBSTITUTE(选内存[[#This Row],[选项表]],",","&lt;/x&gt;&lt;x&gt;") &amp;"&lt;/x&gt;&lt;/select&gt;","//x")
        )
    )
),"无合适选项，请联系作者更新数据")</f>
        <v>2</v>
      </c>
    </row>
    <row r="690" spans="1:13" x14ac:dyDescent="0.4">
      <c r="A690" s="4" t="s">
        <v>59</v>
      </c>
      <c r="B690" s="4" t="s">
        <v>11</v>
      </c>
      <c r="C690" s="4" t="s">
        <v>1975</v>
      </c>
      <c r="D690" s="4" t="s">
        <v>1921</v>
      </c>
      <c r="E690">
        <v>4</v>
      </c>
      <c r="F690" s="4" t="str">
        <f t="shared" si="10"/>
        <v>选内存!$M$690#</v>
      </c>
      <c r="G690" s="4" t="str" cm="1">
        <f t="array" ref="G690">_xlfn.LET(_xlpm.x, M690,
         _xlpm.cellAddress, "【 选内存!" &amp; ADDRESS(ROW(选内存[[#This Row],[X自检]]),COLUMN(选内存[[#This Row],[X自检]])) &amp; "】",
         _xlfn.IFS(ISBLANK(_xlpm.x),   "error:右侧选项不足:" &amp;  _xlpm.cellAddress,
               ISERROR(_xlpm.x),   "error:右侧选项执行失败:" &amp; _xlpm.cellAddress,
               TRUE,             "ok")
)</f>
        <v>ok</v>
      </c>
      <c r="M690" cm="1">
        <f t="array" ref="M690">IFERROR(_xlfn._xlws.SORT(
    _xlfn.UNIQUE(
        TRANSPOSE(
            _xlfn.FILTERXML("&lt;select&gt;&lt;x&gt;"&amp;SUBSTITUTE(选内存[[#This Row],[选项表]],",","&lt;/x&gt;&lt;x&gt;") &amp;"&lt;/x&gt;&lt;/select&gt;","//x")
        )
    )
),"无合适选项，请联系作者更新数据")</f>
        <v>4</v>
      </c>
    </row>
    <row r="691" spans="1:13" x14ac:dyDescent="0.4">
      <c r="A691" s="4" t="s">
        <v>59</v>
      </c>
      <c r="B691" s="4" t="s">
        <v>11</v>
      </c>
      <c r="C691" s="4" t="s">
        <v>1973</v>
      </c>
      <c r="D691" s="4" t="s">
        <v>1921</v>
      </c>
      <c r="E691">
        <v>8</v>
      </c>
      <c r="F691" s="4" t="str">
        <f t="shared" si="10"/>
        <v>选内存!$M$691#</v>
      </c>
      <c r="G691" s="4" t="str" cm="1">
        <f t="array" ref="G691">_xlfn.LET(_xlpm.x, M691,
         _xlpm.cellAddress, "【 选内存!" &amp; ADDRESS(ROW(选内存[[#This Row],[X自检]]),COLUMN(选内存[[#This Row],[X自检]])) &amp; "】",
         _xlfn.IFS(ISBLANK(_xlpm.x),   "error:右侧选项不足:" &amp;  _xlpm.cellAddress,
               ISERROR(_xlpm.x),   "error:右侧选项执行失败:" &amp; _xlpm.cellAddress,
               TRUE,             "ok")
)</f>
        <v>ok</v>
      </c>
      <c r="M691" cm="1">
        <f t="array" ref="M691">IFERROR(_xlfn._xlws.SORT(
    _xlfn.UNIQUE(
        TRANSPOSE(
            _xlfn.FILTERXML("&lt;select&gt;&lt;x&gt;"&amp;SUBSTITUTE(选内存[[#This Row],[选项表]],",","&lt;/x&gt;&lt;x&gt;") &amp;"&lt;/x&gt;&lt;/select&gt;","//x")
        )
    )
),"无合适选项，请联系作者更新数据")</f>
        <v>8</v>
      </c>
    </row>
    <row r="692" spans="1:13" x14ac:dyDescent="0.4">
      <c r="A692" s="4" t="s">
        <v>59</v>
      </c>
      <c r="B692" s="4" t="s">
        <v>11</v>
      </c>
      <c r="C692" s="4" t="s">
        <v>1970</v>
      </c>
      <c r="D692" s="4" t="s">
        <v>1921</v>
      </c>
      <c r="E692">
        <v>16</v>
      </c>
      <c r="F692" s="4" t="str">
        <f t="shared" si="10"/>
        <v>选内存!$M$692#</v>
      </c>
      <c r="G692" s="4" t="str" cm="1">
        <f t="array" ref="G692">_xlfn.LET(_xlpm.x, M692,
         _xlpm.cellAddress, "【 选内存!" &amp; ADDRESS(ROW(选内存[[#This Row],[X自检]]),COLUMN(选内存[[#This Row],[X自检]])) &amp; "】",
         _xlfn.IFS(ISBLANK(_xlpm.x),   "error:右侧选项不足:" &amp;  _xlpm.cellAddress,
               ISERROR(_xlpm.x),   "error:右侧选项执行失败:" &amp; _xlpm.cellAddress,
               TRUE,             "ok")
)</f>
        <v>ok</v>
      </c>
      <c r="M692" cm="1">
        <f t="array" ref="M692">IFERROR(_xlfn._xlws.SORT(
    _xlfn.UNIQUE(
        TRANSPOSE(
            _xlfn.FILTERXML("&lt;select&gt;&lt;x&gt;"&amp;SUBSTITUTE(选内存[[#This Row],[选项表]],",","&lt;/x&gt;&lt;x&gt;") &amp;"&lt;/x&gt;&lt;/select&gt;","//x")
        )
    )
),"无合适选项，请联系作者更新数据")</f>
        <v>16</v>
      </c>
    </row>
    <row r="693" spans="1:13" x14ac:dyDescent="0.4">
      <c r="A693" s="4" t="s">
        <v>59</v>
      </c>
      <c r="B693" s="4" t="s">
        <v>11</v>
      </c>
      <c r="C693" s="4" t="s">
        <v>1966</v>
      </c>
      <c r="D693" s="4" t="s">
        <v>1921</v>
      </c>
      <c r="E693">
        <v>32</v>
      </c>
      <c r="F693" s="4" t="str">
        <f t="shared" si="10"/>
        <v>选内存!$M$693#</v>
      </c>
      <c r="G693" s="4" t="str" cm="1">
        <f t="array" ref="G693">_xlfn.LET(_xlpm.x, M693,
         _xlpm.cellAddress, "【 选内存!" &amp; ADDRESS(ROW(选内存[[#This Row],[X自检]]),COLUMN(选内存[[#This Row],[X自检]])) &amp; "】",
         _xlfn.IFS(ISBLANK(_xlpm.x),   "error:右侧选项不足:" &amp;  _xlpm.cellAddress,
               ISERROR(_xlpm.x),   "error:右侧选项执行失败:" &amp; _xlpm.cellAddress,
               TRUE,             "ok")
)</f>
        <v>ok</v>
      </c>
      <c r="M693" cm="1">
        <f t="array" ref="M693">IFERROR(_xlfn._xlws.SORT(
    _xlfn.UNIQUE(
        TRANSPOSE(
            _xlfn.FILTERXML("&lt;select&gt;&lt;x&gt;"&amp;SUBSTITUTE(选内存[[#This Row],[选项表]],",","&lt;/x&gt;&lt;x&gt;") &amp;"&lt;/x&gt;&lt;/select&gt;","//x")
        )
    )
),"无合适选项，请联系作者更新数据")</f>
        <v>32</v>
      </c>
    </row>
    <row r="694" spans="1:13" x14ac:dyDescent="0.4">
      <c r="A694" s="4" t="s">
        <v>59</v>
      </c>
      <c r="B694" s="4" t="s">
        <v>11</v>
      </c>
      <c r="C694" s="4" t="s">
        <v>1967</v>
      </c>
      <c r="D694" s="4" t="s">
        <v>1921</v>
      </c>
      <c r="E694">
        <v>64</v>
      </c>
      <c r="F694" s="4" t="str">
        <f t="shared" si="10"/>
        <v>选内存!$M$694#</v>
      </c>
      <c r="G694" s="4" t="str" cm="1">
        <f t="array" ref="G694">_xlfn.LET(_xlpm.x, M694,
         _xlpm.cellAddress, "【 选内存!" &amp; ADDRESS(ROW(选内存[[#This Row],[X自检]]),COLUMN(选内存[[#This Row],[X自检]])) &amp; "】",
         _xlfn.IFS(ISBLANK(_xlpm.x),   "error:右侧选项不足:" &amp;  _xlpm.cellAddress,
               ISERROR(_xlpm.x),   "error:右侧选项执行失败:" &amp; _xlpm.cellAddress,
               TRUE,             "ok")
)</f>
        <v>ok</v>
      </c>
      <c r="M694" cm="1">
        <f t="array" ref="M694">IFERROR(_xlfn._xlws.SORT(
    _xlfn.UNIQUE(
        TRANSPOSE(
            _xlfn.FILTERXML("&lt;select&gt;&lt;x&gt;"&amp;SUBSTITUTE(选内存[[#This Row],[选项表]],",","&lt;/x&gt;&lt;x&gt;") &amp;"&lt;/x&gt;&lt;/select&gt;","//x")
        )
    )
),"无合适选项，请联系作者更新数据")</f>
        <v>64</v>
      </c>
    </row>
    <row r="695" spans="1:13" x14ac:dyDescent="0.4">
      <c r="A695" s="4" t="s">
        <v>59</v>
      </c>
      <c r="B695" s="4" t="s">
        <v>11</v>
      </c>
      <c r="C695" s="4" t="s">
        <v>1985</v>
      </c>
      <c r="D695" s="4" t="s">
        <v>1921</v>
      </c>
      <c r="E695">
        <v>128</v>
      </c>
      <c r="F695" s="4" t="str">
        <f t="shared" si="10"/>
        <v>选内存!$M$695#</v>
      </c>
      <c r="G695" s="4" t="str" cm="1">
        <f t="array" ref="G695">_xlfn.LET(_xlpm.x, M695,
         _xlpm.cellAddress, "【 选内存!" &amp; ADDRESS(ROW(选内存[[#This Row],[X自检]]),COLUMN(选内存[[#This Row],[X自检]])) &amp; "】",
         _xlfn.IFS(ISBLANK(_xlpm.x),   "error:右侧选项不足:" &amp;  _xlpm.cellAddress,
               ISERROR(_xlpm.x),   "error:右侧选项执行失败:" &amp; _xlpm.cellAddress,
               TRUE,             "ok")
)</f>
        <v>ok</v>
      </c>
      <c r="M695" cm="1">
        <f t="array" ref="M695">IFERROR(_xlfn._xlws.SORT(
    _xlfn.UNIQUE(
        TRANSPOSE(
            _xlfn.FILTERXML("&lt;select&gt;&lt;x&gt;"&amp;SUBSTITUTE(选内存[[#This Row],[选项表]],",","&lt;/x&gt;&lt;x&gt;") &amp;"&lt;/x&gt;&lt;/select&gt;","//x")
        )
    )
),"无合适选项，请联系作者更新数据")</f>
        <v>128</v>
      </c>
    </row>
    <row r="696" spans="1:13" x14ac:dyDescent="0.4">
      <c r="A696" s="4" t="s">
        <v>59</v>
      </c>
      <c r="B696" s="4" t="s">
        <v>11</v>
      </c>
      <c r="C696" s="4" t="s">
        <v>1979</v>
      </c>
      <c r="D696" s="4" t="s">
        <v>1926</v>
      </c>
      <c r="E696">
        <v>1</v>
      </c>
      <c r="F696" s="4" t="str">
        <f t="shared" si="10"/>
        <v>选内存!$M$696#</v>
      </c>
      <c r="G696" s="4" t="str" cm="1">
        <f t="array" ref="G696">_xlfn.LET(_xlpm.x, M696,
         _xlpm.cellAddress, "【 选内存!" &amp; ADDRESS(ROW(选内存[[#This Row],[X自检]]),COLUMN(选内存[[#This Row],[X自检]])) &amp; "】",
         _xlfn.IFS(ISBLANK(_xlpm.x),   "error:右侧选项不足:" &amp;  _xlpm.cellAddress,
               ISERROR(_xlpm.x),   "error:右侧选项执行失败:" &amp; _xlpm.cellAddress,
               TRUE,             "ok")
)</f>
        <v>ok</v>
      </c>
      <c r="M696" cm="1">
        <f t="array" ref="M696">IFERROR(_xlfn._xlws.SORT(
    _xlfn.UNIQUE(
        TRANSPOSE(
            _xlfn.FILTERXML("&lt;select&gt;&lt;x&gt;"&amp;SUBSTITUTE(选内存[[#This Row],[选项表]],",","&lt;/x&gt;&lt;x&gt;") &amp;"&lt;/x&gt;&lt;/select&gt;","//x")
        )
    )
),"无合适选项，请联系作者更新数据")</f>
        <v>1</v>
      </c>
    </row>
    <row r="697" spans="1:13" x14ac:dyDescent="0.4">
      <c r="A697" s="4" t="s">
        <v>59</v>
      </c>
      <c r="B697" s="4" t="s">
        <v>11</v>
      </c>
      <c r="C697" s="4" t="s">
        <v>1980</v>
      </c>
      <c r="D697" s="4" t="s">
        <v>1926</v>
      </c>
      <c r="E697">
        <v>2</v>
      </c>
      <c r="F697" s="4" t="str">
        <f t="shared" si="10"/>
        <v>选内存!$M$697#</v>
      </c>
      <c r="G697" s="4" t="str" cm="1">
        <f t="array" ref="G697">_xlfn.LET(_xlpm.x, M697,
         _xlpm.cellAddress, "【 选内存!" &amp; ADDRESS(ROW(选内存[[#This Row],[X自检]]),COLUMN(选内存[[#This Row],[X自检]])) &amp; "】",
         _xlfn.IFS(ISBLANK(_xlpm.x),   "error:右侧选项不足:" &amp;  _xlpm.cellAddress,
               ISERROR(_xlpm.x),   "error:右侧选项执行失败:" &amp; _xlpm.cellAddress,
               TRUE,             "ok")
)</f>
        <v>ok</v>
      </c>
      <c r="M697" cm="1">
        <f t="array" ref="M697">IFERROR(_xlfn._xlws.SORT(
    _xlfn.UNIQUE(
        TRANSPOSE(
            _xlfn.FILTERXML("&lt;select&gt;&lt;x&gt;"&amp;SUBSTITUTE(选内存[[#This Row],[选项表]],",","&lt;/x&gt;&lt;x&gt;") &amp;"&lt;/x&gt;&lt;/select&gt;","//x")
        )
    )
),"无合适选项，请联系作者更新数据")</f>
        <v>2</v>
      </c>
    </row>
    <row r="698" spans="1:13" x14ac:dyDescent="0.4">
      <c r="A698" s="4" t="s">
        <v>59</v>
      </c>
      <c r="B698" s="4" t="s">
        <v>11</v>
      </c>
      <c r="C698" s="4" t="s">
        <v>1975</v>
      </c>
      <c r="D698" s="4" t="s">
        <v>1926</v>
      </c>
      <c r="E698">
        <v>4</v>
      </c>
      <c r="F698" s="4" t="str">
        <f t="shared" si="10"/>
        <v>选内存!$M$698#</v>
      </c>
      <c r="G698" s="4" t="str" cm="1">
        <f t="array" ref="G698">_xlfn.LET(_xlpm.x, M698,
         _xlpm.cellAddress, "【 选内存!" &amp; ADDRESS(ROW(选内存[[#This Row],[X自检]]),COLUMN(选内存[[#This Row],[X自检]])) &amp; "】",
         _xlfn.IFS(ISBLANK(_xlpm.x),   "error:右侧选项不足:" &amp;  _xlpm.cellAddress,
               ISERROR(_xlpm.x),   "error:右侧选项执行失败:" &amp; _xlpm.cellAddress,
               TRUE,             "ok")
)</f>
        <v>ok</v>
      </c>
      <c r="M698" cm="1">
        <f t="array" ref="M698">IFERROR(_xlfn._xlws.SORT(
    _xlfn.UNIQUE(
        TRANSPOSE(
            _xlfn.FILTERXML("&lt;select&gt;&lt;x&gt;"&amp;SUBSTITUTE(选内存[[#This Row],[选项表]],",","&lt;/x&gt;&lt;x&gt;") &amp;"&lt;/x&gt;&lt;/select&gt;","//x")
        )
    )
),"无合适选项，请联系作者更新数据")</f>
        <v>4</v>
      </c>
    </row>
    <row r="699" spans="1:13" x14ac:dyDescent="0.4">
      <c r="A699" s="4" t="s">
        <v>59</v>
      </c>
      <c r="B699" s="4" t="s">
        <v>11</v>
      </c>
      <c r="C699" s="4" t="s">
        <v>1973</v>
      </c>
      <c r="D699" s="4" t="s">
        <v>1926</v>
      </c>
      <c r="E699">
        <v>8</v>
      </c>
      <c r="F699" s="4" t="str">
        <f t="shared" si="10"/>
        <v>选内存!$M$699#</v>
      </c>
      <c r="G699" s="4" t="str" cm="1">
        <f t="array" ref="G699">_xlfn.LET(_xlpm.x, M699,
         _xlpm.cellAddress, "【 选内存!" &amp; ADDRESS(ROW(选内存[[#This Row],[X自检]]),COLUMN(选内存[[#This Row],[X自检]])) &amp; "】",
         _xlfn.IFS(ISBLANK(_xlpm.x),   "error:右侧选项不足:" &amp;  _xlpm.cellAddress,
               ISERROR(_xlpm.x),   "error:右侧选项执行失败:" &amp; _xlpm.cellAddress,
               TRUE,             "ok")
)</f>
        <v>ok</v>
      </c>
      <c r="M699" cm="1">
        <f t="array" ref="M699">IFERROR(_xlfn._xlws.SORT(
    _xlfn.UNIQUE(
        TRANSPOSE(
            _xlfn.FILTERXML("&lt;select&gt;&lt;x&gt;"&amp;SUBSTITUTE(选内存[[#This Row],[选项表]],",","&lt;/x&gt;&lt;x&gt;") &amp;"&lt;/x&gt;&lt;/select&gt;","//x")
        )
    )
),"无合适选项，请联系作者更新数据")</f>
        <v>8</v>
      </c>
    </row>
    <row r="700" spans="1:13" x14ac:dyDescent="0.4">
      <c r="A700" s="4" t="s">
        <v>59</v>
      </c>
      <c r="B700" s="4" t="s">
        <v>11</v>
      </c>
      <c r="C700" s="4" t="s">
        <v>1981</v>
      </c>
      <c r="D700" s="4" t="s">
        <v>1926</v>
      </c>
      <c r="E700">
        <v>12</v>
      </c>
      <c r="F700" s="4" t="str">
        <f t="shared" si="10"/>
        <v>选内存!$M$700#</v>
      </c>
      <c r="G700" s="4" t="str" cm="1">
        <f t="array" ref="G700">_xlfn.LET(_xlpm.x, M700,
         _xlpm.cellAddress, "【 选内存!" &amp; ADDRESS(ROW(选内存[[#This Row],[X自检]]),COLUMN(选内存[[#This Row],[X自检]])) &amp; "】",
         _xlfn.IFS(ISBLANK(_xlpm.x),   "error:右侧选项不足:" &amp;  _xlpm.cellAddress,
               ISERROR(_xlpm.x),   "error:右侧选项执行失败:" &amp; _xlpm.cellAddress,
               TRUE,             "ok")
)</f>
        <v>ok</v>
      </c>
      <c r="M700" cm="1">
        <f t="array" ref="M700">IFERROR(_xlfn._xlws.SORT(
    _xlfn.UNIQUE(
        TRANSPOSE(
            _xlfn.FILTERXML("&lt;select&gt;&lt;x&gt;"&amp;SUBSTITUTE(选内存[[#This Row],[选项表]],",","&lt;/x&gt;&lt;x&gt;") &amp;"&lt;/x&gt;&lt;/select&gt;","//x")
        )
    )
),"无合适选项，请联系作者更新数据")</f>
        <v>12</v>
      </c>
    </row>
    <row r="701" spans="1:13" x14ac:dyDescent="0.4">
      <c r="A701" s="4" t="s">
        <v>59</v>
      </c>
      <c r="B701" s="4" t="s">
        <v>11</v>
      </c>
      <c r="C701" s="4" t="s">
        <v>1970</v>
      </c>
      <c r="D701" s="4" t="s">
        <v>1926</v>
      </c>
      <c r="E701">
        <v>16</v>
      </c>
      <c r="F701" s="4" t="str">
        <f t="shared" si="10"/>
        <v>选内存!$M$701#</v>
      </c>
      <c r="G701" s="4" t="str" cm="1">
        <f t="array" ref="G701">_xlfn.LET(_xlpm.x, M701,
         _xlpm.cellAddress, "【 选内存!" &amp; ADDRESS(ROW(选内存[[#This Row],[X自检]]),COLUMN(选内存[[#This Row],[X自检]])) &amp; "】",
         _xlfn.IFS(ISBLANK(_xlpm.x),   "error:右侧选项不足:" &amp;  _xlpm.cellAddress,
               ISERROR(_xlpm.x),   "error:右侧选项执行失败:" &amp; _xlpm.cellAddress,
               TRUE,             "ok")
)</f>
        <v>ok</v>
      </c>
      <c r="M701" cm="1">
        <f t="array" ref="M701">IFERROR(_xlfn._xlws.SORT(
    _xlfn.UNIQUE(
        TRANSPOSE(
            _xlfn.FILTERXML("&lt;select&gt;&lt;x&gt;"&amp;SUBSTITUTE(选内存[[#This Row],[选项表]],",","&lt;/x&gt;&lt;x&gt;") &amp;"&lt;/x&gt;&lt;/select&gt;","//x")
        )
    )
),"无合适选项，请联系作者更新数据")</f>
        <v>16</v>
      </c>
    </row>
    <row r="702" spans="1:13" x14ac:dyDescent="0.4">
      <c r="A702" s="4" t="s">
        <v>59</v>
      </c>
      <c r="B702" s="4" t="s">
        <v>11</v>
      </c>
      <c r="C702" s="4" t="s">
        <v>1974</v>
      </c>
      <c r="D702" s="4" t="s">
        <v>1926</v>
      </c>
      <c r="E702">
        <v>24</v>
      </c>
      <c r="F702" s="4" t="str">
        <f t="shared" si="10"/>
        <v>选内存!$M$702#</v>
      </c>
      <c r="G702" s="4" t="str" cm="1">
        <f t="array" ref="G702">_xlfn.LET(_xlpm.x, M702,
         _xlpm.cellAddress, "【 选内存!" &amp; ADDRESS(ROW(选内存[[#This Row],[X自检]]),COLUMN(选内存[[#This Row],[X自检]])) &amp; "】",
         _xlfn.IFS(ISBLANK(_xlpm.x),   "error:右侧选项不足:" &amp;  _xlpm.cellAddress,
               ISERROR(_xlpm.x),   "error:右侧选项执行失败:" &amp; _xlpm.cellAddress,
               TRUE,             "ok")
)</f>
        <v>ok</v>
      </c>
      <c r="M702" cm="1">
        <f t="array" ref="M702">IFERROR(_xlfn._xlws.SORT(
    _xlfn.UNIQUE(
        TRANSPOSE(
            _xlfn.FILTERXML("&lt;select&gt;&lt;x&gt;"&amp;SUBSTITUTE(选内存[[#This Row],[选项表]],",","&lt;/x&gt;&lt;x&gt;") &amp;"&lt;/x&gt;&lt;/select&gt;","//x")
        )
    )
),"无合适选项，请联系作者更新数据")</f>
        <v>24</v>
      </c>
    </row>
    <row r="703" spans="1:13" x14ac:dyDescent="0.4">
      <c r="A703" s="4" t="s">
        <v>59</v>
      </c>
      <c r="B703" s="4" t="s">
        <v>11</v>
      </c>
      <c r="C703" s="4" t="s">
        <v>1966</v>
      </c>
      <c r="D703" s="4" t="s">
        <v>1926</v>
      </c>
      <c r="E703">
        <v>32</v>
      </c>
      <c r="F703" s="4" t="str">
        <f t="shared" si="10"/>
        <v>选内存!$M$703#</v>
      </c>
      <c r="G703" s="4" t="str" cm="1">
        <f t="array" ref="G703">_xlfn.LET(_xlpm.x, M703,
         _xlpm.cellAddress, "【 选内存!" &amp; ADDRESS(ROW(选内存[[#This Row],[X自检]]),COLUMN(选内存[[#This Row],[X自检]])) &amp; "】",
         _xlfn.IFS(ISBLANK(_xlpm.x),   "error:右侧选项不足:" &amp;  _xlpm.cellAddress,
               ISERROR(_xlpm.x),   "error:右侧选项执行失败:" &amp; _xlpm.cellAddress,
               TRUE,             "ok")
)</f>
        <v>ok</v>
      </c>
      <c r="M703" cm="1">
        <f t="array" ref="M703">IFERROR(_xlfn._xlws.SORT(
    _xlfn.UNIQUE(
        TRANSPOSE(
            _xlfn.FILTERXML("&lt;select&gt;&lt;x&gt;"&amp;SUBSTITUTE(选内存[[#This Row],[选项表]],",","&lt;/x&gt;&lt;x&gt;") &amp;"&lt;/x&gt;&lt;/select&gt;","//x")
        )
    )
),"无合适选项，请联系作者更新数据")</f>
        <v>32</v>
      </c>
    </row>
    <row r="704" spans="1:13" x14ac:dyDescent="0.4">
      <c r="A704" s="4" t="s">
        <v>59</v>
      </c>
      <c r="B704" s="4" t="s">
        <v>11</v>
      </c>
      <c r="C704" s="4" t="s">
        <v>1968</v>
      </c>
      <c r="D704" s="4" t="s">
        <v>1926</v>
      </c>
      <c r="E704">
        <v>56</v>
      </c>
      <c r="F704" s="4" t="str">
        <f t="shared" si="10"/>
        <v>选内存!$M$704#</v>
      </c>
      <c r="G704" s="4" t="str" cm="1">
        <f t="array" ref="G704">_xlfn.LET(_xlpm.x, M704,
         _xlpm.cellAddress, "【 选内存!" &amp; ADDRESS(ROW(选内存[[#This Row],[X自检]]),COLUMN(选内存[[#This Row],[X自检]])) &amp; "】",
         _xlfn.IFS(ISBLANK(_xlpm.x),   "error:右侧选项不足:" &amp;  _xlpm.cellAddress,
               ISERROR(_xlpm.x),   "error:右侧选项执行失败:" &amp; _xlpm.cellAddress,
               TRUE,             "ok")
)</f>
        <v>ok</v>
      </c>
      <c r="M704" cm="1">
        <f t="array" ref="M704">IFERROR(_xlfn._xlws.SORT(
    _xlfn.UNIQUE(
        TRANSPOSE(
            _xlfn.FILTERXML("&lt;select&gt;&lt;x&gt;"&amp;SUBSTITUTE(选内存[[#This Row],[选项表]],",","&lt;/x&gt;&lt;x&gt;") &amp;"&lt;/x&gt;&lt;/select&gt;","//x")
        )
    )
),"无合适选项，请联系作者更新数据")</f>
        <v>56</v>
      </c>
    </row>
    <row r="705" spans="1:13" x14ac:dyDescent="0.4">
      <c r="A705" s="4" t="s">
        <v>59</v>
      </c>
      <c r="B705" s="4" t="s">
        <v>11</v>
      </c>
      <c r="C705" s="4" t="s">
        <v>1970</v>
      </c>
      <c r="D705" s="4" t="s">
        <v>1907</v>
      </c>
      <c r="E705">
        <v>16</v>
      </c>
      <c r="F705" s="4" t="str">
        <f t="shared" si="10"/>
        <v>选内存!$M$705#</v>
      </c>
      <c r="G705" s="4" t="str" cm="1">
        <f t="array" ref="G705">_xlfn.LET(_xlpm.x, M705,
         _xlpm.cellAddress, "【 选内存!" &amp; ADDRESS(ROW(选内存[[#This Row],[X自检]]),COLUMN(选内存[[#This Row],[X自检]])) &amp; "】",
         _xlfn.IFS(ISBLANK(_xlpm.x),   "error:右侧选项不足:" &amp;  _xlpm.cellAddress,
               ISERROR(_xlpm.x),   "error:右侧选项执行失败:" &amp; _xlpm.cellAddress,
               TRUE,             "ok")
)</f>
        <v>ok</v>
      </c>
      <c r="M705" cm="1">
        <f t="array" ref="M705">IFERROR(_xlfn._xlws.SORT(
    _xlfn.UNIQUE(
        TRANSPOSE(
            _xlfn.FILTERXML("&lt;select&gt;&lt;x&gt;"&amp;SUBSTITUTE(选内存[[#This Row],[选项表]],",","&lt;/x&gt;&lt;x&gt;") &amp;"&lt;/x&gt;&lt;/select&gt;","//x")
        )
    )
),"无合适选项，请联系作者更新数据")</f>
        <v>16</v>
      </c>
    </row>
    <row r="706" spans="1:13" x14ac:dyDescent="0.4">
      <c r="A706" s="4" t="s">
        <v>59</v>
      </c>
      <c r="B706" s="4" t="s">
        <v>11</v>
      </c>
      <c r="C706" s="4" t="s">
        <v>1966</v>
      </c>
      <c r="D706" s="4" t="s">
        <v>1907</v>
      </c>
      <c r="E706">
        <v>32</v>
      </c>
      <c r="F706" s="4" t="str">
        <f t="shared" ref="F706:F769" si="11">"选内存!" &amp; ADDRESS(ROW(M706),COLUMN(M706)) &amp; "#"</f>
        <v>选内存!$M$706#</v>
      </c>
      <c r="G706" s="4" t="str" cm="1">
        <f t="array" ref="G706">_xlfn.LET(_xlpm.x, M706,
         _xlpm.cellAddress, "【 选内存!" &amp; ADDRESS(ROW(选内存[[#This Row],[X自检]]),COLUMN(选内存[[#This Row],[X自检]])) &amp; "】",
         _xlfn.IFS(ISBLANK(_xlpm.x),   "error:右侧选项不足:" &amp;  _xlpm.cellAddress,
               ISERROR(_xlpm.x),   "error:右侧选项执行失败:" &amp; _xlpm.cellAddress,
               TRUE,             "ok")
)</f>
        <v>ok</v>
      </c>
      <c r="M706" cm="1">
        <f t="array" ref="M706">IFERROR(_xlfn._xlws.SORT(
    _xlfn.UNIQUE(
        TRANSPOSE(
            _xlfn.FILTERXML("&lt;select&gt;&lt;x&gt;"&amp;SUBSTITUTE(选内存[[#This Row],[选项表]],",","&lt;/x&gt;&lt;x&gt;") &amp;"&lt;/x&gt;&lt;/select&gt;","//x")
        )
    )
),"无合适选项，请联系作者更新数据")</f>
        <v>32</v>
      </c>
    </row>
    <row r="707" spans="1:13" x14ac:dyDescent="0.4">
      <c r="A707" s="4" t="s">
        <v>59</v>
      </c>
      <c r="B707" s="4" t="s">
        <v>11</v>
      </c>
      <c r="C707" s="4" t="s">
        <v>1967</v>
      </c>
      <c r="D707" s="4" t="s">
        <v>1907</v>
      </c>
      <c r="E707">
        <v>64</v>
      </c>
      <c r="F707" s="4" t="str">
        <f t="shared" si="11"/>
        <v>选内存!$M$707#</v>
      </c>
      <c r="G707" s="4" t="str" cm="1">
        <f t="array" ref="G707">_xlfn.LET(_xlpm.x, M707,
         _xlpm.cellAddress, "【 选内存!" &amp; ADDRESS(ROW(选内存[[#This Row],[X自检]]),COLUMN(选内存[[#This Row],[X自检]])) &amp; "】",
         _xlfn.IFS(ISBLANK(_xlpm.x),   "error:右侧选项不足:" &amp;  _xlpm.cellAddress,
               ISERROR(_xlpm.x),   "error:右侧选项执行失败:" &amp; _xlpm.cellAddress,
               TRUE,             "ok")
)</f>
        <v>ok</v>
      </c>
      <c r="M707" cm="1">
        <f t="array" ref="M707">IFERROR(_xlfn._xlws.SORT(
    _xlfn.UNIQUE(
        TRANSPOSE(
            _xlfn.FILTERXML("&lt;select&gt;&lt;x&gt;"&amp;SUBSTITUTE(选内存[[#This Row],[选项表]],",","&lt;/x&gt;&lt;x&gt;") &amp;"&lt;/x&gt;&lt;/select&gt;","//x")
        )
    )
),"无合适选项，请联系作者更新数据")</f>
        <v>64</v>
      </c>
    </row>
    <row r="708" spans="1:13" x14ac:dyDescent="0.4">
      <c r="A708" s="4" t="s">
        <v>59</v>
      </c>
      <c r="B708" s="4" t="s">
        <v>11</v>
      </c>
      <c r="C708" s="4" t="s">
        <v>1971</v>
      </c>
      <c r="D708" s="4" t="s">
        <v>1907</v>
      </c>
      <c r="E708">
        <v>84</v>
      </c>
      <c r="F708" s="4" t="str">
        <f t="shared" si="11"/>
        <v>选内存!$M$708#</v>
      </c>
      <c r="G708" s="4" t="str" cm="1">
        <f t="array" ref="G708">_xlfn.LET(_xlpm.x, M708,
         _xlpm.cellAddress, "【 选内存!" &amp; ADDRESS(ROW(选内存[[#This Row],[X自检]]),COLUMN(选内存[[#This Row],[X自检]])) &amp; "】",
         _xlfn.IFS(ISBLANK(_xlpm.x),   "error:右侧选项不足:" &amp;  _xlpm.cellAddress,
               ISERROR(_xlpm.x),   "error:右侧选项执行失败:" &amp; _xlpm.cellAddress,
               TRUE,             "ok")
)</f>
        <v>ok</v>
      </c>
      <c r="M708" cm="1">
        <f t="array" ref="M708">IFERROR(_xlfn._xlws.SORT(
    _xlfn.UNIQUE(
        TRANSPOSE(
            _xlfn.FILTERXML("&lt;select&gt;&lt;x&gt;"&amp;SUBSTITUTE(选内存[[#This Row],[选项表]],",","&lt;/x&gt;&lt;x&gt;") &amp;"&lt;/x&gt;&lt;/select&gt;","//x")
        )
    )
),"无合适选项，请联系作者更新数据")</f>
        <v>84</v>
      </c>
    </row>
    <row r="709" spans="1:13" x14ac:dyDescent="0.4">
      <c r="A709" s="4" t="s">
        <v>59</v>
      </c>
      <c r="B709" s="4" t="s">
        <v>11</v>
      </c>
      <c r="C709" s="4" t="s">
        <v>1970</v>
      </c>
      <c r="D709" s="4" t="s">
        <v>1908</v>
      </c>
      <c r="E709">
        <v>16</v>
      </c>
      <c r="F709" s="4" t="str">
        <f t="shared" si="11"/>
        <v>选内存!$M$709#</v>
      </c>
      <c r="G709" s="4" t="str" cm="1">
        <f t="array" ref="G709">_xlfn.LET(_xlpm.x, M709,
         _xlpm.cellAddress, "【 选内存!" &amp; ADDRESS(ROW(选内存[[#This Row],[X自检]]),COLUMN(选内存[[#This Row],[X自检]])) &amp; "】",
         _xlfn.IFS(ISBLANK(_xlpm.x),   "error:右侧选项不足:" &amp;  _xlpm.cellAddress,
               ISERROR(_xlpm.x),   "error:右侧选项执行失败:" &amp; _xlpm.cellAddress,
               TRUE,             "ok")
)</f>
        <v>ok</v>
      </c>
      <c r="M709" cm="1">
        <f t="array" ref="M709">IFERROR(_xlfn._xlws.SORT(
    _xlfn.UNIQUE(
        TRANSPOSE(
            _xlfn.FILTERXML("&lt;select&gt;&lt;x&gt;"&amp;SUBSTITUTE(选内存[[#This Row],[选项表]],",","&lt;/x&gt;&lt;x&gt;") &amp;"&lt;/x&gt;&lt;/select&gt;","//x")
        )
    )
),"无合适选项，请联系作者更新数据")</f>
        <v>16</v>
      </c>
    </row>
    <row r="710" spans="1:13" x14ac:dyDescent="0.4">
      <c r="A710" s="4" t="s">
        <v>59</v>
      </c>
      <c r="B710" s="4" t="s">
        <v>11</v>
      </c>
      <c r="C710" s="4" t="s">
        <v>1966</v>
      </c>
      <c r="D710" s="4" t="s">
        <v>1908</v>
      </c>
      <c r="E710">
        <v>32</v>
      </c>
      <c r="F710" s="4" t="str">
        <f t="shared" si="11"/>
        <v>选内存!$M$710#</v>
      </c>
      <c r="G710" s="4" t="str" cm="1">
        <f t="array" ref="G710">_xlfn.LET(_xlpm.x, M710,
         _xlpm.cellAddress, "【 选内存!" &amp; ADDRESS(ROW(选内存[[#This Row],[X自检]]),COLUMN(选内存[[#This Row],[X自检]])) &amp; "】",
         _xlfn.IFS(ISBLANK(_xlpm.x),   "error:右侧选项不足:" &amp;  _xlpm.cellAddress,
               ISERROR(_xlpm.x),   "error:右侧选项执行失败:" &amp; _xlpm.cellAddress,
               TRUE,             "ok")
)</f>
        <v>ok</v>
      </c>
      <c r="M710" cm="1">
        <f t="array" ref="M710">IFERROR(_xlfn._xlws.SORT(
    _xlfn.UNIQUE(
        TRANSPOSE(
            _xlfn.FILTERXML("&lt;select&gt;&lt;x&gt;"&amp;SUBSTITUTE(选内存[[#This Row],[选项表]],",","&lt;/x&gt;&lt;x&gt;") &amp;"&lt;/x&gt;&lt;/select&gt;","//x")
        )
    )
),"无合适选项，请联系作者更新数据")</f>
        <v>32</v>
      </c>
    </row>
    <row r="711" spans="1:13" x14ac:dyDescent="0.4">
      <c r="A711" s="4" t="s">
        <v>59</v>
      </c>
      <c r="B711" s="4" t="s">
        <v>11</v>
      </c>
      <c r="C711" s="4" t="s">
        <v>1967</v>
      </c>
      <c r="D711" s="4" t="s">
        <v>1908</v>
      </c>
      <c r="E711">
        <v>64</v>
      </c>
      <c r="F711" s="4" t="str">
        <f t="shared" si="11"/>
        <v>选内存!$M$711#</v>
      </c>
      <c r="G711" s="4" t="str" cm="1">
        <f t="array" ref="G711">_xlfn.LET(_xlpm.x, M711,
         _xlpm.cellAddress, "【 选内存!" &amp; ADDRESS(ROW(选内存[[#This Row],[X自检]]),COLUMN(选内存[[#This Row],[X自检]])) &amp; "】",
         _xlfn.IFS(ISBLANK(_xlpm.x),   "error:右侧选项不足:" &amp;  _xlpm.cellAddress,
               ISERROR(_xlpm.x),   "error:右侧选项执行失败:" &amp; _xlpm.cellAddress,
               TRUE,             "ok")
)</f>
        <v>ok</v>
      </c>
      <c r="M711" cm="1">
        <f t="array" ref="M711">IFERROR(_xlfn._xlws.SORT(
    _xlfn.UNIQUE(
        TRANSPOSE(
            _xlfn.FILTERXML("&lt;select&gt;&lt;x&gt;"&amp;SUBSTITUTE(选内存[[#This Row],[选项表]],",","&lt;/x&gt;&lt;x&gt;") &amp;"&lt;/x&gt;&lt;/select&gt;","//x")
        )
    )
),"无合适选项，请联系作者更新数据")</f>
        <v>64</v>
      </c>
    </row>
    <row r="712" spans="1:13" x14ac:dyDescent="0.4">
      <c r="A712" s="4" t="s">
        <v>59</v>
      </c>
      <c r="B712" s="4" t="s">
        <v>11</v>
      </c>
      <c r="C712" s="4" t="s">
        <v>1973</v>
      </c>
      <c r="D712" s="4" t="s">
        <v>1909</v>
      </c>
      <c r="E712">
        <v>8</v>
      </c>
      <c r="F712" s="4" t="str">
        <f t="shared" si="11"/>
        <v>选内存!$M$712#</v>
      </c>
      <c r="G712" s="4" t="str" cm="1">
        <f t="array" ref="G712">_xlfn.LET(_xlpm.x, M712,
         _xlpm.cellAddress, "【 选内存!" &amp; ADDRESS(ROW(选内存[[#This Row],[X自检]]),COLUMN(选内存[[#This Row],[X自检]])) &amp; "】",
         _xlfn.IFS(ISBLANK(_xlpm.x),   "error:右侧选项不足:" &amp;  _xlpm.cellAddress,
               ISERROR(_xlpm.x),   "error:右侧选项执行失败:" &amp; _xlpm.cellAddress,
               TRUE,             "ok")
)</f>
        <v>ok</v>
      </c>
      <c r="M712" cm="1">
        <f t="array" ref="M712">IFERROR(_xlfn._xlws.SORT(
    _xlfn.UNIQUE(
        TRANSPOSE(
            _xlfn.FILTERXML("&lt;select&gt;&lt;x&gt;"&amp;SUBSTITUTE(选内存[[#This Row],[选项表]],",","&lt;/x&gt;&lt;x&gt;") &amp;"&lt;/x&gt;&lt;/select&gt;","//x")
        )
    )
),"无合适选项，请联系作者更新数据")</f>
        <v>8</v>
      </c>
    </row>
    <row r="713" spans="1:13" x14ac:dyDescent="0.4">
      <c r="A713" s="4" t="s">
        <v>59</v>
      </c>
      <c r="B713" s="4" t="s">
        <v>11</v>
      </c>
      <c r="C713" s="4" t="s">
        <v>1970</v>
      </c>
      <c r="D713" s="4" t="s">
        <v>1909</v>
      </c>
      <c r="E713">
        <v>16</v>
      </c>
      <c r="F713" s="4" t="str">
        <f t="shared" si="11"/>
        <v>选内存!$M$713#</v>
      </c>
      <c r="G713" s="4" t="str" cm="1">
        <f t="array" ref="G713">_xlfn.LET(_xlpm.x, M713,
         _xlpm.cellAddress, "【 选内存!" &amp; ADDRESS(ROW(选内存[[#This Row],[X自检]]),COLUMN(选内存[[#This Row],[X自检]])) &amp; "】",
         _xlfn.IFS(ISBLANK(_xlpm.x),   "error:右侧选项不足:" &amp;  _xlpm.cellAddress,
               ISERROR(_xlpm.x),   "error:右侧选项执行失败:" &amp; _xlpm.cellAddress,
               TRUE,             "ok")
)</f>
        <v>ok</v>
      </c>
      <c r="M713" cm="1">
        <f t="array" ref="M713">IFERROR(_xlfn._xlws.SORT(
    _xlfn.UNIQUE(
        TRANSPOSE(
            _xlfn.FILTERXML("&lt;select&gt;&lt;x&gt;"&amp;SUBSTITUTE(选内存[[#This Row],[选项表]],",","&lt;/x&gt;&lt;x&gt;") &amp;"&lt;/x&gt;&lt;/select&gt;","//x")
        )
    )
),"无合适选项，请联系作者更新数据")</f>
        <v>16</v>
      </c>
    </row>
    <row r="714" spans="1:13" x14ac:dyDescent="0.4">
      <c r="A714" s="4" t="s">
        <v>59</v>
      </c>
      <c r="B714" s="4" t="s">
        <v>11</v>
      </c>
      <c r="C714" s="4" t="s">
        <v>1974</v>
      </c>
      <c r="D714" s="4" t="s">
        <v>1909</v>
      </c>
      <c r="E714">
        <v>24</v>
      </c>
      <c r="F714" s="4" t="str">
        <f t="shared" si="11"/>
        <v>选内存!$M$714#</v>
      </c>
      <c r="G714" s="4" t="str" cm="1">
        <f t="array" ref="G714">_xlfn.LET(_xlpm.x, M714,
         _xlpm.cellAddress, "【 选内存!" &amp; ADDRESS(ROW(选内存[[#This Row],[X自检]]),COLUMN(选内存[[#This Row],[X自检]])) &amp; "】",
         _xlfn.IFS(ISBLANK(_xlpm.x),   "error:右侧选项不足:" &amp;  _xlpm.cellAddress,
               ISERROR(_xlpm.x),   "error:右侧选项执行失败:" &amp; _xlpm.cellAddress,
               TRUE,             "ok")
)</f>
        <v>ok</v>
      </c>
      <c r="M714" cm="1">
        <f t="array" ref="M714">IFERROR(_xlfn._xlws.SORT(
    _xlfn.UNIQUE(
        TRANSPOSE(
            _xlfn.FILTERXML("&lt;select&gt;&lt;x&gt;"&amp;SUBSTITUTE(选内存[[#This Row],[选项表]],",","&lt;/x&gt;&lt;x&gt;") &amp;"&lt;/x&gt;&lt;/select&gt;","//x")
        )
    )
),"无合适选项，请联系作者更新数据")</f>
        <v>24</v>
      </c>
    </row>
    <row r="715" spans="1:13" x14ac:dyDescent="0.4">
      <c r="A715" s="4" t="s">
        <v>59</v>
      </c>
      <c r="B715" s="4" t="s">
        <v>11</v>
      </c>
      <c r="C715" s="4" t="s">
        <v>1966</v>
      </c>
      <c r="D715" s="4" t="s">
        <v>1909</v>
      </c>
      <c r="E715">
        <v>32</v>
      </c>
      <c r="F715" s="4" t="str">
        <f t="shared" si="11"/>
        <v>选内存!$M$715#</v>
      </c>
      <c r="G715" s="4" t="str" cm="1">
        <f t="array" ref="G715">_xlfn.LET(_xlpm.x, M715,
         _xlpm.cellAddress, "【 选内存!" &amp; ADDRESS(ROW(选内存[[#This Row],[X自检]]),COLUMN(选内存[[#This Row],[X自检]])) &amp; "】",
         _xlfn.IFS(ISBLANK(_xlpm.x),   "error:右侧选项不足:" &amp;  _xlpm.cellAddress,
               ISERROR(_xlpm.x),   "error:右侧选项执行失败:" &amp; _xlpm.cellAddress,
               TRUE,             "ok")
)</f>
        <v>ok</v>
      </c>
      <c r="M715" cm="1">
        <f t="array" ref="M715">IFERROR(_xlfn._xlws.SORT(
    _xlfn.UNIQUE(
        TRANSPOSE(
            _xlfn.FILTERXML("&lt;select&gt;&lt;x&gt;"&amp;SUBSTITUTE(选内存[[#This Row],[选项表]],",","&lt;/x&gt;&lt;x&gt;") &amp;"&lt;/x&gt;&lt;/select&gt;","//x")
        )
    )
),"无合适选项，请联系作者更新数据")</f>
        <v>32</v>
      </c>
    </row>
    <row r="716" spans="1:13" x14ac:dyDescent="0.4">
      <c r="A716" s="4" t="s">
        <v>59</v>
      </c>
      <c r="B716" s="4" t="s">
        <v>11</v>
      </c>
      <c r="C716" s="4" t="s">
        <v>1967</v>
      </c>
      <c r="D716" s="4" t="s">
        <v>1909</v>
      </c>
      <c r="E716">
        <v>64</v>
      </c>
      <c r="F716" s="4" t="str">
        <f t="shared" si="11"/>
        <v>选内存!$M$716#</v>
      </c>
      <c r="G716" s="4" t="str" cm="1">
        <f t="array" ref="G716">_xlfn.LET(_xlpm.x, M716,
         _xlpm.cellAddress, "【 选内存!" &amp; ADDRESS(ROW(选内存[[#This Row],[X自检]]),COLUMN(选内存[[#This Row],[X自检]])) &amp; "】",
         _xlfn.IFS(ISBLANK(_xlpm.x),   "error:右侧选项不足:" &amp;  _xlpm.cellAddress,
               ISERROR(_xlpm.x),   "error:右侧选项执行失败:" &amp; _xlpm.cellAddress,
               TRUE,             "ok")
)</f>
        <v>ok</v>
      </c>
      <c r="M716" cm="1">
        <f t="array" ref="M716">IFERROR(_xlfn._xlws.SORT(
    _xlfn.UNIQUE(
        TRANSPOSE(
            _xlfn.FILTERXML("&lt;select&gt;&lt;x&gt;"&amp;SUBSTITUTE(选内存[[#This Row],[选项表]],",","&lt;/x&gt;&lt;x&gt;") &amp;"&lt;/x&gt;&lt;/select&gt;","//x")
        )
    )
),"无合适选项，请联系作者更新数据")</f>
        <v>64</v>
      </c>
    </row>
    <row r="717" spans="1:13" x14ac:dyDescent="0.4">
      <c r="A717" s="4" t="s">
        <v>59</v>
      </c>
      <c r="B717" s="4" t="s">
        <v>11</v>
      </c>
      <c r="C717" s="4" t="s">
        <v>2167</v>
      </c>
      <c r="D717" s="4" t="s">
        <v>1909</v>
      </c>
      <c r="E717">
        <v>76</v>
      </c>
      <c r="F717" s="4" t="str">
        <f t="shared" si="11"/>
        <v>选内存!$M$717#</v>
      </c>
      <c r="G717" s="4" t="str" cm="1">
        <f t="array" ref="G717">_xlfn.LET(_xlpm.x, M717,
         _xlpm.cellAddress, "【 选内存!" &amp; ADDRESS(ROW(选内存[[#This Row],[X自检]]),COLUMN(选内存[[#This Row],[X自检]])) &amp; "】",
         _xlfn.IFS(ISBLANK(_xlpm.x),   "error:右侧选项不足:" &amp;  _xlpm.cellAddress,
               ISERROR(_xlpm.x),   "error:右侧选项执行失败:" &amp; _xlpm.cellAddress,
               TRUE,             "ok")
)</f>
        <v>ok</v>
      </c>
      <c r="M717" cm="1">
        <f t="array" ref="M717">IFERROR(_xlfn._xlws.SORT(
    _xlfn.UNIQUE(
        TRANSPOSE(
            _xlfn.FILTERXML("&lt;select&gt;&lt;x&gt;"&amp;SUBSTITUTE(选内存[[#This Row],[选项表]],",","&lt;/x&gt;&lt;x&gt;") &amp;"&lt;/x&gt;&lt;/select&gt;","//x")
        )
    )
),"无合适选项，请联系作者更新数据")</f>
        <v>76</v>
      </c>
    </row>
    <row r="718" spans="1:13" x14ac:dyDescent="0.4">
      <c r="A718" s="4" t="s">
        <v>59</v>
      </c>
      <c r="B718" s="4" t="s">
        <v>11</v>
      </c>
      <c r="C718" s="4" t="s">
        <v>1979</v>
      </c>
      <c r="D718" s="4" t="s">
        <v>1932</v>
      </c>
      <c r="E718">
        <v>1</v>
      </c>
      <c r="F718" s="4" t="str">
        <f t="shared" si="11"/>
        <v>选内存!$M$718#</v>
      </c>
      <c r="G718" s="4" t="str" cm="1">
        <f t="array" ref="G718">_xlfn.LET(_xlpm.x, M718,
         _xlpm.cellAddress, "【 选内存!" &amp; ADDRESS(ROW(选内存[[#This Row],[X自检]]),COLUMN(选内存[[#This Row],[X自检]])) &amp; "】",
         _xlfn.IFS(ISBLANK(_xlpm.x),   "error:右侧选项不足:" &amp;  _xlpm.cellAddress,
               ISERROR(_xlpm.x),   "error:右侧选项执行失败:" &amp; _xlpm.cellAddress,
               TRUE,             "ok")
)</f>
        <v>ok</v>
      </c>
      <c r="M718" cm="1">
        <f t="array" ref="M718">IFERROR(_xlfn._xlws.SORT(
    _xlfn.UNIQUE(
        TRANSPOSE(
            _xlfn.FILTERXML("&lt;select&gt;&lt;x&gt;"&amp;SUBSTITUTE(选内存[[#This Row],[选项表]],",","&lt;/x&gt;&lt;x&gt;") &amp;"&lt;/x&gt;&lt;/select&gt;","//x")
        )
    )
),"无合适选项，请联系作者更新数据")</f>
        <v>1</v>
      </c>
    </row>
    <row r="719" spans="1:13" x14ac:dyDescent="0.4">
      <c r="A719" s="4" t="s">
        <v>59</v>
      </c>
      <c r="B719" s="4" t="s">
        <v>11</v>
      </c>
      <c r="C719" s="4" t="s">
        <v>1980</v>
      </c>
      <c r="D719" s="4" t="s">
        <v>1932</v>
      </c>
      <c r="E719">
        <v>2</v>
      </c>
      <c r="F719" s="4" t="str">
        <f t="shared" si="11"/>
        <v>选内存!$M$719#</v>
      </c>
      <c r="G719" s="4" t="str" cm="1">
        <f t="array" ref="G719">_xlfn.LET(_xlpm.x, M719,
         _xlpm.cellAddress, "【 选内存!" &amp; ADDRESS(ROW(选内存[[#This Row],[X自检]]),COLUMN(选内存[[#This Row],[X自检]])) &amp; "】",
         _xlfn.IFS(ISBLANK(_xlpm.x),   "error:右侧选项不足:" &amp;  _xlpm.cellAddress,
               ISERROR(_xlpm.x),   "error:右侧选项执行失败:" &amp; _xlpm.cellAddress,
               TRUE,             "ok")
)</f>
        <v>ok</v>
      </c>
      <c r="M719" cm="1">
        <f t="array" ref="M719">IFERROR(_xlfn._xlws.SORT(
    _xlfn.UNIQUE(
        TRANSPOSE(
            _xlfn.FILTERXML("&lt;select&gt;&lt;x&gt;"&amp;SUBSTITUTE(选内存[[#This Row],[选项表]],",","&lt;/x&gt;&lt;x&gt;") &amp;"&lt;/x&gt;&lt;/select&gt;","//x")
        )
    )
),"无合适选项，请联系作者更新数据")</f>
        <v>2</v>
      </c>
    </row>
    <row r="720" spans="1:13" x14ac:dyDescent="0.4">
      <c r="A720" s="4" t="s">
        <v>59</v>
      </c>
      <c r="B720" s="4" t="s">
        <v>11</v>
      </c>
      <c r="C720" s="4" t="s">
        <v>1975</v>
      </c>
      <c r="D720" s="4" t="s">
        <v>1932</v>
      </c>
      <c r="E720">
        <v>4</v>
      </c>
      <c r="F720" s="4" t="str">
        <f t="shared" si="11"/>
        <v>选内存!$M$720#</v>
      </c>
      <c r="G720" s="4" t="str" cm="1">
        <f t="array" ref="G720">_xlfn.LET(_xlpm.x, M720,
         _xlpm.cellAddress, "【 选内存!" &amp; ADDRESS(ROW(选内存[[#This Row],[X自检]]),COLUMN(选内存[[#This Row],[X自检]])) &amp; "】",
         _xlfn.IFS(ISBLANK(_xlpm.x),   "error:右侧选项不足:" &amp;  _xlpm.cellAddress,
               ISERROR(_xlpm.x),   "error:右侧选项执行失败:" &amp; _xlpm.cellAddress,
               TRUE,             "ok")
)</f>
        <v>ok</v>
      </c>
      <c r="M720" cm="1">
        <f t="array" ref="M720">IFERROR(_xlfn._xlws.SORT(
    _xlfn.UNIQUE(
        TRANSPOSE(
            _xlfn.FILTERXML("&lt;select&gt;&lt;x&gt;"&amp;SUBSTITUTE(选内存[[#This Row],[选项表]],",","&lt;/x&gt;&lt;x&gt;") &amp;"&lt;/x&gt;&lt;/select&gt;","//x")
        )
    )
),"无合适选项，请联系作者更新数据")</f>
        <v>4</v>
      </c>
    </row>
    <row r="721" spans="1:13" x14ac:dyDescent="0.4">
      <c r="A721" s="4" t="s">
        <v>59</v>
      </c>
      <c r="B721" s="4" t="s">
        <v>11</v>
      </c>
      <c r="C721" s="4" t="s">
        <v>1973</v>
      </c>
      <c r="D721" s="4" t="s">
        <v>1932</v>
      </c>
      <c r="E721">
        <v>8</v>
      </c>
      <c r="F721" s="4" t="str">
        <f t="shared" si="11"/>
        <v>选内存!$M$721#</v>
      </c>
      <c r="G721" s="4" t="str" cm="1">
        <f t="array" ref="G721">_xlfn.LET(_xlpm.x, M721,
         _xlpm.cellAddress, "【 选内存!" &amp; ADDRESS(ROW(选内存[[#This Row],[X自检]]),COLUMN(选内存[[#This Row],[X自检]])) &amp; "】",
         _xlfn.IFS(ISBLANK(_xlpm.x),   "error:右侧选项不足:" &amp;  _xlpm.cellAddress,
               ISERROR(_xlpm.x),   "error:右侧选项执行失败:" &amp; _xlpm.cellAddress,
               TRUE,             "ok")
)</f>
        <v>ok</v>
      </c>
      <c r="M721" cm="1">
        <f t="array" ref="M721">IFERROR(_xlfn._xlws.SORT(
    _xlfn.UNIQUE(
        TRANSPOSE(
            _xlfn.FILTERXML("&lt;select&gt;&lt;x&gt;"&amp;SUBSTITUTE(选内存[[#This Row],[选项表]],",","&lt;/x&gt;&lt;x&gt;") &amp;"&lt;/x&gt;&lt;/select&gt;","//x")
        )
    )
),"无合适选项，请联系作者更新数据")</f>
        <v>8</v>
      </c>
    </row>
    <row r="722" spans="1:13" x14ac:dyDescent="0.4">
      <c r="A722" s="4" t="s">
        <v>59</v>
      </c>
      <c r="B722" s="4" t="s">
        <v>11</v>
      </c>
      <c r="C722" s="4" t="s">
        <v>1970</v>
      </c>
      <c r="D722" s="4" t="s">
        <v>1932</v>
      </c>
      <c r="E722">
        <v>16</v>
      </c>
      <c r="F722" s="4" t="str">
        <f t="shared" si="11"/>
        <v>选内存!$M$722#</v>
      </c>
      <c r="G722" s="4" t="str" cm="1">
        <f t="array" ref="G722">_xlfn.LET(_xlpm.x, M722,
         _xlpm.cellAddress, "【 选内存!" &amp; ADDRESS(ROW(选内存[[#This Row],[X自检]]),COLUMN(选内存[[#This Row],[X自检]])) &amp; "】",
         _xlfn.IFS(ISBLANK(_xlpm.x),   "error:右侧选项不足:" &amp;  _xlpm.cellAddress,
               ISERROR(_xlpm.x),   "error:右侧选项执行失败:" &amp; _xlpm.cellAddress,
               TRUE,             "ok")
)</f>
        <v>ok</v>
      </c>
      <c r="M722" cm="1">
        <f t="array" ref="M722">IFERROR(_xlfn._xlws.SORT(
    _xlfn.UNIQUE(
        TRANSPOSE(
            _xlfn.FILTERXML("&lt;select&gt;&lt;x&gt;"&amp;SUBSTITUTE(选内存[[#This Row],[选项表]],",","&lt;/x&gt;&lt;x&gt;") &amp;"&lt;/x&gt;&lt;/select&gt;","//x")
        )
    )
),"无合适选项，请联系作者更新数据")</f>
        <v>16</v>
      </c>
    </row>
    <row r="723" spans="1:13" x14ac:dyDescent="0.4">
      <c r="A723" s="4" t="s">
        <v>59</v>
      </c>
      <c r="B723" s="4" t="s">
        <v>11</v>
      </c>
      <c r="C723" s="4" t="s">
        <v>1966</v>
      </c>
      <c r="D723" s="4" t="s">
        <v>1932</v>
      </c>
      <c r="E723">
        <v>32</v>
      </c>
      <c r="F723" s="4" t="str">
        <f t="shared" si="11"/>
        <v>选内存!$M$723#</v>
      </c>
      <c r="G723" s="4" t="str" cm="1">
        <f t="array" ref="G723">_xlfn.LET(_xlpm.x, M723,
         _xlpm.cellAddress, "【 选内存!" &amp; ADDRESS(ROW(选内存[[#This Row],[X自检]]),COLUMN(选内存[[#This Row],[X自检]])) &amp; "】",
         _xlfn.IFS(ISBLANK(_xlpm.x),   "error:右侧选项不足:" &amp;  _xlpm.cellAddress,
               ISERROR(_xlpm.x),   "error:右侧选项执行失败:" &amp; _xlpm.cellAddress,
               TRUE,             "ok")
)</f>
        <v>ok</v>
      </c>
      <c r="M723" cm="1">
        <f t="array" ref="M723">IFERROR(_xlfn._xlws.SORT(
    _xlfn.UNIQUE(
        TRANSPOSE(
            _xlfn.FILTERXML("&lt;select&gt;&lt;x&gt;"&amp;SUBSTITUTE(选内存[[#This Row],[选项表]],",","&lt;/x&gt;&lt;x&gt;") &amp;"&lt;/x&gt;&lt;/select&gt;","//x")
        )
    )
),"无合适选项，请联系作者更新数据")</f>
        <v>32</v>
      </c>
    </row>
    <row r="724" spans="1:13" x14ac:dyDescent="0.4">
      <c r="A724" s="4" t="s">
        <v>59</v>
      </c>
      <c r="B724" s="4" t="s">
        <v>11</v>
      </c>
      <c r="C724" s="4" t="s">
        <v>2150</v>
      </c>
      <c r="D724" s="4" t="s">
        <v>1932</v>
      </c>
      <c r="E724">
        <v>62</v>
      </c>
      <c r="F724" s="4" t="str">
        <f t="shared" si="11"/>
        <v>选内存!$M$724#</v>
      </c>
      <c r="G724" s="4" t="str" cm="1">
        <f t="array" ref="G724">_xlfn.LET(_xlpm.x, M724,
         _xlpm.cellAddress, "【 选内存!" &amp; ADDRESS(ROW(选内存[[#This Row],[X自检]]),COLUMN(选内存[[#This Row],[X自检]])) &amp; "】",
         _xlfn.IFS(ISBLANK(_xlpm.x),   "error:右侧选项不足:" &amp;  _xlpm.cellAddress,
               ISERROR(_xlpm.x),   "error:右侧选项执行失败:" &amp; _xlpm.cellAddress,
               TRUE,             "ok")
)</f>
        <v>ok</v>
      </c>
      <c r="M724" cm="1">
        <f t="array" ref="M724">IFERROR(_xlfn._xlws.SORT(
    _xlfn.UNIQUE(
        TRANSPOSE(
            _xlfn.FILTERXML("&lt;select&gt;&lt;x&gt;"&amp;SUBSTITUTE(选内存[[#This Row],[选项表]],",","&lt;/x&gt;&lt;x&gt;") &amp;"&lt;/x&gt;&lt;/select&gt;","//x")
        )
    )
),"无合适选项，请联系作者更新数据")</f>
        <v>62</v>
      </c>
    </row>
    <row r="725" spans="1:13" x14ac:dyDescent="0.4">
      <c r="A725" s="4" t="s">
        <v>59</v>
      </c>
      <c r="B725" s="4" t="s">
        <v>11</v>
      </c>
      <c r="C725" s="4" t="s">
        <v>1967</v>
      </c>
      <c r="D725" s="4" t="s">
        <v>1932</v>
      </c>
      <c r="E725">
        <v>64</v>
      </c>
      <c r="F725" s="4" t="str">
        <f t="shared" si="11"/>
        <v>选内存!$M$725#</v>
      </c>
      <c r="G725" s="4" t="str" cm="1">
        <f t="array" ref="G725">_xlfn.LET(_xlpm.x, M725,
         _xlpm.cellAddress, "【 选内存!" &amp; ADDRESS(ROW(选内存[[#This Row],[X自检]]),COLUMN(选内存[[#This Row],[X自检]])) &amp; "】",
         _xlfn.IFS(ISBLANK(_xlpm.x),   "error:右侧选项不足:" &amp;  _xlpm.cellAddress,
               ISERROR(_xlpm.x),   "error:右侧选项执行失败:" &amp; _xlpm.cellAddress,
               TRUE,             "ok")
)</f>
        <v>ok</v>
      </c>
      <c r="M725" cm="1">
        <f t="array" ref="M725">IFERROR(_xlfn._xlws.SORT(
    _xlfn.UNIQUE(
        TRANSPOSE(
            _xlfn.FILTERXML("&lt;select&gt;&lt;x&gt;"&amp;SUBSTITUTE(选内存[[#This Row],[选项表]],",","&lt;/x&gt;&lt;x&gt;") &amp;"&lt;/x&gt;&lt;/select&gt;","//x")
        )
    )
),"无合适选项，请联系作者更新数据")</f>
        <v>64</v>
      </c>
    </row>
    <row r="726" spans="1:13" x14ac:dyDescent="0.4">
      <c r="A726" s="4" t="s">
        <v>59</v>
      </c>
      <c r="B726" s="4" t="s">
        <v>11</v>
      </c>
      <c r="C726" s="4" t="s">
        <v>2152</v>
      </c>
      <c r="D726" s="4" t="s">
        <v>1932</v>
      </c>
      <c r="E726">
        <v>124</v>
      </c>
      <c r="F726" s="4" t="str">
        <f t="shared" si="11"/>
        <v>选内存!$M$726#</v>
      </c>
      <c r="G726" s="4" t="str" cm="1">
        <f t="array" ref="G726">_xlfn.LET(_xlpm.x, M726,
         _xlpm.cellAddress, "【 选内存!" &amp; ADDRESS(ROW(选内存[[#This Row],[X自检]]),COLUMN(选内存[[#This Row],[X自检]])) &amp; "】",
         _xlfn.IFS(ISBLANK(_xlpm.x),   "error:右侧选项不足:" &amp;  _xlpm.cellAddress,
               ISERROR(_xlpm.x),   "error:右侧选项执行失败:" &amp; _xlpm.cellAddress,
               TRUE,             "ok")
)</f>
        <v>ok</v>
      </c>
      <c r="M726" cm="1">
        <f t="array" ref="M726">IFERROR(_xlfn._xlws.SORT(
    _xlfn.UNIQUE(
        TRANSPOSE(
            _xlfn.FILTERXML("&lt;select&gt;&lt;x&gt;"&amp;SUBSTITUTE(选内存[[#This Row],[选项表]],",","&lt;/x&gt;&lt;x&gt;") &amp;"&lt;/x&gt;&lt;/select&gt;","//x")
        )
    )
),"无合适选项，请联系作者更新数据")</f>
        <v>124</v>
      </c>
    </row>
    <row r="727" spans="1:13" x14ac:dyDescent="0.4">
      <c r="A727" s="4" t="s">
        <v>59</v>
      </c>
      <c r="B727" s="4" t="s">
        <v>11</v>
      </c>
      <c r="C727" s="4" t="s">
        <v>1979</v>
      </c>
      <c r="D727" s="4" t="s">
        <v>1931</v>
      </c>
      <c r="E727">
        <v>1</v>
      </c>
      <c r="F727" s="4" t="str">
        <f t="shared" si="11"/>
        <v>选内存!$M$727#</v>
      </c>
      <c r="G727" s="4" t="str" cm="1">
        <f t="array" ref="G727">_xlfn.LET(_xlpm.x, M727,
         _xlpm.cellAddress, "【 选内存!" &amp; ADDRESS(ROW(选内存[[#This Row],[X自检]]),COLUMN(选内存[[#This Row],[X自检]])) &amp; "】",
         _xlfn.IFS(ISBLANK(_xlpm.x),   "error:右侧选项不足:" &amp;  _xlpm.cellAddress,
               ISERROR(_xlpm.x),   "error:右侧选项执行失败:" &amp; _xlpm.cellAddress,
               TRUE,             "ok")
)</f>
        <v>ok</v>
      </c>
      <c r="M727" cm="1">
        <f t="array" ref="M727">IFERROR(_xlfn._xlws.SORT(
    _xlfn.UNIQUE(
        TRANSPOSE(
            _xlfn.FILTERXML("&lt;select&gt;&lt;x&gt;"&amp;SUBSTITUTE(选内存[[#This Row],[选项表]],",","&lt;/x&gt;&lt;x&gt;") &amp;"&lt;/x&gt;&lt;/select&gt;","//x")
        )
    )
),"无合适选项，请联系作者更新数据")</f>
        <v>1</v>
      </c>
    </row>
    <row r="728" spans="1:13" x14ac:dyDescent="0.4">
      <c r="A728" s="4" t="s">
        <v>59</v>
      </c>
      <c r="B728" s="4" t="s">
        <v>11</v>
      </c>
      <c r="C728" s="4" t="s">
        <v>1975</v>
      </c>
      <c r="D728" s="4" t="s">
        <v>1931</v>
      </c>
      <c r="E728">
        <v>4</v>
      </c>
      <c r="F728" s="4" t="str">
        <f t="shared" si="11"/>
        <v>选内存!$M$728#</v>
      </c>
      <c r="G728" s="4" t="str" cm="1">
        <f t="array" ref="G728">_xlfn.LET(_xlpm.x, M728,
         _xlpm.cellAddress, "【 选内存!" &amp; ADDRESS(ROW(选内存[[#This Row],[X自检]]),COLUMN(选内存[[#This Row],[X自检]])) &amp; "】",
         _xlfn.IFS(ISBLANK(_xlpm.x),   "error:右侧选项不足:" &amp;  _xlpm.cellAddress,
               ISERROR(_xlpm.x),   "error:右侧选项执行失败:" &amp; _xlpm.cellAddress,
               TRUE,             "ok")
)</f>
        <v>ok</v>
      </c>
      <c r="M728" cm="1">
        <f t="array" ref="M728">IFERROR(_xlfn._xlws.SORT(
    _xlfn.UNIQUE(
        TRANSPOSE(
            _xlfn.FILTERXML("&lt;select&gt;&lt;x&gt;"&amp;SUBSTITUTE(选内存[[#This Row],[选项表]],",","&lt;/x&gt;&lt;x&gt;") &amp;"&lt;/x&gt;&lt;/select&gt;","//x")
        )
    )
),"无合适选项，请联系作者更新数据")</f>
        <v>4</v>
      </c>
    </row>
    <row r="729" spans="1:13" x14ac:dyDescent="0.4">
      <c r="A729" s="4" t="s">
        <v>59</v>
      </c>
      <c r="B729" s="4" t="s">
        <v>11</v>
      </c>
      <c r="C729" s="4" t="s">
        <v>1973</v>
      </c>
      <c r="D729" s="4" t="s">
        <v>1931</v>
      </c>
      <c r="E729">
        <v>8</v>
      </c>
      <c r="F729" s="4" t="str">
        <f t="shared" si="11"/>
        <v>选内存!$M$729#</v>
      </c>
      <c r="G729" s="4" t="str" cm="1">
        <f t="array" ref="G729">_xlfn.LET(_xlpm.x, M729,
         _xlpm.cellAddress, "【 选内存!" &amp; ADDRESS(ROW(选内存[[#This Row],[X自检]]),COLUMN(选内存[[#This Row],[X自检]])) &amp; "】",
         _xlfn.IFS(ISBLANK(_xlpm.x),   "error:右侧选项不足:" &amp;  _xlpm.cellAddress,
               ISERROR(_xlpm.x),   "error:右侧选项执行失败:" &amp; _xlpm.cellAddress,
               TRUE,             "ok")
)</f>
        <v>ok</v>
      </c>
      <c r="M729" cm="1">
        <f t="array" ref="M729">IFERROR(_xlfn._xlws.SORT(
    _xlfn.UNIQUE(
        TRANSPOSE(
            _xlfn.FILTERXML("&lt;select&gt;&lt;x&gt;"&amp;SUBSTITUTE(选内存[[#This Row],[选项表]],",","&lt;/x&gt;&lt;x&gt;") &amp;"&lt;/x&gt;&lt;/select&gt;","//x")
        )
    )
),"无合适选项，请联系作者更新数据")</f>
        <v>8</v>
      </c>
    </row>
    <row r="730" spans="1:13" x14ac:dyDescent="0.4">
      <c r="A730" s="4" t="s">
        <v>59</v>
      </c>
      <c r="B730" s="4" t="s">
        <v>11</v>
      </c>
      <c r="C730" s="4" t="s">
        <v>1970</v>
      </c>
      <c r="D730" s="4" t="s">
        <v>1931</v>
      </c>
      <c r="E730">
        <v>16</v>
      </c>
      <c r="F730" s="4" t="str">
        <f t="shared" si="11"/>
        <v>选内存!$M$730#</v>
      </c>
      <c r="G730" s="4" t="str" cm="1">
        <f t="array" ref="G730">_xlfn.LET(_xlpm.x, M730,
         _xlpm.cellAddress, "【 选内存!" &amp; ADDRESS(ROW(选内存[[#This Row],[X自检]]),COLUMN(选内存[[#This Row],[X自检]])) &amp; "】",
         _xlfn.IFS(ISBLANK(_xlpm.x),   "error:右侧选项不足:" &amp;  _xlpm.cellAddress,
               ISERROR(_xlpm.x),   "error:右侧选项执行失败:" &amp; _xlpm.cellAddress,
               TRUE,             "ok")
)</f>
        <v>ok</v>
      </c>
      <c r="M730" cm="1">
        <f t="array" ref="M730">IFERROR(_xlfn._xlws.SORT(
    _xlfn.UNIQUE(
        TRANSPOSE(
            _xlfn.FILTERXML("&lt;select&gt;&lt;x&gt;"&amp;SUBSTITUTE(选内存[[#This Row],[选项表]],",","&lt;/x&gt;&lt;x&gt;") &amp;"&lt;/x&gt;&lt;/select&gt;","//x")
        )
    )
),"无合适选项，请联系作者更新数据")</f>
        <v>16</v>
      </c>
    </row>
    <row r="731" spans="1:13" x14ac:dyDescent="0.4">
      <c r="A731" s="4" t="s">
        <v>59</v>
      </c>
      <c r="B731" s="4" t="s">
        <v>11</v>
      </c>
      <c r="C731" s="4" t="s">
        <v>1966</v>
      </c>
      <c r="D731" s="4" t="s">
        <v>1931</v>
      </c>
      <c r="E731">
        <v>32</v>
      </c>
      <c r="F731" s="4" t="str">
        <f t="shared" si="11"/>
        <v>选内存!$M$731#</v>
      </c>
      <c r="G731" s="4" t="str" cm="1">
        <f t="array" ref="G731">_xlfn.LET(_xlpm.x, M731,
         _xlpm.cellAddress, "【 选内存!" &amp; ADDRESS(ROW(选内存[[#This Row],[X自检]]),COLUMN(选内存[[#This Row],[X自检]])) &amp; "】",
         _xlfn.IFS(ISBLANK(_xlpm.x),   "error:右侧选项不足:" &amp;  _xlpm.cellAddress,
               ISERROR(_xlpm.x),   "error:右侧选项执行失败:" &amp; _xlpm.cellAddress,
               TRUE,             "ok")
)</f>
        <v>ok</v>
      </c>
      <c r="M731" cm="1">
        <f t="array" ref="M731">IFERROR(_xlfn._xlws.SORT(
    _xlfn.UNIQUE(
        TRANSPOSE(
            _xlfn.FILTERXML("&lt;select&gt;&lt;x&gt;"&amp;SUBSTITUTE(选内存[[#This Row],[选项表]],",","&lt;/x&gt;&lt;x&gt;") &amp;"&lt;/x&gt;&lt;/select&gt;","//x")
        )
    )
),"无合适选项，请联系作者更新数据")</f>
        <v>32</v>
      </c>
    </row>
    <row r="732" spans="1:13" x14ac:dyDescent="0.4">
      <c r="A732" s="4" t="s">
        <v>59</v>
      </c>
      <c r="B732" s="4" t="s">
        <v>11</v>
      </c>
      <c r="C732" s="4" t="s">
        <v>1976</v>
      </c>
      <c r="D732" s="4" t="s">
        <v>1931</v>
      </c>
      <c r="E732">
        <v>48</v>
      </c>
      <c r="F732" s="4" t="str">
        <f t="shared" si="11"/>
        <v>选内存!$M$732#</v>
      </c>
      <c r="G732" s="4" t="str" cm="1">
        <f t="array" ref="G732">_xlfn.LET(_xlpm.x, M732,
         _xlpm.cellAddress, "【 选内存!" &amp; ADDRESS(ROW(选内存[[#This Row],[X自检]]),COLUMN(选内存[[#This Row],[X自检]])) &amp; "】",
         _xlfn.IFS(ISBLANK(_xlpm.x),   "error:右侧选项不足:" &amp;  _xlpm.cellAddress,
               ISERROR(_xlpm.x),   "error:右侧选项执行失败:" &amp; _xlpm.cellAddress,
               TRUE,             "ok")
)</f>
        <v>ok</v>
      </c>
      <c r="M732" cm="1">
        <f t="array" ref="M732">IFERROR(_xlfn._xlws.SORT(
    _xlfn.UNIQUE(
        TRANSPOSE(
            _xlfn.FILTERXML("&lt;select&gt;&lt;x&gt;"&amp;SUBSTITUTE(选内存[[#This Row],[选项表]],",","&lt;/x&gt;&lt;x&gt;") &amp;"&lt;/x&gt;&lt;/select&gt;","//x")
        )
    )
),"无合适选项，请联系作者更新数据")</f>
        <v>48</v>
      </c>
    </row>
    <row r="733" spans="1:13" x14ac:dyDescent="0.4">
      <c r="A733" s="4" t="s">
        <v>59</v>
      </c>
      <c r="B733" s="4" t="s">
        <v>11</v>
      </c>
      <c r="C733" s="4" t="s">
        <v>1979</v>
      </c>
      <c r="D733" s="4" t="s">
        <v>1933</v>
      </c>
      <c r="E733">
        <v>1</v>
      </c>
      <c r="F733" s="4" t="str">
        <f t="shared" si="11"/>
        <v>选内存!$M$733#</v>
      </c>
      <c r="G733" s="4" t="str" cm="1">
        <f t="array" ref="G733">_xlfn.LET(_xlpm.x, M733,
         _xlpm.cellAddress, "【 选内存!" &amp; ADDRESS(ROW(选内存[[#This Row],[X自检]]),COLUMN(选内存[[#This Row],[X自检]])) &amp; "】",
         _xlfn.IFS(ISBLANK(_xlpm.x),   "error:右侧选项不足:" &amp;  _xlpm.cellAddress,
               ISERROR(_xlpm.x),   "error:右侧选项执行失败:" &amp; _xlpm.cellAddress,
               TRUE,             "ok")
)</f>
        <v>ok</v>
      </c>
      <c r="M733" cm="1">
        <f t="array" ref="M733">IFERROR(_xlfn._xlws.SORT(
    _xlfn.UNIQUE(
        TRANSPOSE(
            _xlfn.FILTERXML("&lt;select&gt;&lt;x&gt;"&amp;SUBSTITUTE(选内存[[#This Row],[选项表]],",","&lt;/x&gt;&lt;x&gt;") &amp;"&lt;/x&gt;&lt;/select&gt;","//x")
        )
    )
),"无合适选项，请联系作者更新数据")</f>
        <v>1</v>
      </c>
    </row>
    <row r="734" spans="1:13" x14ac:dyDescent="0.4">
      <c r="A734" s="4" t="s">
        <v>59</v>
      </c>
      <c r="B734" s="4" t="s">
        <v>11</v>
      </c>
      <c r="C734" s="4" t="s">
        <v>1980</v>
      </c>
      <c r="D734" s="4" t="s">
        <v>1933</v>
      </c>
      <c r="E734">
        <v>2</v>
      </c>
      <c r="F734" s="4" t="str">
        <f t="shared" si="11"/>
        <v>选内存!$M$734#</v>
      </c>
      <c r="G734" s="4" t="str" cm="1">
        <f t="array" ref="G734">_xlfn.LET(_xlpm.x, M734,
         _xlpm.cellAddress, "【 选内存!" &amp; ADDRESS(ROW(选内存[[#This Row],[X自检]]),COLUMN(选内存[[#This Row],[X自检]])) &amp; "】",
         _xlfn.IFS(ISBLANK(_xlpm.x),   "error:右侧选项不足:" &amp;  _xlpm.cellAddress,
               ISERROR(_xlpm.x),   "error:右侧选项执行失败:" &amp; _xlpm.cellAddress,
               TRUE,             "ok")
)</f>
        <v>ok</v>
      </c>
      <c r="M734" cm="1">
        <f t="array" ref="M734">IFERROR(_xlfn._xlws.SORT(
    _xlfn.UNIQUE(
        TRANSPOSE(
            _xlfn.FILTERXML("&lt;select&gt;&lt;x&gt;"&amp;SUBSTITUTE(选内存[[#This Row],[选项表]],",","&lt;/x&gt;&lt;x&gt;") &amp;"&lt;/x&gt;&lt;/select&gt;","//x")
        )
    )
),"无合适选项，请联系作者更新数据")</f>
        <v>2</v>
      </c>
    </row>
    <row r="735" spans="1:13" x14ac:dyDescent="0.4">
      <c r="A735" s="4" t="s">
        <v>59</v>
      </c>
      <c r="B735" s="4" t="s">
        <v>11</v>
      </c>
      <c r="C735" s="4" t="s">
        <v>1975</v>
      </c>
      <c r="D735" s="4" t="s">
        <v>1933</v>
      </c>
      <c r="E735">
        <v>4</v>
      </c>
      <c r="F735" s="4" t="str">
        <f t="shared" si="11"/>
        <v>选内存!$M$735#</v>
      </c>
      <c r="G735" s="4" t="str" cm="1">
        <f t="array" ref="G735">_xlfn.LET(_xlpm.x, M735,
         _xlpm.cellAddress, "【 选内存!" &amp; ADDRESS(ROW(选内存[[#This Row],[X自检]]),COLUMN(选内存[[#This Row],[X自检]])) &amp; "】",
         _xlfn.IFS(ISBLANK(_xlpm.x),   "error:右侧选项不足:" &amp;  _xlpm.cellAddress,
               ISERROR(_xlpm.x),   "error:右侧选项执行失败:" &amp; _xlpm.cellAddress,
               TRUE,             "ok")
)</f>
        <v>ok</v>
      </c>
      <c r="M735" cm="1">
        <f t="array" ref="M735">IFERROR(_xlfn._xlws.SORT(
    _xlfn.UNIQUE(
        TRANSPOSE(
            _xlfn.FILTERXML("&lt;select&gt;&lt;x&gt;"&amp;SUBSTITUTE(选内存[[#This Row],[选项表]],",","&lt;/x&gt;&lt;x&gt;") &amp;"&lt;/x&gt;&lt;/select&gt;","//x")
        )
    )
),"无合适选项，请联系作者更新数据")</f>
        <v>4</v>
      </c>
    </row>
    <row r="736" spans="1:13" x14ac:dyDescent="0.4">
      <c r="A736" s="4" t="s">
        <v>59</v>
      </c>
      <c r="B736" s="4" t="s">
        <v>11</v>
      </c>
      <c r="C736" s="4" t="s">
        <v>1973</v>
      </c>
      <c r="D736" s="4" t="s">
        <v>1933</v>
      </c>
      <c r="E736">
        <v>8</v>
      </c>
      <c r="F736" s="4" t="str">
        <f t="shared" si="11"/>
        <v>选内存!$M$736#</v>
      </c>
      <c r="G736" s="4" t="str" cm="1">
        <f t="array" ref="G736">_xlfn.LET(_xlpm.x, M736,
         _xlpm.cellAddress, "【 选内存!" &amp; ADDRESS(ROW(选内存[[#This Row],[X自检]]),COLUMN(选内存[[#This Row],[X自检]])) &amp; "】",
         _xlfn.IFS(ISBLANK(_xlpm.x),   "error:右侧选项不足:" &amp;  _xlpm.cellAddress,
               ISERROR(_xlpm.x),   "error:右侧选项执行失败:" &amp; _xlpm.cellAddress,
               TRUE,             "ok")
)</f>
        <v>ok</v>
      </c>
      <c r="M736" cm="1">
        <f t="array" ref="M736">IFERROR(_xlfn._xlws.SORT(
    _xlfn.UNIQUE(
        TRANSPOSE(
            _xlfn.FILTERXML("&lt;select&gt;&lt;x&gt;"&amp;SUBSTITUTE(选内存[[#This Row],[选项表]],",","&lt;/x&gt;&lt;x&gt;") &amp;"&lt;/x&gt;&lt;/select&gt;","//x")
        )
    )
),"无合适选项，请联系作者更新数据")</f>
        <v>8</v>
      </c>
    </row>
    <row r="737" spans="1:13" x14ac:dyDescent="0.4">
      <c r="A737" s="4" t="s">
        <v>59</v>
      </c>
      <c r="B737" s="4" t="s">
        <v>11</v>
      </c>
      <c r="C737" s="4" t="s">
        <v>1981</v>
      </c>
      <c r="D737" s="4" t="s">
        <v>1933</v>
      </c>
      <c r="E737">
        <v>12</v>
      </c>
      <c r="F737" s="4" t="str">
        <f t="shared" si="11"/>
        <v>选内存!$M$737#</v>
      </c>
      <c r="G737" s="4" t="str" cm="1">
        <f t="array" ref="G737">_xlfn.LET(_xlpm.x, M737,
         _xlpm.cellAddress, "【 选内存!" &amp; ADDRESS(ROW(选内存[[#This Row],[X自检]]),COLUMN(选内存[[#This Row],[X自检]])) &amp; "】",
         _xlfn.IFS(ISBLANK(_xlpm.x),   "error:右侧选项不足:" &amp;  _xlpm.cellAddress,
               ISERROR(_xlpm.x),   "error:右侧选项执行失败:" &amp; _xlpm.cellAddress,
               TRUE,             "ok")
)</f>
        <v>ok</v>
      </c>
      <c r="M737" cm="1">
        <f t="array" ref="M737">IFERROR(_xlfn._xlws.SORT(
    _xlfn.UNIQUE(
        TRANSPOSE(
            _xlfn.FILTERXML("&lt;select&gt;&lt;x&gt;"&amp;SUBSTITUTE(选内存[[#This Row],[选项表]],",","&lt;/x&gt;&lt;x&gt;") &amp;"&lt;/x&gt;&lt;/select&gt;","//x")
        )
    )
),"无合适选项，请联系作者更新数据")</f>
        <v>12</v>
      </c>
    </row>
    <row r="738" spans="1:13" x14ac:dyDescent="0.4">
      <c r="A738" s="4" t="s">
        <v>59</v>
      </c>
      <c r="B738" s="4" t="s">
        <v>11</v>
      </c>
      <c r="C738" s="4" t="s">
        <v>1970</v>
      </c>
      <c r="D738" s="4" t="s">
        <v>1933</v>
      </c>
      <c r="E738">
        <v>16</v>
      </c>
      <c r="F738" s="4" t="str">
        <f t="shared" si="11"/>
        <v>选内存!$M$738#</v>
      </c>
      <c r="G738" s="4" t="str" cm="1">
        <f t="array" ref="G738">_xlfn.LET(_xlpm.x, M738,
         _xlpm.cellAddress, "【 选内存!" &amp; ADDRESS(ROW(选内存[[#This Row],[X自检]]),COLUMN(选内存[[#This Row],[X自检]])) &amp; "】",
         _xlfn.IFS(ISBLANK(_xlpm.x),   "error:右侧选项不足:" &amp;  _xlpm.cellAddress,
               ISERROR(_xlpm.x),   "error:右侧选项执行失败:" &amp; _xlpm.cellAddress,
               TRUE,             "ok")
)</f>
        <v>ok</v>
      </c>
      <c r="M738" cm="1">
        <f t="array" ref="M738">IFERROR(_xlfn._xlws.SORT(
    _xlfn.UNIQUE(
        TRANSPOSE(
            _xlfn.FILTERXML("&lt;select&gt;&lt;x&gt;"&amp;SUBSTITUTE(选内存[[#This Row],[选项表]],",","&lt;/x&gt;&lt;x&gt;") &amp;"&lt;/x&gt;&lt;/select&gt;","//x")
        )
    )
),"无合适选项，请联系作者更新数据")</f>
        <v>16</v>
      </c>
    </row>
    <row r="739" spans="1:13" x14ac:dyDescent="0.4">
      <c r="A739" s="4" t="s">
        <v>59</v>
      </c>
      <c r="B739" s="4" t="s">
        <v>11</v>
      </c>
      <c r="C739" s="4" t="s">
        <v>1966</v>
      </c>
      <c r="D739" s="4" t="s">
        <v>1933</v>
      </c>
      <c r="E739">
        <v>32</v>
      </c>
      <c r="F739" s="4" t="str">
        <f t="shared" si="11"/>
        <v>选内存!$M$739#</v>
      </c>
      <c r="G739" s="4" t="str" cm="1">
        <f t="array" ref="G739">_xlfn.LET(_xlpm.x, M739,
         _xlpm.cellAddress, "【 选内存!" &amp; ADDRESS(ROW(选内存[[#This Row],[X自检]]),COLUMN(选内存[[#This Row],[X自检]])) &amp; "】",
         _xlfn.IFS(ISBLANK(_xlpm.x),   "error:右侧选项不足:" &amp;  _xlpm.cellAddress,
               ISERROR(_xlpm.x),   "error:右侧选项执行失败:" &amp; _xlpm.cellAddress,
               TRUE,             "ok")
)</f>
        <v>ok</v>
      </c>
      <c r="M739" cm="1">
        <f t="array" ref="M739">IFERROR(_xlfn._xlws.SORT(
    _xlfn.UNIQUE(
        TRANSPOSE(
            _xlfn.FILTERXML("&lt;select&gt;&lt;x&gt;"&amp;SUBSTITUTE(选内存[[#This Row],[选项表]],",","&lt;/x&gt;&lt;x&gt;") &amp;"&lt;/x&gt;&lt;/select&gt;","//x")
        )
    )
),"无合适选项，请联系作者更新数据")</f>
        <v>32</v>
      </c>
    </row>
    <row r="740" spans="1:13" x14ac:dyDescent="0.4">
      <c r="A740" s="4" t="s">
        <v>59</v>
      </c>
      <c r="B740" s="4" t="s">
        <v>11</v>
      </c>
      <c r="C740" s="4" t="s">
        <v>1967</v>
      </c>
      <c r="D740" s="4" t="s">
        <v>1933</v>
      </c>
      <c r="E740">
        <v>64</v>
      </c>
      <c r="F740" s="4" t="str">
        <f t="shared" si="11"/>
        <v>选内存!$M$740#</v>
      </c>
      <c r="G740" s="4" t="str" cm="1">
        <f t="array" ref="G740">_xlfn.LET(_xlpm.x, M740,
         _xlpm.cellAddress, "【 选内存!" &amp; ADDRESS(ROW(选内存[[#This Row],[X自检]]),COLUMN(选内存[[#This Row],[X自检]])) &amp; "】",
         _xlfn.IFS(ISBLANK(_xlpm.x),   "error:右侧选项不足:" &amp;  _xlpm.cellAddress,
               ISERROR(_xlpm.x),   "error:右侧选项执行失败:" &amp; _xlpm.cellAddress,
               TRUE,             "ok")
)</f>
        <v>ok</v>
      </c>
      <c r="M740" cm="1">
        <f t="array" ref="M740">IFERROR(_xlfn._xlws.SORT(
    _xlfn.UNIQUE(
        TRANSPOSE(
            _xlfn.FILTERXML("&lt;select&gt;&lt;x&gt;"&amp;SUBSTITUTE(选内存[[#This Row],[选项表]],",","&lt;/x&gt;&lt;x&gt;") &amp;"&lt;/x&gt;&lt;/select&gt;","//x")
        )
    )
),"无合适选项，请联系作者更新数据")</f>
        <v>64</v>
      </c>
    </row>
    <row r="741" spans="1:13" x14ac:dyDescent="0.4">
      <c r="A741" s="4" t="s">
        <v>59</v>
      </c>
      <c r="B741" s="4" t="s">
        <v>11</v>
      </c>
      <c r="C741" s="4" t="s">
        <v>1979</v>
      </c>
      <c r="D741" s="4" t="s">
        <v>1934</v>
      </c>
      <c r="E741">
        <v>1</v>
      </c>
      <c r="F741" s="4" t="str">
        <f t="shared" si="11"/>
        <v>选内存!$M$741#</v>
      </c>
      <c r="G741" s="4" t="str" cm="1">
        <f t="array" ref="G741">_xlfn.LET(_xlpm.x, M741,
         _xlpm.cellAddress, "【 选内存!" &amp; ADDRESS(ROW(选内存[[#This Row],[X自检]]),COLUMN(选内存[[#This Row],[X自检]])) &amp; "】",
         _xlfn.IFS(ISBLANK(_xlpm.x),   "error:右侧选项不足:" &amp;  _xlpm.cellAddress,
               ISERROR(_xlpm.x),   "error:右侧选项执行失败:" &amp; _xlpm.cellAddress,
               TRUE,             "ok")
)</f>
        <v>ok</v>
      </c>
      <c r="M741" cm="1">
        <f t="array" ref="M741">IFERROR(_xlfn._xlws.SORT(
    _xlfn.UNIQUE(
        TRANSPOSE(
            _xlfn.FILTERXML("&lt;select&gt;&lt;x&gt;"&amp;SUBSTITUTE(选内存[[#This Row],[选项表]],",","&lt;/x&gt;&lt;x&gt;") &amp;"&lt;/x&gt;&lt;/select&gt;","//x")
        )
    )
),"无合适选项，请联系作者更新数据")</f>
        <v>1</v>
      </c>
    </row>
    <row r="742" spans="1:13" x14ac:dyDescent="0.4">
      <c r="A742" s="4" t="s">
        <v>59</v>
      </c>
      <c r="B742" s="4" t="s">
        <v>11</v>
      </c>
      <c r="C742" s="4" t="s">
        <v>1980</v>
      </c>
      <c r="D742" s="4" t="s">
        <v>1934</v>
      </c>
      <c r="E742">
        <v>2</v>
      </c>
      <c r="F742" s="4" t="str">
        <f t="shared" si="11"/>
        <v>选内存!$M$742#</v>
      </c>
      <c r="G742" s="4" t="str" cm="1">
        <f t="array" ref="G742">_xlfn.LET(_xlpm.x, M742,
         _xlpm.cellAddress, "【 选内存!" &amp; ADDRESS(ROW(选内存[[#This Row],[X自检]]),COLUMN(选内存[[#This Row],[X自检]])) &amp; "】",
         _xlfn.IFS(ISBLANK(_xlpm.x),   "error:右侧选项不足:" &amp;  _xlpm.cellAddress,
               ISERROR(_xlpm.x),   "error:右侧选项执行失败:" &amp; _xlpm.cellAddress,
               TRUE,             "ok")
)</f>
        <v>ok</v>
      </c>
      <c r="M742" cm="1">
        <f t="array" ref="M742">IFERROR(_xlfn._xlws.SORT(
    _xlfn.UNIQUE(
        TRANSPOSE(
            _xlfn.FILTERXML("&lt;select&gt;&lt;x&gt;"&amp;SUBSTITUTE(选内存[[#This Row],[选项表]],",","&lt;/x&gt;&lt;x&gt;") &amp;"&lt;/x&gt;&lt;/select&gt;","//x")
        )
    )
),"无合适选项，请联系作者更新数据")</f>
        <v>2</v>
      </c>
    </row>
    <row r="743" spans="1:13" x14ac:dyDescent="0.4">
      <c r="A743" s="4" t="s">
        <v>59</v>
      </c>
      <c r="B743" s="4" t="s">
        <v>11</v>
      </c>
      <c r="C743" s="4" t="s">
        <v>1975</v>
      </c>
      <c r="D743" s="4" t="s">
        <v>1934</v>
      </c>
      <c r="E743">
        <v>4</v>
      </c>
      <c r="F743" s="4" t="str">
        <f t="shared" si="11"/>
        <v>选内存!$M$743#</v>
      </c>
      <c r="G743" s="4" t="str" cm="1">
        <f t="array" ref="G743">_xlfn.LET(_xlpm.x, M743,
         _xlpm.cellAddress, "【 选内存!" &amp; ADDRESS(ROW(选内存[[#This Row],[X自检]]),COLUMN(选内存[[#This Row],[X自检]])) &amp; "】",
         _xlfn.IFS(ISBLANK(_xlpm.x),   "error:右侧选项不足:" &amp;  _xlpm.cellAddress,
               ISERROR(_xlpm.x),   "error:右侧选项执行失败:" &amp; _xlpm.cellAddress,
               TRUE,             "ok")
)</f>
        <v>ok</v>
      </c>
      <c r="M743" cm="1">
        <f t="array" ref="M743">IFERROR(_xlfn._xlws.SORT(
    _xlfn.UNIQUE(
        TRANSPOSE(
            _xlfn.FILTERXML("&lt;select&gt;&lt;x&gt;"&amp;SUBSTITUTE(选内存[[#This Row],[选项表]],",","&lt;/x&gt;&lt;x&gt;") &amp;"&lt;/x&gt;&lt;/select&gt;","//x")
        )
    )
),"无合适选项，请联系作者更新数据")</f>
        <v>4</v>
      </c>
    </row>
    <row r="744" spans="1:13" x14ac:dyDescent="0.4">
      <c r="A744" s="4" t="s">
        <v>59</v>
      </c>
      <c r="B744" s="4" t="s">
        <v>11</v>
      </c>
      <c r="C744" s="4" t="s">
        <v>1973</v>
      </c>
      <c r="D744" s="4" t="s">
        <v>1934</v>
      </c>
      <c r="E744">
        <v>8</v>
      </c>
      <c r="F744" s="4" t="str">
        <f t="shared" si="11"/>
        <v>选内存!$M$744#</v>
      </c>
      <c r="G744" s="4" t="str" cm="1">
        <f t="array" ref="G744">_xlfn.LET(_xlpm.x, M744,
         _xlpm.cellAddress, "【 选内存!" &amp; ADDRESS(ROW(选内存[[#This Row],[X自检]]),COLUMN(选内存[[#This Row],[X自检]])) &amp; "】",
         _xlfn.IFS(ISBLANK(_xlpm.x),   "error:右侧选项不足:" &amp;  _xlpm.cellAddress,
               ISERROR(_xlpm.x),   "error:右侧选项执行失败:" &amp; _xlpm.cellAddress,
               TRUE,             "ok")
)</f>
        <v>ok</v>
      </c>
      <c r="M744" cm="1">
        <f t="array" ref="M744">IFERROR(_xlfn._xlws.SORT(
    _xlfn.UNIQUE(
        TRANSPOSE(
            _xlfn.FILTERXML("&lt;select&gt;&lt;x&gt;"&amp;SUBSTITUTE(选内存[[#This Row],[选项表]],",","&lt;/x&gt;&lt;x&gt;") &amp;"&lt;/x&gt;&lt;/select&gt;","//x")
        )
    )
),"无合适选项，请联系作者更新数据")</f>
        <v>8</v>
      </c>
    </row>
    <row r="745" spans="1:13" x14ac:dyDescent="0.4">
      <c r="A745" s="4" t="s">
        <v>59</v>
      </c>
      <c r="B745" s="4" t="s">
        <v>11</v>
      </c>
      <c r="C745" s="4" t="s">
        <v>1981</v>
      </c>
      <c r="D745" s="4" t="s">
        <v>1934</v>
      </c>
      <c r="E745">
        <v>12</v>
      </c>
      <c r="F745" s="4" t="str">
        <f t="shared" si="11"/>
        <v>选内存!$M$745#</v>
      </c>
      <c r="G745" s="4" t="str" cm="1">
        <f t="array" ref="G745">_xlfn.LET(_xlpm.x, M745,
         _xlpm.cellAddress, "【 选内存!" &amp; ADDRESS(ROW(选内存[[#This Row],[X自检]]),COLUMN(选内存[[#This Row],[X自检]])) &amp; "】",
         _xlfn.IFS(ISBLANK(_xlpm.x),   "error:右侧选项不足:" &amp;  _xlpm.cellAddress,
               ISERROR(_xlpm.x),   "error:右侧选项执行失败:" &amp; _xlpm.cellAddress,
               TRUE,             "ok")
)</f>
        <v>ok</v>
      </c>
      <c r="M745" cm="1">
        <f t="array" ref="M745">IFERROR(_xlfn._xlws.SORT(
    _xlfn.UNIQUE(
        TRANSPOSE(
            _xlfn.FILTERXML("&lt;select&gt;&lt;x&gt;"&amp;SUBSTITUTE(选内存[[#This Row],[选项表]],",","&lt;/x&gt;&lt;x&gt;") &amp;"&lt;/x&gt;&lt;/select&gt;","//x")
        )
    )
),"无合适选项，请联系作者更新数据")</f>
        <v>12</v>
      </c>
    </row>
    <row r="746" spans="1:13" x14ac:dyDescent="0.4">
      <c r="A746" s="4" t="s">
        <v>59</v>
      </c>
      <c r="B746" s="4" t="s">
        <v>11</v>
      </c>
      <c r="C746" s="4" t="s">
        <v>1970</v>
      </c>
      <c r="D746" s="4" t="s">
        <v>1934</v>
      </c>
      <c r="E746">
        <v>16</v>
      </c>
      <c r="F746" s="4" t="str">
        <f t="shared" si="11"/>
        <v>选内存!$M$746#</v>
      </c>
      <c r="G746" s="4" t="str" cm="1">
        <f t="array" ref="G746">_xlfn.LET(_xlpm.x, M746,
         _xlpm.cellAddress, "【 选内存!" &amp; ADDRESS(ROW(选内存[[#This Row],[X自检]]),COLUMN(选内存[[#This Row],[X自检]])) &amp; "】",
         _xlfn.IFS(ISBLANK(_xlpm.x),   "error:右侧选项不足:" &amp;  _xlpm.cellAddress,
               ISERROR(_xlpm.x),   "error:右侧选项执行失败:" &amp; _xlpm.cellAddress,
               TRUE,             "ok")
)</f>
        <v>ok</v>
      </c>
      <c r="M746" cm="1">
        <f t="array" ref="M746">IFERROR(_xlfn._xlws.SORT(
    _xlfn.UNIQUE(
        TRANSPOSE(
            _xlfn.FILTERXML("&lt;select&gt;&lt;x&gt;"&amp;SUBSTITUTE(选内存[[#This Row],[选项表]],",","&lt;/x&gt;&lt;x&gt;") &amp;"&lt;/x&gt;&lt;/select&gt;","//x")
        )
    )
),"无合适选项，请联系作者更新数据")</f>
        <v>16</v>
      </c>
    </row>
    <row r="747" spans="1:13" x14ac:dyDescent="0.4">
      <c r="A747" s="4" t="s">
        <v>59</v>
      </c>
      <c r="B747" s="4" t="s">
        <v>11</v>
      </c>
      <c r="C747" s="4" t="s">
        <v>1974</v>
      </c>
      <c r="D747" s="4" t="s">
        <v>1934</v>
      </c>
      <c r="E747">
        <v>24</v>
      </c>
      <c r="F747" s="4" t="str">
        <f t="shared" si="11"/>
        <v>选内存!$M$747#</v>
      </c>
      <c r="G747" s="4" t="str" cm="1">
        <f t="array" ref="G747">_xlfn.LET(_xlpm.x, M747,
         _xlpm.cellAddress, "【 选内存!" &amp; ADDRESS(ROW(选内存[[#This Row],[X自检]]),COLUMN(选内存[[#This Row],[X自检]])) &amp; "】",
         _xlfn.IFS(ISBLANK(_xlpm.x),   "error:右侧选项不足:" &amp;  _xlpm.cellAddress,
               ISERROR(_xlpm.x),   "error:右侧选项执行失败:" &amp; _xlpm.cellAddress,
               TRUE,             "ok")
)</f>
        <v>ok</v>
      </c>
      <c r="M747" cm="1">
        <f t="array" ref="M747">IFERROR(_xlfn._xlws.SORT(
    _xlfn.UNIQUE(
        TRANSPOSE(
            _xlfn.FILTERXML("&lt;select&gt;&lt;x&gt;"&amp;SUBSTITUTE(选内存[[#This Row],[选项表]],",","&lt;/x&gt;&lt;x&gt;") &amp;"&lt;/x&gt;&lt;/select&gt;","//x")
        )
    )
),"无合适选项，请联系作者更新数据")</f>
        <v>24</v>
      </c>
    </row>
    <row r="748" spans="1:13" x14ac:dyDescent="0.4">
      <c r="A748" s="4" t="s">
        <v>59</v>
      </c>
      <c r="B748" s="4" t="s">
        <v>11</v>
      </c>
      <c r="C748" s="4" t="s">
        <v>1966</v>
      </c>
      <c r="D748" s="4" t="s">
        <v>1934</v>
      </c>
      <c r="E748">
        <v>32</v>
      </c>
      <c r="F748" s="4" t="str">
        <f t="shared" si="11"/>
        <v>选内存!$M$748#</v>
      </c>
      <c r="G748" s="4" t="str" cm="1">
        <f t="array" ref="G748">_xlfn.LET(_xlpm.x, M748,
         _xlpm.cellAddress, "【 选内存!" &amp; ADDRESS(ROW(选内存[[#This Row],[X自检]]),COLUMN(选内存[[#This Row],[X自检]])) &amp; "】",
         _xlfn.IFS(ISBLANK(_xlpm.x),   "error:右侧选项不足:" &amp;  _xlpm.cellAddress,
               ISERROR(_xlpm.x),   "error:右侧选项执行失败:" &amp; _xlpm.cellAddress,
               TRUE,             "ok")
)</f>
        <v>ok</v>
      </c>
      <c r="M748" cm="1">
        <f t="array" ref="M748">IFERROR(_xlfn._xlws.SORT(
    _xlfn.UNIQUE(
        TRANSPOSE(
            _xlfn.FILTERXML("&lt;select&gt;&lt;x&gt;"&amp;SUBSTITUTE(选内存[[#This Row],[选项表]],",","&lt;/x&gt;&lt;x&gt;") &amp;"&lt;/x&gt;&lt;/select&gt;","//x")
        )
    )
),"无合适选项，请联系作者更新数据")</f>
        <v>32</v>
      </c>
    </row>
    <row r="749" spans="1:13" x14ac:dyDescent="0.4">
      <c r="A749" s="4" t="s">
        <v>59</v>
      </c>
      <c r="B749" s="4" t="s">
        <v>11</v>
      </c>
      <c r="C749" s="4" t="s">
        <v>1967</v>
      </c>
      <c r="D749" s="4" t="s">
        <v>1934</v>
      </c>
      <c r="E749">
        <v>64</v>
      </c>
      <c r="F749" s="4" t="str">
        <f t="shared" si="11"/>
        <v>选内存!$M$749#</v>
      </c>
      <c r="G749" s="4" t="str" cm="1">
        <f t="array" ref="G749">_xlfn.LET(_xlpm.x, M749,
         _xlpm.cellAddress, "【 选内存!" &amp; ADDRESS(ROW(选内存[[#This Row],[X自检]]),COLUMN(选内存[[#This Row],[X自检]])) &amp; "】",
         _xlfn.IFS(ISBLANK(_xlpm.x),   "error:右侧选项不足:" &amp;  _xlpm.cellAddress,
               ISERROR(_xlpm.x),   "error:右侧选项执行失败:" &amp; _xlpm.cellAddress,
               TRUE,             "ok")
)</f>
        <v>ok</v>
      </c>
      <c r="M749" cm="1">
        <f t="array" ref="M749">IFERROR(_xlfn._xlws.SORT(
    _xlfn.UNIQUE(
        TRANSPOSE(
            _xlfn.FILTERXML("&lt;select&gt;&lt;x&gt;"&amp;SUBSTITUTE(选内存[[#This Row],[选项表]],",","&lt;/x&gt;&lt;x&gt;") &amp;"&lt;/x&gt;&lt;/select&gt;","//x")
        )
    )
),"无合适选项，请联系作者更新数据")</f>
        <v>64</v>
      </c>
    </row>
    <row r="750" spans="1:13" x14ac:dyDescent="0.4">
      <c r="A750" s="4" t="s">
        <v>59</v>
      </c>
      <c r="B750" s="4" t="s">
        <v>11</v>
      </c>
      <c r="C750" s="4" t="s">
        <v>1982</v>
      </c>
      <c r="D750" s="4" t="s">
        <v>1934</v>
      </c>
      <c r="E750">
        <v>72</v>
      </c>
      <c r="F750" s="4" t="str">
        <f t="shared" si="11"/>
        <v>选内存!$M$750#</v>
      </c>
      <c r="G750" s="4" t="str" cm="1">
        <f t="array" ref="G750">_xlfn.LET(_xlpm.x, M750,
         _xlpm.cellAddress, "【 选内存!" &amp; ADDRESS(ROW(选内存[[#This Row],[X自检]]),COLUMN(选内存[[#This Row],[X自检]])) &amp; "】",
         _xlfn.IFS(ISBLANK(_xlpm.x),   "error:右侧选项不足:" &amp;  _xlpm.cellAddress,
               ISERROR(_xlpm.x),   "error:右侧选项执行失败:" &amp; _xlpm.cellAddress,
               TRUE,             "ok")
)</f>
        <v>ok</v>
      </c>
      <c r="M750" cm="1">
        <f t="array" ref="M750">IFERROR(_xlfn._xlws.SORT(
    _xlfn.UNIQUE(
        TRANSPOSE(
            _xlfn.FILTERXML("&lt;select&gt;&lt;x&gt;"&amp;SUBSTITUTE(选内存[[#This Row],[选项表]],",","&lt;/x&gt;&lt;x&gt;") &amp;"&lt;/x&gt;&lt;/select&gt;","//x")
        )
    )
),"无合适选项，请联系作者更新数据")</f>
        <v>72</v>
      </c>
    </row>
    <row r="751" spans="1:13" x14ac:dyDescent="0.4">
      <c r="A751" s="4" t="s">
        <v>59</v>
      </c>
      <c r="B751" s="4" t="s">
        <v>11</v>
      </c>
      <c r="C751" s="4" t="s">
        <v>1979</v>
      </c>
      <c r="D751" s="4" t="s">
        <v>1935</v>
      </c>
      <c r="E751">
        <v>1</v>
      </c>
      <c r="F751" s="4" t="str">
        <f t="shared" si="11"/>
        <v>选内存!$M$751#</v>
      </c>
      <c r="G751" s="4" t="str" cm="1">
        <f t="array" ref="G751">_xlfn.LET(_xlpm.x, M751,
         _xlpm.cellAddress, "【 选内存!" &amp; ADDRESS(ROW(选内存[[#This Row],[X自检]]),COLUMN(选内存[[#This Row],[X自检]])) &amp; "】",
         _xlfn.IFS(ISBLANK(_xlpm.x),   "error:右侧选项不足:" &amp;  _xlpm.cellAddress,
               ISERROR(_xlpm.x),   "error:右侧选项执行失败:" &amp; _xlpm.cellAddress,
               TRUE,             "ok")
)</f>
        <v>ok</v>
      </c>
      <c r="M751" cm="1">
        <f t="array" ref="M751">IFERROR(_xlfn._xlws.SORT(
    _xlfn.UNIQUE(
        TRANSPOSE(
            _xlfn.FILTERXML("&lt;select&gt;&lt;x&gt;"&amp;SUBSTITUTE(选内存[[#This Row],[选项表]],",","&lt;/x&gt;&lt;x&gt;") &amp;"&lt;/x&gt;&lt;/select&gt;","//x")
        )
    )
),"无合适选项，请联系作者更新数据")</f>
        <v>1</v>
      </c>
    </row>
    <row r="752" spans="1:13" x14ac:dyDescent="0.4">
      <c r="A752" s="4" t="s">
        <v>59</v>
      </c>
      <c r="B752" s="4" t="s">
        <v>11</v>
      </c>
      <c r="C752" s="4" t="s">
        <v>1980</v>
      </c>
      <c r="D752" s="4" t="s">
        <v>1935</v>
      </c>
      <c r="E752">
        <v>2</v>
      </c>
      <c r="F752" s="4" t="str">
        <f t="shared" si="11"/>
        <v>选内存!$M$752#</v>
      </c>
      <c r="G752" s="4" t="str" cm="1">
        <f t="array" ref="G752">_xlfn.LET(_xlpm.x, M752,
         _xlpm.cellAddress, "【 选内存!" &amp; ADDRESS(ROW(选内存[[#This Row],[X自检]]),COLUMN(选内存[[#This Row],[X自检]])) &amp; "】",
         _xlfn.IFS(ISBLANK(_xlpm.x),   "error:右侧选项不足:" &amp;  _xlpm.cellAddress,
               ISERROR(_xlpm.x),   "error:右侧选项执行失败:" &amp; _xlpm.cellAddress,
               TRUE,             "ok")
)</f>
        <v>ok</v>
      </c>
      <c r="M752" cm="1">
        <f t="array" ref="M752">IFERROR(_xlfn._xlws.SORT(
    _xlfn.UNIQUE(
        TRANSPOSE(
            _xlfn.FILTERXML("&lt;select&gt;&lt;x&gt;"&amp;SUBSTITUTE(选内存[[#This Row],[选项表]],",","&lt;/x&gt;&lt;x&gt;") &amp;"&lt;/x&gt;&lt;/select&gt;","//x")
        )
    )
),"无合适选项，请联系作者更新数据")</f>
        <v>2</v>
      </c>
    </row>
    <row r="753" spans="1:13" x14ac:dyDescent="0.4">
      <c r="A753" s="4" t="s">
        <v>59</v>
      </c>
      <c r="B753" s="4" t="s">
        <v>11</v>
      </c>
      <c r="C753" s="4" t="s">
        <v>1975</v>
      </c>
      <c r="D753" s="4" t="s">
        <v>1935</v>
      </c>
      <c r="E753">
        <v>4</v>
      </c>
      <c r="F753" s="4" t="str">
        <f t="shared" si="11"/>
        <v>选内存!$M$753#</v>
      </c>
      <c r="G753" s="4" t="str" cm="1">
        <f t="array" ref="G753">_xlfn.LET(_xlpm.x, M753,
         _xlpm.cellAddress, "【 选内存!" &amp; ADDRESS(ROW(选内存[[#This Row],[X自检]]),COLUMN(选内存[[#This Row],[X自检]])) &amp; "】",
         _xlfn.IFS(ISBLANK(_xlpm.x),   "error:右侧选项不足:" &amp;  _xlpm.cellAddress,
               ISERROR(_xlpm.x),   "error:右侧选项执行失败:" &amp; _xlpm.cellAddress,
               TRUE,             "ok")
)</f>
        <v>ok</v>
      </c>
      <c r="M753" cm="1">
        <f t="array" ref="M753">IFERROR(_xlfn._xlws.SORT(
    _xlfn.UNIQUE(
        TRANSPOSE(
            _xlfn.FILTERXML("&lt;select&gt;&lt;x&gt;"&amp;SUBSTITUTE(选内存[[#This Row],[选项表]],",","&lt;/x&gt;&lt;x&gt;") &amp;"&lt;/x&gt;&lt;/select&gt;","//x")
        )
    )
),"无合适选项，请联系作者更新数据")</f>
        <v>4</v>
      </c>
    </row>
    <row r="754" spans="1:13" x14ac:dyDescent="0.4">
      <c r="A754" s="4" t="s">
        <v>59</v>
      </c>
      <c r="B754" s="4" t="s">
        <v>11</v>
      </c>
      <c r="C754" s="4" t="s">
        <v>1973</v>
      </c>
      <c r="D754" s="4" t="s">
        <v>1935</v>
      </c>
      <c r="E754">
        <v>8</v>
      </c>
      <c r="F754" s="4" t="str">
        <f t="shared" si="11"/>
        <v>选内存!$M$754#</v>
      </c>
      <c r="G754" s="4" t="str" cm="1">
        <f t="array" ref="G754">_xlfn.LET(_xlpm.x, M754,
         _xlpm.cellAddress, "【 选内存!" &amp; ADDRESS(ROW(选内存[[#This Row],[X自检]]),COLUMN(选内存[[#This Row],[X自检]])) &amp; "】",
         _xlfn.IFS(ISBLANK(_xlpm.x),   "error:右侧选项不足:" &amp;  _xlpm.cellAddress,
               ISERROR(_xlpm.x),   "error:右侧选项执行失败:" &amp; _xlpm.cellAddress,
               TRUE,             "ok")
)</f>
        <v>ok</v>
      </c>
      <c r="M754" cm="1">
        <f t="array" ref="M754">IFERROR(_xlfn._xlws.SORT(
    _xlfn.UNIQUE(
        TRANSPOSE(
            _xlfn.FILTERXML("&lt;select&gt;&lt;x&gt;"&amp;SUBSTITUTE(选内存[[#This Row],[选项表]],",","&lt;/x&gt;&lt;x&gt;") &amp;"&lt;/x&gt;&lt;/select&gt;","//x")
        )
    )
),"无合适选项，请联系作者更新数据")</f>
        <v>8</v>
      </c>
    </row>
    <row r="755" spans="1:13" x14ac:dyDescent="0.4">
      <c r="A755" s="4" t="s">
        <v>59</v>
      </c>
      <c r="B755" s="4" t="s">
        <v>11</v>
      </c>
      <c r="C755" s="4" t="s">
        <v>1981</v>
      </c>
      <c r="D755" s="4" t="s">
        <v>1935</v>
      </c>
      <c r="E755">
        <v>12</v>
      </c>
      <c r="F755" s="4" t="str">
        <f t="shared" si="11"/>
        <v>选内存!$M$755#</v>
      </c>
      <c r="G755" s="4" t="str" cm="1">
        <f t="array" ref="G755">_xlfn.LET(_xlpm.x, M755,
         _xlpm.cellAddress, "【 选内存!" &amp; ADDRESS(ROW(选内存[[#This Row],[X自检]]),COLUMN(选内存[[#This Row],[X自检]])) &amp; "】",
         _xlfn.IFS(ISBLANK(_xlpm.x),   "error:右侧选项不足:" &amp;  _xlpm.cellAddress,
               ISERROR(_xlpm.x),   "error:右侧选项执行失败:" &amp; _xlpm.cellAddress,
               TRUE,             "ok")
)</f>
        <v>ok</v>
      </c>
      <c r="M755" cm="1">
        <f t="array" ref="M755">IFERROR(_xlfn._xlws.SORT(
    _xlfn.UNIQUE(
        TRANSPOSE(
            _xlfn.FILTERXML("&lt;select&gt;&lt;x&gt;"&amp;SUBSTITUTE(选内存[[#This Row],[选项表]],",","&lt;/x&gt;&lt;x&gt;") &amp;"&lt;/x&gt;&lt;/select&gt;","//x")
        )
    )
),"无合适选项，请联系作者更新数据")</f>
        <v>12</v>
      </c>
    </row>
    <row r="756" spans="1:13" x14ac:dyDescent="0.4">
      <c r="A756" s="4" t="s">
        <v>59</v>
      </c>
      <c r="B756" s="4" t="s">
        <v>11</v>
      </c>
      <c r="C756" s="4" t="s">
        <v>1970</v>
      </c>
      <c r="D756" s="4" t="s">
        <v>1935</v>
      </c>
      <c r="E756">
        <v>16</v>
      </c>
      <c r="F756" s="4" t="str">
        <f t="shared" si="11"/>
        <v>选内存!$M$756#</v>
      </c>
      <c r="G756" s="4" t="str" cm="1">
        <f t="array" ref="G756">_xlfn.LET(_xlpm.x, M756,
         _xlpm.cellAddress, "【 选内存!" &amp; ADDRESS(ROW(选内存[[#This Row],[X自检]]),COLUMN(选内存[[#This Row],[X自检]])) &amp; "】",
         _xlfn.IFS(ISBLANK(_xlpm.x),   "error:右侧选项不足:" &amp;  _xlpm.cellAddress,
               ISERROR(_xlpm.x),   "error:右侧选项执行失败:" &amp; _xlpm.cellAddress,
               TRUE,             "ok")
)</f>
        <v>ok</v>
      </c>
      <c r="M756" cm="1">
        <f t="array" ref="M756">IFERROR(_xlfn._xlws.SORT(
    _xlfn.UNIQUE(
        TRANSPOSE(
            _xlfn.FILTERXML("&lt;select&gt;&lt;x&gt;"&amp;SUBSTITUTE(选内存[[#This Row],[选项表]],",","&lt;/x&gt;&lt;x&gt;") &amp;"&lt;/x&gt;&lt;/select&gt;","//x")
        )
    )
),"无合适选项，请联系作者更新数据")</f>
        <v>16</v>
      </c>
    </row>
    <row r="757" spans="1:13" x14ac:dyDescent="0.4">
      <c r="A757" s="4" t="s">
        <v>59</v>
      </c>
      <c r="B757" s="4" t="s">
        <v>11</v>
      </c>
      <c r="C757" s="4" t="s">
        <v>1966</v>
      </c>
      <c r="D757" s="4" t="s">
        <v>1935</v>
      </c>
      <c r="E757">
        <v>32</v>
      </c>
      <c r="F757" s="4" t="str">
        <f t="shared" si="11"/>
        <v>选内存!$M$757#</v>
      </c>
      <c r="G757" s="4" t="str" cm="1">
        <f t="array" ref="G757">_xlfn.LET(_xlpm.x, M757,
         _xlpm.cellAddress, "【 选内存!" &amp; ADDRESS(ROW(选内存[[#This Row],[X自检]]),COLUMN(选内存[[#This Row],[X自检]])) &amp; "】",
         _xlfn.IFS(ISBLANK(_xlpm.x),   "error:右侧选项不足:" &amp;  _xlpm.cellAddress,
               ISERROR(_xlpm.x),   "error:右侧选项执行失败:" &amp; _xlpm.cellAddress,
               TRUE,             "ok")
)</f>
        <v>ok</v>
      </c>
      <c r="M757" cm="1">
        <f t="array" ref="M757">IFERROR(_xlfn._xlws.SORT(
    _xlfn.UNIQUE(
        TRANSPOSE(
            _xlfn.FILTERXML("&lt;select&gt;&lt;x&gt;"&amp;SUBSTITUTE(选内存[[#This Row],[选项表]],",","&lt;/x&gt;&lt;x&gt;") &amp;"&lt;/x&gt;&lt;/select&gt;","//x")
        )
    )
),"无合适选项，请联系作者更新数据")</f>
        <v>32</v>
      </c>
    </row>
    <row r="758" spans="1:13" x14ac:dyDescent="0.4">
      <c r="A758" s="4" t="s">
        <v>59</v>
      </c>
      <c r="B758" s="4" t="s">
        <v>11</v>
      </c>
      <c r="C758" s="4" t="s">
        <v>1967</v>
      </c>
      <c r="D758" s="4" t="s">
        <v>1935</v>
      </c>
      <c r="E758">
        <v>64</v>
      </c>
      <c r="F758" s="4" t="str">
        <f t="shared" si="11"/>
        <v>选内存!$M$758#</v>
      </c>
      <c r="G758" s="4" t="str" cm="1">
        <f t="array" ref="G758">_xlfn.LET(_xlpm.x, M758,
         _xlpm.cellAddress, "【 选内存!" &amp; ADDRESS(ROW(选内存[[#This Row],[X自检]]),COLUMN(选内存[[#This Row],[X自检]])) &amp; "】",
         _xlfn.IFS(ISBLANK(_xlpm.x),   "error:右侧选项不足:" &amp;  _xlpm.cellAddress,
               ISERROR(_xlpm.x),   "error:右侧选项执行失败:" &amp; _xlpm.cellAddress,
               TRUE,             "ok")
)</f>
        <v>ok</v>
      </c>
      <c r="M758" cm="1">
        <f t="array" ref="M758">IFERROR(_xlfn._xlws.SORT(
    _xlfn.UNIQUE(
        TRANSPOSE(
            _xlfn.FILTERXML("&lt;select&gt;&lt;x&gt;"&amp;SUBSTITUTE(选内存[[#This Row],[选项表]],",","&lt;/x&gt;&lt;x&gt;") &amp;"&lt;/x&gt;&lt;/select&gt;","//x")
        )
    )
),"无合适选项，请联系作者更新数据")</f>
        <v>64</v>
      </c>
    </row>
    <row r="759" spans="1:13" x14ac:dyDescent="0.4">
      <c r="A759" s="4" t="s">
        <v>59</v>
      </c>
      <c r="B759" s="4" t="s">
        <v>11</v>
      </c>
      <c r="C759" s="4" t="s">
        <v>1979</v>
      </c>
      <c r="D759" s="4" t="s">
        <v>1936</v>
      </c>
      <c r="E759">
        <v>1</v>
      </c>
      <c r="F759" s="4" t="str">
        <f t="shared" si="11"/>
        <v>选内存!$M$759#</v>
      </c>
      <c r="G759" s="4" t="str" cm="1">
        <f t="array" ref="G759">_xlfn.LET(_xlpm.x, M759,
         _xlpm.cellAddress, "【 选内存!" &amp; ADDRESS(ROW(选内存[[#This Row],[X自检]]),COLUMN(选内存[[#This Row],[X自检]])) &amp; "】",
         _xlfn.IFS(ISBLANK(_xlpm.x),   "error:右侧选项不足:" &amp;  _xlpm.cellAddress,
               ISERROR(_xlpm.x),   "error:右侧选项执行失败:" &amp; _xlpm.cellAddress,
               TRUE,             "ok")
)</f>
        <v>ok</v>
      </c>
      <c r="M759" cm="1">
        <f t="array" ref="M759">IFERROR(_xlfn._xlws.SORT(
    _xlfn.UNIQUE(
        TRANSPOSE(
            _xlfn.FILTERXML("&lt;select&gt;&lt;x&gt;"&amp;SUBSTITUTE(选内存[[#This Row],[选项表]],",","&lt;/x&gt;&lt;x&gt;") &amp;"&lt;/x&gt;&lt;/select&gt;","//x")
        )
    )
),"无合适选项，请联系作者更新数据")</f>
        <v>1</v>
      </c>
    </row>
    <row r="760" spans="1:13" x14ac:dyDescent="0.4">
      <c r="A760" s="4" t="s">
        <v>59</v>
      </c>
      <c r="B760" s="4" t="s">
        <v>11</v>
      </c>
      <c r="C760" s="4" t="s">
        <v>1980</v>
      </c>
      <c r="D760" s="4" t="s">
        <v>1936</v>
      </c>
      <c r="E760">
        <v>2</v>
      </c>
      <c r="F760" s="4" t="str">
        <f t="shared" si="11"/>
        <v>选内存!$M$760#</v>
      </c>
      <c r="G760" s="4" t="str" cm="1">
        <f t="array" ref="G760">_xlfn.LET(_xlpm.x, M760,
         _xlpm.cellAddress, "【 选内存!" &amp; ADDRESS(ROW(选内存[[#This Row],[X自检]]),COLUMN(选内存[[#This Row],[X自检]])) &amp; "】",
         _xlfn.IFS(ISBLANK(_xlpm.x),   "error:右侧选项不足:" &amp;  _xlpm.cellAddress,
               ISERROR(_xlpm.x),   "error:右侧选项执行失败:" &amp; _xlpm.cellAddress,
               TRUE,             "ok")
)</f>
        <v>ok</v>
      </c>
      <c r="M760" cm="1">
        <f t="array" ref="M760">IFERROR(_xlfn._xlws.SORT(
    _xlfn.UNIQUE(
        TRANSPOSE(
            _xlfn.FILTERXML("&lt;select&gt;&lt;x&gt;"&amp;SUBSTITUTE(选内存[[#This Row],[选项表]],",","&lt;/x&gt;&lt;x&gt;") &amp;"&lt;/x&gt;&lt;/select&gt;","//x")
        )
    )
),"无合适选项，请联系作者更新数据")</f>
        <v>2</v>
      </c>
    </row>
    <row r="761" spans="1:13" x14ac:dyDescent="0.4">
      <c r="A761" s="4" t="s">
        <v>59</v>
      </c>
      <c r="B761" s="4" t="s">
        <v>11</v>
      </c>
      <c r="C761" s="4" t="s">
        <v>1975</v>
      </c>
      <c r="D761" s="4" t="s">
        <v>1936</v>
      </c>
      <c r="E761">
        <v>4</v>
      </c>
      <c r="F761" s="4" t="str">
        <f t="shared" si="11"/>
        <v>选内存!$M$761#</v>
      </c>
      <c r="G761" s="4" t="str" cm="1">
        <f t="array" ref="G761">_xlfn.LET(_xlpm.x, M761,
         _xlpm.cellAddress, "【 选内存!" &amp; ADDRESS(ROW(选内存[[#This Row],[X自检]]),COLUMN(选内存[[#This Row],[X自检]])) &amp; "】",
         _xlfn.IFS(ISBLANK(_xlpm.x),   "error:右侧选项不足:" &amp;  _xlpm.cellAddress,
               ISERROR(_xlpm.x),   "error:右侧选项执行失败:" &amp; _xlpm.cellAddress,
               TRUE,             "ok")
)</f>
        <v>ok</v>
      </c>
      <c r="M761" cm="1">
        <f t="array" ref="M761">IFERROR(_xlfn._xlws.SORT(
    _xlfn.UNIQUE(
        TRANSPOSE(
            _xlfn.FILTERXML("&lt;select&gt;&lt;x&gt;"&amp;SUBSTITUTE(选内存[[#This Row],[选项表]],",","&lt;/x&gt;&lt;x&gt;") &amp;"&lt;/x&gt;&lt;/select&gt;","//x")
        )
    )
),"无合适选项，请联系作者更新数据")</f>
        <v>4</v>
      </c>
    </row>
    <row r="762" spans="1:13" x14ac:dyDescent="0.4">
      <c r="A762" s="4" t="s">
        <v>59</v>
      </c>
      <c r="B762" s="4" t="s">
        <v>11</v>
      </c>
      <c r="C762" s="4" t="s">
        <v>1973</v>
      </c>
      <c r="D762" s="4" t="s">
        <v>1936</v>
      </c>
      <c r="E762">
        <v>8</v>
      </c>
      <c r="F762" s="4" t="str">
        <f t="shared" si="11"/>
        <v>选内存!$M$762#</v>
      </c>
      <c r="G762" s="4" t="str" cm="1">
        <f t="array" ref="G762">_xlfn.LET(_xlpm.x, M762,
         _xlpm.cellAddress, "【 选内存!" &amp; ADDRESS(ROW(选内存[[#This Row],[X自检]]),COLUMN(选内存[[#This Row],[X自检]])) &amp; "】",
         _xlfn.IFS(ISBLANK(_xlpm.x),   "error:右侧选项不足:" &amp;  _xlpm.cellAddress,
               ISERROR(_xlpm.x),   "error:右侧选项执行失败:" &amp; _xlpm.cellAddress,
               TRUE,             "ok")
)</f>
        <v>ok</v>
      </c>
      <c r="M762" cm="1">
        <f t="array" ref="M762">IFERROR(_xlfn._xlws.SORT(
    _xlfn.UNIQUE(
        TRANSPOSE(
            _xlfn.FILTERXML("&lt;select&gt;&lt;x&gt;"&amp;SUBSTITUTE(选内存[[#This Row],[选项表]],",","&lt;/x&gt;&lt;x&gt;") &amp;"&lt;/x&gt;&lt;/select&gt;","//x")
        )
    )
),"无合适选项，请联系作者更新数据")</f>
        <v>8</v>
      </c>
    </row>
    <row r="763" spans="1:13" x14ac:dyDescent="0.4">
      <c r="A763" s="4" t="s">
        <v>59</v>
      </c>
      <c r="B763" s="4" t="s">
        <v>11</v>
      </c>
      <c r="C763" s="4" t="s">
        <v>1981</v>
      </c>
      <c r="D763" s="4" t="s">
        <v>1936</v>
      </c>
      <c r="E763">
        <v>12</v>
      </c>
      <c r="F763" s="4" t="str">
        <f t="shared" si="11"/>
        <v>选内存!$M$763#</v>
      </c>
      <c r="G763" s="4" t="str" cm="1">
        <f t="array" ref="G763">_xlfn.LET(_xlpm.x, M763,
         _xlpm.cellAddress, "【 选内存!" &amp; ADDRESS(ROW(选内存[[#This Row],[X自检]]),COLUMN(选内存[[#This Row],[X自检]])) &amp; "】",
         _xlfn.IFS(ISBLANK(_xlpm.x),   "error:右侧选项不足:" &amp;  _xlpm.cellAddress,
               ISERROR(_xlpm.x),   "error:右侧选项执行失败:" &amp; _xlpm.cellAddress,
               TRUE,             "ok")
)</f>
        <v>ok</v>
      </c>
      <c r="M763" cm="1">
        <f t="array" ref="M763">IFERROR(_xlfn._xlws.SORT(
    _xlfn.UNIQUE(
        TRANSPOSE(
            _xlfn.FILTERXML("&lt;select&gt;&lt;x&gt;"&amp;SUBSTITUTE(选内存[[#This Row],[选项表]],",","&lt;/x&gt;&lt;x&gt;") &amp;"&lt;/x&gt;&lt;/select&gt;","//x")
        )
    )
),"无合适选项，请联系作者更新数据")</f>
        <v>12</v>
      </c>
    </row>
    <row r="764" spans="1:13" x14ac:dyDescent="0.4">
      <c r="A764" s="4" t="s">
        <v>59</v>
      </c>
      <c r="B764" s="4" t="s">
        <v>11</v>
      </c>
      <c r="C764" s="4" t="s">
        <v>1970</v>
      </c>
      <c r="D764" s="4" t="s">
        <v>1936</v>
      </c>
      <c r="E764">
        <v>16</v>
      </c>
      <c r="F764" s="4" t="str">
        <f t="shared" si="11"/>
        <v>选内存!$M$764#</v>
      </c>
      <c r="G764" s="4" t="str" cm="1">
        <f t="array" ref="G764">_xlfn.LET(_xlpm.x, M764,
         _xlpm.cellAddress, "【 选内存!" &amp; ADDRESS(ROW(选内存[[#This Row],[X自检]]),COLUMN(选内存[[#This Row],[X自检]])) &amp; "】",
         _xlfn.IFS(ISBLANK(_xlpm.x),   "error:右侧选项不足:" &amp;  _xlpm.cellAddress,
               ISERROR(_xlpm.x),   "error:右侧选项执行失败:" &amp; _xlpm.cellAddress,
               TRUE,             "ok")
)</f>
        <v>ok</v>
      </c>
      <c r="M764" cm="1">
        <f t="array" ref="M764">IFERROR(_xlfn._xlws.SORT(
    _xlfn.UNIQUE(
        TRANSPOSE(
            _xlfn.FILTERXML("&lt;select&gt;&lt;x&gt;"&amp;SUBSTITUTE(选内存[[#This Row],[选项表]],",","&lt;/x&gt;&lt;x&gt;") &amp;"&lt;/x&gt;&lt;/select&gt;","//x")
        )
    )
),"无合适选项，请联系作者更新数据")</f>
        <v>16</v>
      </c>
    </row>
    <row r="765" spans="1:13" x14ac:dyDescent="0.4">
      <c r="A765" s="4" t="s">
        <v>59</v>
      </c>
      <c r="B765" s="4" t="s">
        <v>11</v>
      </c>
      <c r="C765" s="4" t="s">
        <v>1974</v>
      </c>
      <c r="D765" s="4" t="s">
        <v>1936</v>
      </c>
      <c r="E765">
        <v>24</v>
      </c>
      <c r="F765" s="4" t="str">
        <f t="shared" si="11"/>
        <v>选内存!$M$765#</v>
      </c>
      <c r="G765" s="4" t="str" cm="1">
        <f t="array" ref="G765">_xlfn.LET(_xlpm.x, M765,
         _xlpm.cellAddress, "【 选内存!" &amp; ADDRESS(ROW(选内存[[#This Row],[X自检]]),COLUMN(选内存[[#This Row],[X自检]])) &amp; "】",
         _xlfn.IFS(ISBLANK(_xlpm.x),   "error:右侧选项不足:" &amp;  _xlpm.cellAddress,
               ISERROR(_xlpm.x),   "error:右侧选项执行失败:" &amp; _xlpm.cellAddress,
               TRUE,             "ok")
)</f>
        <v>ok</v>
      </c>
      <c r="M765" cm="1">
        <f t="array" ref="M765">IFERROR(_xlfn._xlws.SORT(
    _xlfn.UNIQUE(
        TRANSPOSE(
            _xlfn.FILTERXML("&lt;select&gt;&lt;x&gt;"&amp;SUBSTITUTE(选内存[[#This Row],[选项表]],",","&lt;/x&gt;&lt;x&gt;") &amp;"&lt;/x&gt;&lt;/select&gt;","//x")
        )
    )
),"无合适选项，请联系作者更新数据")</f>
        <v>24</v>
      </c>
    </row>
    <row r="766" spans="1:13" x14ac:dyDescent="0.4">
      <c r="A766" s="4" t="s">
        <v>59</v>
      </c>
      <c r="B766" s="4" t="s">
        <v>11</v>
      </c>
      <c r="C766" s="4" t="s">
        <v>1966</v>
      </c>
      <c r="D766" s="4" t="s">
        <v>1936</v>
      </c>
      <c r="E766">
        <v>32</v>
      </c>
      <c r="F766" s="4" t="str">
        <f t="shared" si="11"/>
        <v>选内存!$M$766#</v>
      </c>
      <c r="G766" s="4" t="str" cm="1">
        <f t="array" ref="G766">_xlfn.LET(_xlpm.x, M766,
         _xlpm.cellAddress, "【 选内存!" &amp; ADDRESS(ROW(选内存[[#This Row],[X自检]]),COLUMN(选内存[[#This Row],[X自检]])) &amp; "】",
         _xlfn.IFS(ISBLANK(_xlpm.x),   "error:右侧选项不足:" &amp;  _xlpm.cellAddress,
               ISERROR(_xlpm.x),   "error:右侧选项执行失败:" &amp; _xlpm.cellAddress,
               TRUE,             "ok")
)</f>
        <v>ok</v>
      </c>
      <c r="M766" cm="1">
        <f t="array" ref="M766">IFERROR(_xlfn._xlws.SORT(
    _xlfn.UNIQUE(
        TRANSPOSE(
            _xlfn.FILTERXML("&lt;select&gt;&lt;x&gt;"&amp;SUBSTITUTE(选内存[[#This Row],[选项表]],",","&lt;/x&gt;&lt;x&gt;") &amp;"&lt;/x&gt;&lt;/select&gt;","//x")
        )
    )
),"无合适选项，请联系作者更新数据")</f>
        <v>32</v>
      </c>
    </row>
    <row r="767" spans="1:13" x14ac:dyDescent="0.4">
      <c r="A767" s="4" t="s">
        <v>59</v>
      </c>
      <c r="B767" s="4" t="s">
        <v>11</v>
      </c>
      <c r="C767" s="4" t="s">
        <v>1976</v>
      </c>
      <c r="D767" s="4" t="s">
        <v>1936</v>
      </c>
      <c r="E767">
        <v>48</v>
      </c>
      <c r="F767" s="4" t="str">
        <f t="shared" si="11"/>
        <v>选内存!$M$767#</v>
      </c>
      <c r="G767" s="4" t="str" cm="1">
        <f t="array" ref="G767">_xlfn.LET(_xlpm.x, M767,
         _xlpm.cellAddress, "【 选内存!" &amp; ADDRESS(ROW(选内存[[#This Row],[X自检]]),COLUMN(选内存[[#This Row],[X自检]])) &amp; "】",
         _xlfn.IFS(ISBLANK(_xlpm.x),   "error:右侧选项不足:" &amp;  _xlpm.cellAddress,
               ISERROR(_xlpm.x),   "error:右侧选项执行失败:" &amp; _xlpm.cellAddress,
               TRUE,             "ok")
)</f>
        <v>ok</v>
      </c>
      <c r="M767" cm="1">
        <f t="array" ref="M767">IFERROR(_xlfn._xlws.SORT(
    _xlfn.UNIQUE(
        TRANSPOSE(
            _xlfn.FILTERXML("&lt;select&gt;&lt;x&gt;"&amp;SUBSTITUTE(选内存[[#This Row],[选项表]],",","&lt;/x&gt;&lt;x&gt;") &amp;"&lt;/x&gt;&lt;/select&gt;","//x")
        )
    )
),"无合适选项，请联系作者更新数据")</f>
        <v>48</v>
      </c>
    </row>
    <row r="768" spans="1:13" x14ac:dyDescent="0.4">
      <c r="A768" s="4" t="s">
        <v>59</v>
      </c>
      <c r="B768" s="4" t="s">
        <v>11</v>
      </c>
      <c r="C768" s="4" t="s">
        <v>1968</v>
      </c>
      <c r="D768" s="4" t="s">
        <v>1936</v>
      </c>
      <c r="E768">
        <v>56</v>
      </c>
      <c r="F768" s="4" t="str">
        <f t="shared" si="11"/>
        <v>选内存!$M$768#</v>
      </c>
      <c r="G768" s="4" t="str" cm="1">
        <f t="array" ref="G768">_xlfn.LET(_xlpm.x, M768,
         _xlpm.cellAddress, "【 选内存!" &amp; ADDRESS(ROW(选内存[[#This Row],[X自检]]),COLUMN(选内存[[#This Row],[X自检]])) &amp; "】",
         _xlfn.IFS(ISBLANK(_xlpm.x),   "error:右侧选项不足:" &amp;  _xlpm.cellAddress,
               ISERROR(_xlpm.x),   "error:右侧选项执行失败:" &amp; _xlpm.cellAddress,
               TRUE,             "ok")
)</f>
        <v>ok</v>
      </c>
      <c r="M768" cm="1">
        <f t="array" ref="M768">IFERROR(_xlfn._xlws.SORT(
    _xlfn.UNIQUE(
        TRANSPOSE(
            _xlfn.FILTERXML("&lt;select&gt;&lt;x&gt;"&amp;SUBSTITUTE(选内存[[#This Row],[选项表]],",","&lt;/x&gt;&lt;x&gt;") &amp;"&lt;/x&gt;&lt;/select&gt;","//x")
        )
    )
),"无合适选项，请联系作者更新数据")</f>
        <v>56</v>
      </c>
    </row>
    <row r="769" spans="1:13" x14ac:dyDescent="0.4">
      <c r="A769" s="4" t="s">
        <v>59</v>
      </c>
      <c r="B769" s="4" t="s">
        <v>11</v>
      </c>
      <c r="C769" s="4" t="s">
        <v>1980</v>
      </c>
      <c r="D769" s="4" t="s">
        <v>1912</v>
      </c>
      <c r="E769">
        <v>2</v>
      </c>
      <c r="F769" s="4" t="str">
        <f t="shared" si="11"/>
        <v>选内存!$M$769#</v>
      </c>
      <c r="G769" s="4" t="str" cm="1">
        <f t="array" ref="G769">_xlfn.LET(_xlpm.x, M769,
         _xlpm.cellAddress, "【 选内存!" &amp; ADDRESS(ROW(选内存[[#This Row],[X自检]]),COLUMN(选内存[[#This Row],[X自检]])) &amp; "】",
         _xlfn.IFS(ISBLANK(_xlpm.x),   "error:右侧选项不足:" &amp;  _xlpm.cellAddress,
               ISERROR(_xlpm.x),   "error:右侧选项执行失败:" &amp; _xlpm.cellAddress,
               TRUE,             "ok")
)</f>
        <v>ok</v>
      </c>
      <c r="M769" cm="1">
        <f t="array" ref="M769">IFERROR(_xlfn._xlws.SORT(
    _xlfn.UNIQUE(
        TRANSPOSE(
            _xlfn.FILTERXML("&lt;select&gt;&lt;x&gt;"&amp;SUBSTITUTE(选内存[[#This Row],[选项表]],",","&lt;/x&gt;&lt;x&gt;") &amp;"&lt;/x&gt;&lt;/select&gt;","//x")
        )
    )
),"无合适选项，请联系作者更新数据")</f>
        <v>2</v>
      </c>
    </row>
    <row r="770" spans="1:13" x14ac:dyDescent="0.4">
      <c r="A770" s="4" t="s">
        <v>59</v>
      </c>
      <c r="B770" s="4" t="s">
        <v>11</v>
      </c>
      <c r="C770" s="4" t="s">
        <v>1975</v>
      </c>
      <c r="D770" s="4" t="s">
        <v>1912</v>
      </c>
      <c r="E770">
        <v>4</v>
      </c>
      <c r="F770" s="4" t="str">
        <f t="shared" ref="F770:F833" si="12">"选内存!" &amp; ADDRESS(ROW(M770),COLUMN(M770)) &amp; "#"</f>
        <v>选内存!$M$770#</v>
      </c>
      <c r="G770" s="4" t="str" cm="1">
        <f t="array" ref="G770">_xlfn.LET(_xlpm.x, M770,
         _xlpm.cellAddress, "【 选内存!" &amp; ADDRESS(ROW(选内存[[#This Row],[X自检]]),COLUMN(选内存[[#This Row],[X自检]])) &amp; "】",
         _xlfn.IFS(ISBLANK(_xlpm.x),   "error:右侧选项不足:" &amp;  _xlpm.cellAddress,
               ISERROR(_xlpm.x),   "error:右侧选项执行失败:" &amp; _xlpm.cellAddress,
               TRUE,             "ok")
)</f>
        <v>ok</v>
      </c>
      <c r="M770" cm="1">
        <f t="array" ref="M770">IFERROR(_xlfn._xlws.SORT(
    _xlfn.UNIQUE(
        TRANSPOSE(
            _xlfn.FILTERXML("&lt;select&gt;&lt;x&gt;"&amp;SUBSTITUTE(选内存[[#This Row],[选项表]],",","&lt;/x&gt;&lt;x&gt;") &amp;"&lt;/x&gt;&lt;/select&gt;","//x")
        )
    )
),"无合适选项，请联系作者更新数据")</f>
        <v>4</v>
      </c>
    </row>
    <row r="771" spans="1:13" x14ac:dyDescent="0.4">
      <c r="A771" s="4" t="s">
        <v>59</v>
      </c>
      <c r="B771" s="4" t="s">
        <v>11</v>
      </c>
      <c r="C771" s="4" t="s">
        <v>1973</v>
      </c>
      <c r="D771" s="4" t="s">
        <v>1912</v>
      </c>
      <c r="E771">
        <v>8</v>
      </c>
      <c r="F771" s="4" t="str">
        <f t="shared" si="12"/>
        <v>选内存!$M$771#</v>
      </c>
      <c r="G771" s="4" t="str" cm="1">
        <f t="array" ref="G771">_xlfn.LET(_xlpm.x, M771,
         _xlpm.cellAddress, "【 选内存!" &amp; ADDRESS(ROW(选内存[[#This Row],[X自检]]),COLUMN(选内存[[#This Row],[X自检]])) &amp; "】",
         _xlfn.IFS(ISBLANK(_xlpm.x),   "error:右侧选项不足:" &amp;  _xlpm.cellAddress,
               ISERROR(_xlpm.x),   "error:右侧选项执行失败:" &amp; _xlpm.cellAddress,
               TRUE,             "ok")
)</f>
        <v>ok</v>
      </c>
      <c r="M771" cm="1">
        <f t="array" ref="M771">IFERROR(_xlfn._xlws.SORT(
    _xlfn.UNIQUE(
        TRANSPOSE(
            _xlfn.FILTERXML("&lt;select&gt;&lt;x&gt;"&amp;SUBSTITUTE(选内存[[#This Row],[选项表]],",","&lt;/x&gt;&lt;x&gt;") &amp;"&lt;/x&gt;&lt;/select&gt;","//x")
        )
    )
),"无合适选项，请联系作者更新数据")</f>
        <v>8</v>
      </c>
    </row>
    <row r="772" spans="1:13" x14ac:dyDescent="0.4">
      <c r="A772" s="4" t="s">
        <v>59</v>
      </c>
      <c r="B772" s="4" t="s">
        <v>11</v>
      </c>
      <c r="C772" s="4" t="s">
        <v>1970</v>
      </c>
      <c r="D772" s="4" t="s">
        <v>1912</v>
      </c>
      <c r="E772">
        <v>16</v>
      </c>
      <c r="F772" s="4" t="str">
        <f t="shared" si="12"/>
        <v>选内存!$M$772#</v>
      </c>
      <c r="G772" s="4" t="str" cm="1">
        <f t="array" ref="G772">_xlfn.LET(_xlpm.x, M772,
         _xlpm.cellAddress, "【 选内存!" &amp; ADDRESS(ROW(选内存[[#This Row],[X自检]]),COLUMN(选内存[[#This Row],[X自检]])) &amp; "】",
         _xlfn.IFS(ISBLANK(_xlpm.x),   "error:右侧选项不足:" &amp;  _xlpm.cellAddress,
               ISERROR(_xlpm.x),   "error:右侧选项执行失败:" &amp; _xlpm.cellAddress,
               TRUE,             "ok")
)</f>
        <v>ok</v>
      </c>
      <c r="M772" cm="1">
        <f t="array" ref="M772">IFERROR(_xlfn._xlws.SORT(
    _xlfn.UNIQUE(
        TRANSPOSE(
            _xlfn.FILTERXML("&lt;select&gt;&lt;x&gt;"&amp;SUBSTITUTE(选内存[[#This Row],[选项表]],",","&lt;/x&gt;&lt;x&gt;") &amp;"&lt;/x&gt;&lt;/select&gt;","//x")
        )
    )
),"无合适选项，请联系作者更新数据")</f>
        <v>16</v>
      </c>
    </row>
    <row r="773" spans="1:13" x14ac:dyDescent="0.4">
      <c r="A773" s="4" t="s">
        <v>59</v>
      </c>
      <c r="B773" s="4" t="s">
        <v>11</v>
      </c>
      <c r="C773" s="4" t="s">
        <v>1966</v>
      </c>
      <c r="D773" s="4" t="s">
        <v>1912</v>
      </c>
      <c r="E773">
        <v>32</v>
      </c>
      <c r="F773" s="4" t="str">
        <f t="shared" si="12"/>
        <v>选内存!$M$773#</v>
      </c>
      <c r="G773" s="4" t="str" cm="1">
        <f t="array" ref="G773">_xlfn.LET(_xlpm.x, M773,
         _xlpm.cellAddress, "【 选内存!" &amp; ADDRESS(ROW(选内存[[#This Row],[X自检]]),COLUMN(选内存[[#This Row],[X自检]])) &amp; "】",
         _xlfn.IFS(ISBLANK(_xlpm.x),   "error:右侧选项不足:" &amp;  _xlpm.cellAddress,
               ISERROR(_xlpm.x),   "error:右侧选项执行失败:" &amp; _xlpm.cellAddress,
               TRUE,             "ok")
)</f>
        <v>ok</v>
      </c>
      <c r="M773" cm="1">
        <f t="array" ref="M773">IFERROR(_xlfn._xlws.SORT(
    _xlfn.UNIQUE(
        TRANSPOSE(
            _xlfn.FILTERXML("&lt;select&gt;&lt;x&gt;"&amp;SUBSTITUTE(选内存[[#This Row],[选项表]],",","&lt;/x&gt;&lt;x&gt;") &amp;"&lt;/x&gt;&lt;/select&gt;","//x")
        )
    )
),"无合适选项，请联系作者更新数据")</f>
        <v>32</v>
      </c>
    </row>
    <row r="774" spans="1:13" x14ac:dyDescent="0.4">
      <c r="A774" s="4" t="s">
        <v>59</v>
      </c>
      <c r="B774" s="4" t="s">
        <v>11</v>
      </c>
      <c r="C774" s="4" t="s">
        <v>1976</v>
      </c>
      <c r="D774" s="4" t="s">
        <v>1912</v>
      </c>
      <c r="E774">
        <v>48</v>
      </c>
      <c r="F774" s="4" t="str">
        <f t="shared" si="12"/>
        <v>选内存!$M$774#</v>
      </c>
      <c r="G774" s="4" t="str" cm="1">
        <f t="array" ref="G774">_xlfn.LET(_xlpm.x, M774,
         _xlpm.cellAddress, "【 选内存!" &amp; ADDRESS(ROW(选内存[[#This Row],[X自检]]),COLUMN(选内存[[#This Row],[X自检]])) &amp; "】",
         _xlfn.IFS(ISBLANK(_xlpm.x),   "error:右侧选项不足:" &amp;  _xlpm.cellAddress,
               ISERROR(_xlpm.x),   "error:右侧选项执行失败:" &amp; _xlpm.cellAddress,
               TRUE,             "ok")
)</f>
        <v>ok</v>
      </c>
      <c r="M774" cm="1">
        <f t="array" ref="M774">IFERROR(_xlfn._xlws.SORT(
    _xlfn.UNIQUE(
        TRANSPOSE(
            _xlfn.FILTERXML("&lt;select&gt;&lt;x&gt;"&amp;SUBSTITUTE(选内存[[#This Row],[选项表]],",","&lt;/x&gt;&lt;x&gt;") &amp;"&lt;/x&gt;&lt;/select&gt;","//x")
        )
    )
),"无合适选项，请联系作者更新数据")</f>
        <v>48</v>
      </c>
    </row>
    <row r="775" spans="1:13" x14ac:dyDescent="0.4">
      <c r="A775" s="4" t="s">
        <v>59</v>
      </c>
      <c r="B775" s="4" t="s">
        <v>11</v>
      </c>
      <c r="C775" s="4" t="s">
        <v>1977</v>
      </c>
      <c r="D775" s="4" t="s">
        <v>1912</v>
      </c>
      <c r="E775">
        <v>52</v>
      </c>
      <c r="F775" s="4" t="str">
        <f t="shared" si="12"/>
        <v>选内存!$M$775#</v>
      </c>
      <c r="G775" s="4" t="str" cm="1">
        <f t="array" ref="G775">_xlfn.LET(_xlpm.x, M775,
         _xlpm.cellAddress, "【 选内存!" &amp; ADDRESS(ROW(选内存[[#This Row],[X自检]]),COLUMN(选内存[[#This Row],[X自检]])) &amp; "】",
         _xlfn.IFS(ISBLANK(_xlpm.x),   "error:右侧选项不足:" &amp;  _xlpm.cellAddress,
               ISERROR(_xlpm.x),   "error:右侧选项执行失败:" &amp; _xlpm.cellAddress,
               TRUE,             "ok")
)</f>
        <v>ok</v>
      </c>
      <c r="M775" cm="1">
        <f t="array" ref="M775">IFERROR(_xlfn._xlws.SORT(
    _xlfn.UNIQUE(
        TRANSPOSE(
            _xlfn.FILTERXML("&lt;select&gt;&lt;x&gt;"&amp;SUBSTITUTE(选内存[[#This Row],[选项表]],",","&lt;/x&gt;&lt;x&gt;") &amp;"&lt;/x&gt;&lt;/select&gt;","//x")
        )
    )
),"无合适选项，请联系作者更新数据")</f>
        <v>52</v>
      </c>
    </row>
    <row r="776" spans="1:13" x14ac:dyDescent="0.4">
      <c r="A776" s="4" t="s">
        <v>59</v>
      </c>
      <c r="B776" s="4" t="s">
        <v>11</v>
      </c>
      <c r="C776" s="4" t="s">
        <v>1967</v>
      </c>
      <c r="D776" s="4" t="s">
        <v>1912</v>
      </c>
      <c r="E776">
        <v>64</v>
      </c>
      <c r="F776" s="4" t="str">
        <f t="shared" si="12"/>
        <v>选内存!$M$776#</v>
      </c>
      <c r="G776" s="4" t="str" cm="1">
        <f t="array" ref="G776">_xlfn.LET(_xlpm.x, M776,
         _xlpm.cellAddress, "【 选内存!" &amp; ADDRESS(ROW(选内存[[#This Row],[X自检]]),COLUMN(选内存[[#This Row],[X自检]])) &amp; "】",
         _xlfn.IFS(ISBLANK(_xlpm.x),   "error:右侧选项不足:" &amp;  _xlpm.cellAddress,
               ISERROR(_xlpm.x),   "error:右侧选项执行失败:" &amp; _xlpm.cellAddress,
               TRUE,             "ok")
)</f>
        <v>ok</v>
      </c>
      <c r="M776" cm="1">
        <f t="array" ref="M776">IFERROR(_xlfn._xlws.SORT(
    _xlfn.UNIQUE(
        TRANSPOSE(
            _xlfn.FILTERXML("&lt;select&gt;&lt;x&gt;"&amp;SUBSTITUTE(选内存[[#This Row],[选项表]],",","&lt;/x&gt;&lt;x&gt;") &amp;"&lt;/x&gt;&lt;/select&gt;","//x")
        )
    )
),"无合适选项，请联系作者更新数据")</f>
        <v>64</v>
      </c>
    </row>
    <row r="777" spans="1:13" x14ac:dyDescent="0.4">
      <c r="A777" s="4" t="s">
        <v>59</v>
      </c>
      <c r="B777" s="4" t="s">
        <v>11</v>
      </c>
      <c r="C777" s="4" t="s">
        <v>1978</v>
      </c>
      <c r="D777" s="4" t="s">
        <v>1912</v>
      </c>
      <c r="E777">
        <v>104</v>
      </c>
      <c r="F777" s="4" t="str">
        <f t="shared" si="12"/>
        <v>选内存!$M$777#</v>
      </c>
      <c r="G777" s="4" t="str" cm="1">
        <f t="array" ref="G777">_xlfn.LET(_xlpm.x, M777,
         _xlpm.cellAddress, "【 选内存!" &amp; ADDRESS(ROW(选内存[[#This Row],[X自检]]),COLUMN(选内存[[#This Row],[X自检]])) &amp; "】",
         _xlfn.IFS(ISBLANK(_xlpm.x),   "error:右侧选项不足:" &amp;  _xlpm.cellAddress,
               ISERROR(_xlpm.x),   "error:右侧选项执行失败:" &amp; _xlpm.cellAddress,
               TRUE,             "ok")
)</f>
        <v>ok</v>
      </c>
      <c r="M777" cm="1">
        <f t="array" ref="M777">IFERROR(_xlfn._xlws.SORT(
    _xlfn.UNIQUE(
        TRANSPOSE(
            _xlfn.FILTERXML("&lt;select&gt;&lt;x&gt;"&amp;SUBSTITUTE(选内存[[#This Row],[选项表]],",","&lt;/x&gt;&lt;x&gt;") &amp;"&lt;/x&gt;&lt;/select&gt;","//x")
        )
    )
),"无合适选项，请联系作者更新数据")</f>
        <v>104</v>
      </c>
    </row>
    <row r="778" spans="1:13" x14ac:dyDescent="0.4">
      <c r="A778" s="4" t="s">
        <v>59</v>
      </c>
      <c r="B778" s="4" t="s">
        <v>11</v>
      </c>
      <c r="C778" s="4" t="s">
        <v>1980</v>
      </c>
      <c r="D778" s="4" t="s">
        <v>1913</v>
      </c>
      <c r="E778">
        <v>2</v>
      </c>
      <c r="F778" s="4" t="str">
        <f t="shared" si="12"/>
        <v>选内存!$M$778#</v>
      </c>
      <c r="G778" s="4" t="str" cm="1">
        <f t="array" ref="G778">_xlfn.LET(_xlpm.x, M778,
         _xlpm.cellAddress, "【 选内存!" &amp; ADDRESS(ROW(选内存[[#This Row],[X自检]]),COLUMN(选内存[[#This Row],[X自检]])) &amp; "】",
         _xlfn.IFS(ISBLANK(_xlpm.x),   "error:右侧选项不足:" &amp;  _xlpm.cellAddress,
               ISERROR(_xlpm.x),   "error:右侧选项执行失败:" &amp; _xlpm.cellAddress,
               TRUE,             "ok")
)</f>
        <v>ok</v>
      </c>
      <c r="M778" cm="1">
        <f t="array" ref="M778">IFERROR(_xlfn._xlws.SORT(
    _xlfn.UNIQUE(
        TRANSPOSE(
            _xlfn.FILTERXML("&lt;select&gt;&lt;x&gt;"&amp;SUBSTITUTE(选内存[[#This Row],[选项表]],",","&lt;/x&gt;&lt;x&gt;") &amp;"&lt;/x&gt;&lt;/select&gt;","//x")
        )
    )
),"无合适选项，请联系作者更新数据")</f>
        <v>2</v>
      </c>
    </row>
    <row r="779" spans="1:13" x14ac:dyDescent="0.4">
      <c r="A779" s="4" t="s">
        <v>59</v>
      </c>
      <c r="B779" s="4" t="s">
        <v>11</v>
      </c>
      <c r="C779" s="4" t="s">
        <v>1975</v>
      </c>
      <c r="D779" s="4" t="s">
        <v>1913</v>
      </c>
      <c r="E779">
        <v>4</v>
      </c>
      <c r="F779" s="4" t="str">
        <f t="shared" si="12"/>
        <v>选内存!$M$779#</v>
      </c>
      <c r="G779" s="4" t="str" cm="1">
        <f t="array" ref="G779">_xlfn.LET(_xlpm.x, M779,
         _xlpm.cellAddress, "【 选内存!" &amp; ADDRESS(ROW(选内存[[#This Row],[X自检]]),COLUMN(选内存[[#This Row],[X自检]])) &amp; "】",
         _xlfn.IFS(ISBLANK(_xlpm.x),   "error:右侧选项不足:" &amp;  _xlpm.cellAddress,
               ISERROR(_xlpm.x),   "error:右侧选项执行失败:" &amp; _xlpm.cellAddress,
               TRUE,             "ok")
)</f>
        <v>ok</v>
      </c>
      <c r="M779" cm="1">
        <f t="array" ref="M779">IFERROR(_xlfn._xlws.SORT(
    _xlfn.UNIQUE(
        TRANSPOSE(
            _xlfn.FILTERXML("&lt;select&gt;&lt;x&gt;"&amp;SUBSTITUTE(选内存[[#This Row],[选项表]],",","&lt;/x&gt;&lt;x&gt;") &amp;"&lt;/x&gt;&lt;/select&gt;","//x")
        )
    )
),"无合适选项，请联系作者更新数据")</f>
        <v>4</v>
      </c>
    </row>
    <row r="780" spans="1:13" x14ac:dyDescent="0.4">
      <c r="A780" s="4" t="s">
        <v>59</v>
      </c>
      <c r="B780" s="4" t="s">
        <v>11</v>
      </c>
      <c r="C780" s="4" t="s">
        <v>1973</v>
      </c>
      <c r="D780" s="4" t="s">
        <v>1913</v>
      </c>
      <c r="E780">
        <v>8</v>
      </c>
      <c r="F780" s="4" t="str">
        <f t="shared" si="12"/>
        <v>选内存!$M$780#</v>
      </c>
      <c r="G780" s="4" t="str" cm="1">
        <f t="array" ref="G780">_xlfn.LET(_xlpm.x, M780,
         _xlpm.cellAddress, "【 选内存!" &amp; ADDRESS(ROW(选内存[[#This Row],[X自检]]),COLUMN(选内存[[#This Row],[X自检]])) &amp; "】",
         _xlfn.IFS(ISBLANK(_xlpm.x),   "error:右侧选项不足:" &amp;  _xlpm.cellAddress,
               ISERROR(_xlpm.x),   "error:右侧选项执行失败:" &amp; _xlpm.cellAddress,
               TRUE,             "ok")
)</f>
        <v>ok</v>
      </c>
      <c r="M780" cm="1">
        <f t="array" ref="M780">IFERROR(_xlfn._xlws.SORT(
    _xlfn.UNIQUE(
        TRANSPOSE(
            _xlfn.FILTERXML("&lt;select&gt;&lt;x&gt;"&amp;SUBSTITUTE(选内存[[#This Row],[选项表]],",","&lt;/x&gt;&lt;x&gt;") &amp;"&lt;/x&gt;&lt;/select&gt;","//x")
        )
    )
),"无合适选项，请联系作者更新数据")</f>
        <v>8</v>
      </c>
    </row>
    <row r="781" spans="1:13" x14ac:dyDescent="0.4">
      <c r="A781" s="4" t="s">
        <v>59</v>
      </c>
      <c r="B781" s="4" t="s">
        <v>11</v>
      </c>
      <c r="C781" s="4" t="s">
        <v>1970</v>
      </c>
      <c r="D781" s="4" t="s">
        <v>1913</v>
      </c>
      <c r="E781">
        <v>16</v>
      </c>
      <c r="F781" s="4" t="str">
        <f t="shared" si="12"/>
        <v>选内存!$M$781#</v>
      </c>
      <c r="G781" s="4" t="str" cm="1">
        <f t="array" ref="G781">_xlfn.LET(_xlpm.x, M781,
         _xlpm.cellAddress, "【 选内存!" &amp; ADDRESS(ROW(选内存[[#This Row],[X自检]]),COLUMN(选内存[[#This Row],[X自检]])) &amp; "】",
         _xlfn.IFS(ISBLANK(_xlpm.x),   "error:右侧选项不足:" &amp;  _xlpm.cellAddress,
               ISERROR(_xlpm.x),   "error:右侧选项执行失败:" &amp; _xlpm.cellAddress,
               TRUE,             "ok")
)</f>
        <v>ok</v>
      </c>
      <c r="M781" cm="1">
        <f t="array" ref="M781">IFERROR(_xlfn._xlws.SORT(
    _xlfn.UNIQUE(
        TRANSPOSE(
            _xlfn.FILTERXML("&lt;select&gt;&lt;x&gt;"&amp;SUBSTITUTE(选内存[[#This Row],[选项表]],",","&lt;/x&gt;&lt;x&gt;") &amp;"&lt;/x&gt;&lt;/select&gt;","//x")
        )
    )
),"无合适选项，请联系作者更新数据")</f>
        <v>16</v>
      </c>
    </row>
    <row r="782" spans="1:13" x14ac:dyDescent="0.4">
      <c r="A782" s="4" t="s">
        <v>59</v>
      </c>
      <c r="B782" s="4" t="s">
        <v>11</v>
      </c>
      <c r="C782" s="4" t="s">
        <v>1966</v>
      </c>
      <c r="D782" s="4" t="s">
        <v>1913</v>
      </c>
      <c r="E782">
        <v>32</v>
      </c>
      <c r="F782" s="4" t="str">
        <f t="shared" si="12"/>
        <v>选内存!$M$782#</v>
      </c>
      <c r="G782" s="4" t="str" cm="1">
        <f t="array" ref="G782">_xlfn.LET(_xlpm.x, M782,
         _xlpm.cellAddress, "【 选内存!" &amp; ADDRESS(ROW(选内存[[#This Row],[X自检]]),COLUMN(选内存[[#This Row],[X自检]])) &amp; "】",
         _xlfn.IFS(ISBLANK(_xlpm.x),   "error:右侧选项不足:" &amp;  _xlpm.cellAddress,
               ISERROR(_xlpm.x),   "error:右侧选项执行失败:" &amp; _xlpm.cellAddress,
               TRUE,             "ok")
)</f>
        <v>ok</v>
      </c>
      <c r="M782" cm="1">
        <f t="array" ref="M782">IFERROR(_xlfn._xlws.SORT(
    _xlfn.UNIQUE(
        TRANSPOSE(
            _xlfn.FILTERXML("&lt;select&gt;&lt;x&gt;"&amp;SUBSTITUTE(选内存[[#This Row],[选项表]],",","&lt;/x&gt;&lt;x&gt;") &amp;"&lt;/x&gt;&lt;/select&gt;","//x")
        )
    )
),"无合适选项，请联系作者更新数据")</f>
        <v>32</v>
      </c>
    </row>
    <row r="783" spans="1:13" x14ac:dyDescent="0.4">
      <c r="A783" s="4" t="s">
        <v>59</v>
      </c>
      <c r="B783" s="4" t="s">
        <v>11</v>
      </c>
      <c r="C783" s="4" t="s">
        <v>1967</v>
      </c>
      <c r="D783" s="4" t="s">
        <v>1913</v>
      </c>
      <c r="E783">
        <v>64</v>
      </c>
      <c r="F783" s="4" t="str">
        <f t="shared" si="12"/>
        <v>选内存!$M$783#</v>
      </c>
      <c r="G783" s="4" t="str" cm="1">
        <f t="array" ref="G783">_xlfn.LET(_xlpm.x, M783,
         _xlpm.cellAddress, "【 选内存!" &amp; ADDRESS(ROW(选内存[[#This Row],[X自检]]),COLUMN(选内存[[#This Row],[X自检]])) &amp; "】",
         _xlfn.IFS(ISBLANK(_xlpm.x),   "error:右侧选项不足:" &amp;  _xlpm.cellAddress,
               ISERROR(_xlpm.x),   "error:右侧选项执行失败:" &amp; _xlpm.cellAddress,
               TRUE,             "ok")
)</f>
        <v>ok</v>
      </c>
      <c r="M783" cm="1">
        <f t="array" ref="M783">IFERROR(_xlfn._xlws.SORT(
    _xlfn.UNIQUE(
        TRANSPOSE(
            _xlfn.FILTERXML("&lt;select&gt;&lt;x&gt;"&amp;SUBSTITUTE(选内存[[#This Row],[选项表]],",","&lt;/x&gt;&lt;x&gt;") &amp;"&lt;/x&gt;&lt;/select&gt;","//x")
        )
    )
),"无合适选项，请联系作者更新数据")</f>
        <v>64</v>
      </c>
    </row>
    <row r="784" spans="1:13" x14ac:dyDescent="0.4">
      <c r="A784" s="4" t="s">
        <v>59</v>
      </c>
      <c r="B784" s="4" t="s">
        <v>11</v>
      </c>
      <c r="C784" s="4" t="s">
        <v>1975</v>
      </c>
      <c r="D784" s="4" t="s">
        <v>1910</v>
      </c>
      <c r="E784">
        <v>4</v>
      </c>
      <c r="F784" s="4" t="str">
        <f t="shared" si="12"/>
        <v>选内存!$M$784#</v>
      </c>
      <c r="G784" s="4" t="str" cm="1">
        <f t="array" ref="G784">_xlfn.LET(_xlpm.x, M784,
         _xlpm.cellAddress, "【 选内存!" &amp; ADDRESS(ROW(选内存[[#This Row],[X自检]]),COLUMN(选内存[[#This Row],[X自检]])) &amp; "】",
         _xlfn.IFS(ISBLANK(_xlpm.x),   "error:右侧选项不足:" &amp;  _xlpm.cellAddress,
               ISERROR(_xlpm.x),   "error:右侧选项执行失败:" &amp; _xlpm.cellAddress,
               TRUE,             "ok")
)</f>
        <v>ok</v>
      </c>
      <c r="M784" cm="1">
        <f t="array" ref="M784">IFERROR(_xlfn._xlws.SORT(
    _xlfn.UNIQUE(
        TRANSPOSE(
            _xlfn.FILTERXML("&lt;select&gt;&lt;x&gt;"&amp;SUBSTITUTE(选内存[[#This Row],[选项表]],",","&lt;/x&gt;&lt;x&gt;") &amp;"&lt;/x&gt;&lt;/select&gt;","//x")
        )
    )
),"无合适选项，请联系作者更新数据")</f>
        <v>4</v>
      </c>
    </row>
    <row r="785" spans="1:13" x14ac:dyDescent="0.4">
      <c r="A785" s="4" t="s">
        <v>59</v>
      </c>
      <c r="B785" s="4" t="s">
        <v>11</v>
      </c>
      <c r="C785" s="4" t="s">
        <v>1973</v>
      </c>
      <c r="D785" s="4" t="s">
        <v>1910</v>
      </c>
      <c r="E785">
        <v>8</v>
      </c>
      <c r="F785" s="4" t="str">
        <f t="shared" si="12"/>
        <v>选内存!$M$785#</v>
      </c>
      <c r="G785" s="4" t="str" cm="1">
        <f t="array" ref="G785">_xlfn.LET(_xlpm.x, M785,
         _xlpm.cellAddress, "【 选内存!" &amp; ADDRESS(ROW(选内存[[#This Row],[X自检]]),COLUMN(选内存[[#This Row],[X自检]])) &amp; "】",
         _xlfn.IFS(ISBLANK(_xlpm.x),   "error:右侧选项不足:" &amp;  _xlpm.cellAddress,
               ISERROR(_xlpm.x),   "error:右侧选项执行失败:" &amp; _xlpm.cellAddress,
               TRUE,             "ok")
)</f>
        <v>ok</v>
      </c>
      <c r="M785" cm="1">
        <f t="array" ref="M785">IFERROR(_xlfn._xlws.SORT(
    _xlfn.UNIQUE(
        TRANSPOSE(
            _xlfn.FILTERXML("&lt;select&gt;&lt;x&gt;"&amp;SUBSTITUTE(选内存[[#This Row],[选项表]],",","&lt;/x&gt;&lt;x&gt;") &amp;"&lt;/x&gt;&lt;/select&gt;","//x")
        )
    )
),"无合适选项，请联系作者更新数据")</f>
        <v>8</v>
      </c>
    </row>
    <row r="786" spans="1:13" x14ac:dyDescent="0.4">
      <c r="A786" s="4" t="s">
        <v>59</v>
      </c>
      <c r="B786" s="4" t="s">
        <v>11</v>
      </c>
      <c r="C786" s="4" t="s">
        <v>1970</v>
      </c>
      <c r="D786" s="4" t="s">
        <v>1910</v>
      </c>
      <c r="E786">
        <v>16</v>
      </c>
      <c r="F786" s="4" t="str">
        <f t="shared" si="12"/>
        <v>选内存!$M$786#</v>
      </c>
      <c r="G786" s="4" t="str" cm="1">
        <f t="array" ref="G786">_xlfn.LET(_xlpm.x, M786,
         _xlpm.cellAddress, "【 选内存!" &amp; ADDRESS(ROW(选内存[[#This Row],[X自检]]),COLUMN(选内存[[#This Row],[X自检]])) &amp; "】",
         _xlfn.IFS(ISBLANK(_xlpm.x),   "error:右侧选项不足:" &amp;  _xlpm.cellAddress,
               ISERROR(_xlpm.x),   "error:右侧选项执行失败:" &amp; _xlpm.cellAddress,
               TRUE,             "ok")
)</f>
        <v>ok</v>
      </c>
      <c r="M786" cm="1">
        <f t="array" ref="M786">IFERROR(_xlfn._xlws.SORT(
    _xlfn.UNIQUE(
        TRANSPOSE(
            _xlfn.FILTERXML("&lt;select&gt;&lt;x&gt;"&amp;SUBSTITUTE(选内存[[#This Row],[选项表]],",","&lt;/x&gt;&lt;x&gt;") &amp;"&lt;/x&gt;&lt;/select&gt;","//x")
        )
    )
),"无合适选项，请联系作者更新数据")</f>
        <v>16</v>
      </c>
    </row>
    <row r="787" spans="1:13" x14ac:dyDescent="0.4">
      <c r="A787" s="4" t="s">
        <v>59</v>
      </c>
      <c r="B787" s="4" t="s">
        <v>11</v>
      </c>
      <c r="C787" s="4" t="s">
        <v>1966</v>
      </c>
      <c r="D787" s="4" t="s">
        <v>1910</v>
      </c>
      <c r="E787">
        <v>32</v>
      </c>
      <c r="F787" s="4" t="str">
        <f t="shared" si="12"/>
        <v>选内存!$M$787#</v>
      </c>
      <c r="G787" s="4" t="str" cm="1">
        <f t="array" ref="G787">_xlfn.LET(_xlpm.x, M787,
         _xlpm.cellAddress, "【 选内存!" &amp; ADDRESS(ROW(选内存[[#This Row],[X自检]]),COLUMN(选内存[[#This Row],[X自检]])) &amp; "】",
         _xlfn.IFS(ISBLANK(_xlpm.x),   "error:右侧选项不足:" &amp;  _xlpm.cellAddress,
               ISERROR(_xlpm.x),   "error:右侧选项执行失败:" &amp; _xlpm.cellAddress,
               TRUE,             "ok")
)</f>
        <v>ok</v>
      </c>
      <c r="M787" cm="1">
        <f t="array" ref="M787">IFERROR(_xlfn._xlws.SORT(
    _xlfn.UNIQUE(
        TRANSPOSE(
            _xlfn.FILTERXML("&lt;select&gt;&lt;x&gt;"&amp;SUBSTITUTE(选内存[[#This Row],[选项表]],",","&lt;/x&gt;&lt;x&gt;") &amp;"&lt;/x&gt;&lt;/select&gt;","//x")
        )
    )
),"无合适选项，请联系作者更新数据")</f>
        <v>32</v>
      </c>
    </row>
    <row r="788" spans="1:13" x14ac:dyDescent="0.4">
      <c r="A788" s="4" t="s">
        <v>59</v>
      </c>
      <c r="B788" s="4" t="s">
        <v>11</v>
      </c>
      <c r="C788" s="4" t="s">
        <v>1975</v>
      </c>
      <c r="D788" s="4" t="s">
        <v>1914</v>
      </c>
      <c r="E788">
        <v>4</v>
      </c>
      <c r="F788" s="4" t="str">
        <f t="shared" si="12"/>
        <v>选内存!$M$788#</v>
      </c>
      <c r="G788" s="4" t="str" cm="1">
        <f t="array" ref="G788">_xlfn.LET(_xlpm.x, M788,
         _xlpm.cellAddress, "【 选内存!" &amp; ADDRESS(ROW(选内存[[#This Row],[X自检]]),COLUMN(选内存[[#This Row],[X自检]])) &amp; "】",
         _xlfn.IFS(ISBLANK(_xlpm.x),   "error:右侧选项不足:" &amp;  _xlpm.cellAddress,
               ISERROR(_xlpm.x),   "error:右侧选项执行失败:" &amp; _xlpm.cellAddress,
               TRUE,             "ok")
)</f>
        <v>ok</v>
      </c>
      <c r="M788" cm="1">
        <f t="array" ref="M788">IFERROR(_xlfn._xlws.SORT(
    _xlfn.UNIQUE(
        TRANSPOSE(
            _xlfn.FILTERXML("&lt;select&gt;&lt;x&gt;"&amp;SUBSTITUTE(选内存[[#This Row],[选项表]],",","&lt;/x&gt;&lt;x&gt;") &amp;"&lt;/x&gt;&lt;/select&gt;","//x")
        )
    )
),"无合适选项，请联系作者更新数据")</f>
        <v>4</v>
      </c>
    </row>
    <row r="789" spans="1:13" x14ac:dyDescent="0.4">
      <c r="A789" s="4" t="s">
        <v>59</v>
      </c>
      <c r="B789" s="4" t="s">
        <v>11</v>
      </c>
      <c r="C789" s="4" t="s">
        <v>1973</v>
      </c>
      <c r="D789" s="4" t="s">
        <v>1914</v>
      </c>
      <c r="E789">
        <v>8</v>
      </c>
      <c r="F789" s="4" t="str">
        <f t="shared" si="12"/>
        <v>选内存!$M$789#</v>
      </c>
      <c r="G789" s="4" t="str" cm="1">
        <f t="array" ref="G789">_xlfn.LET(_xlpm.x, M789,
         _xlpm.cellAddress, "【 选内存!" &amp; ADDRESS(ROW(选内存[[#This Row],[X自检]]),COLUMN(选内存[[#This Row],[X自检]])) &amp; "】",
         _xlfn.IFS(ISBLANK(_xlpm.x),   "error:右侧选项不足:" &amp;  _xlpm.cellAddress,
               ISERROR(_xlpm.x),   "error:右侧选项执行失败:" &amp; _xlpm.cellAddress,
               TRUE,             "ok")
)</f>
        <v>ok</v>
      </c>
      <c r="M789" cm="1">
        <f t="array" ref="M789">IFERROR(_xlfn._xlws.SORT(
    _xlfn.UNIQUE(
        TRANSPOSE(
            _xlfn.FILTERXML("&lt;select&gt;&lt;x&gt;"&amp;SUBSTITUTE(选内存[[#This Row],[选项表]],",","&lt;/x&gt;&lt;x&gt;") &amp;"&lt;/x&gt;&lt;/select&gt;","//x")
        )
    )
),"无合适选项，请联系作者更新数据")</f>
        <v>8</v>
      </c>
    </row>
    <row r="790" spans="1:13" x14ac:dyDescent="0.4">
      <c r="A790" s="4" t="s">
        <v>59</v>
      </c>
      <c r="B790" s="4" t="s">
        <v>11</v>
      </c>
      <c r="C790" s="4" t="s">
        <v>1970</v>
      </c>
      <c r="D790" s="4" t="s">
        <v>1914</v>
      </c>
      <c r="E790">
        <v>16</v>
      </c>
      <c r="F790" s="4" t="str">
        <f t="shared" si="12"/>
        <v>选内存!$M$790#</v>
      </c>
      <c r="G790" s="4" t="str" cm="1">
        <f t="array" ref="G790">_xlfn.LET(_xlpm.x, M790,
         _xlpm.cellAddress, "【 选内存!" &amp; ADDRESS(ROW(选内存[[#This Row],[X自检]]),COLUMN(选内存[[#This Row],[X自检]])) &amp; "】",
         _xlfn.IFS(ISBLANK(_xlpm.x),   "error:右侧选项不足:" &amp;  _xlpm.cellAddress,
               ISERROR(_xlpm.x),   "error:右侧选项执行失败:" &amp; _xlpm.cellAddress,
               TRUE,             "ok")
)</f>
        <v>ok</v>
      </c>
      <c r="M790" cm="1">
        <f t="array" ref="M790">IFERROR(_xlfn._xlws.SORT(
    _xlfn.UNIQUE(
        TRANSPOSE(
            _xlfn.FILTERXML("&lt;select&gt;&lt;x&gt;"&amp;SUBSTITUTE(选内存[[#This Row],[选项表]],",","&lt;/x&gt;&lt;x&gt;") &amp;"&lt;/x&gt;&lt;/select&gt;","//x")
        )
    )
),"无合适选项，请联系作者更新数据")</f>
        <v>16</v>
      </c>
    </row>
    <row r="791" spans="1:13" x14ac:dyDescent="0.4">
      <c r="A791" s="4" t="s">
        <v>59</v>
      </c>
      <c r="B791" s="4" t="s">
        <v>11</v>
      </c>
      <c r="C791" s="4" t="s">
        <v>1966</v>
      </c>
      <c r="D791" s="4" t="s">
        <v>1914</v>
      </c>
      <c r="E791">
        <v>32</v>
      </c>
      <c r="F791" s="4" t="str">
        <f t="shared" si="12"/>
        <v>选内存!$M$791#</v>
      </c>
      <c r="G791" s="4" t="str" cm="1">
        <f t="array" ref="G791">_xlfn.LET(_xlpm.x, M791,
         _xlpm.cellAddress, "【 选内存!" &amp; ADDRESS(ROW(选内存[[#This Row],[X自检]]),COLUMN(选内存[[#This Row],[X自检]])) &amp; "】",
         _xlfn.IFS(ISBLANK(_xlpm.x),   "error:右侧选项不足:" &amp;  _xlpm.cellAddress,
               ISERROR(_xlpm.x),   "error:右侧选项执行失败:" &amp; _xlpm.cellAddress,
               TRUE,             "ok")
)</f>
        <v>ok</v>
      </c>
      <c r="M791" cm="1">
        <f t="array" ref="M791">IFERROR(_xlfn._xlws.SORT(
    _xlfn.UNIQUE(
        TRANSPOSE(
            _xlfn.FILTERXML("&lt;select&gt;&lt;x&gt;"&amp;SUBSTITUTE(选内存[[#This Row],[选项表]],",","&lt;/x&gt;&lt;x&gt;") &amp;"&lt;/x&gt;&lt;/select&gt;","//x")
        )
    )
),"无合适选项，请联系作者更新数据")</f>
        <v>32</v>
      </c>
    </row>
    <row r="792" spans="1:13" x14ac:dyDescent="0.4">
      <c r="A792" s="4" t="s">
        <v>59</v>
      </c>
      <c r="B792" s="4" t="s">
        <v>11</v>
      </c>
      <c r="C792" s="4" t="s">
        <v>1975</v>
      </c>
      <c r="D792" s="4" t="s">
        <v>1915</v>
      </c>
      <c r="E792">
        <v>4</v>
      </c>
      <c r="F792" s="4" t="str">
        <f t="shared" si="12"/>
        <v>选内存!$M$792#</v>
      </c>
      <c r="G792" s="4" t="str" cm="1">
        <f t="array" ref="G792">_xlfn.LET(_xlpm.x, M792,
         _xlpm.cellAddress, "【 选内存!" &amp; ADDRESS(ROW(选内存[[#This Row],[X自检]]),COLUMN(选内存[[#This Row],[X自检]])) &amp; "】",
         _xlfn.IFS(ISBLANK(_xlpm.x),   "error:右侧选项不足:" &amp;  _xlpm.cellAddress,
               ISERROR(_xlpm.x),   "error:右侧选项执行失败:" &amp; _xlpm.cellAddress,
               TRUE,             "ok")
)</f>
        <v>ok</v>
      </c>
      <c r="M792" cm="1">
        <f t="array" ref="M792">IFERROR(_xlfn._xlws.SORT(
    _xlfn.UNIQUE(
        TRANSPOSE(
            _xlfn.FILTERXML("&lt;select&gt;&lt;x&gt;"&amp;SUBSTITUTE(选内存[[#This Row],[选项表]],",","&lt;/x&gt;&lt;x&gt;") &amp;"&lt;/x&gt;&lt;/select&gt;","//x")
        )
    )
),"无合适选项，请联系作者更新数据")</f>
        <v>4</v>
      </c>
    </row>
    <row r="793" spans="1:13" x14ac:dyDescent="0.4">
      <c r="A793" s="4" t="s">
        <v>59</v>
      </c>
      <c r="B793" s="4" t="s">
        <v>11</v>
      </c>
      <c r="C793" s="4" t="s">
        <v>1973</v>
      </c>
      <c r="D793" s="4" t="s">
        <v>1915</v>
      </c>
      <c r="E793">
        <v>8</v>
      </c>
      <c r="F793" s="4" t="str">
        <f t="shared" si="12"/>
        <v>选内存!$M$793#</v>
      </c>
      <c r="G793" s="4" t="str" cm="1">
        <f t="array" ref="G793">_xlfn.LET(_xlpm.x, M793,
         _xlpm.cellAddress, "【 选内存!" &amp; ADDRESS(ROW(选内存[[#This Row],[X自检]]),COLUMN(选内存[[#This Row],[X自检]])) &amp; "】",
         _xlfn.IFS(ISBLANK(_xlpm.x),   "error:右侧选项不足:" &amp;  _xlpm.cellAddress,
               ISERROR(_xlpm.x),   "error:右侧选项执行失败:" &amp; _xlpm.cellAddress,
               TRUE,             "ok")
)</f>
        <v>ok</v>
      </c>
      <c r="M793" cm="1">
        <f t="array" ref="M793">IFERROR(_xlfn._xlws.SORT(
    _xlfn.UNIQUE(
        TRANSPOSE(
            _xlfn.FILTERXML("&lt;select&gt;&lt;x&gt;"&amp;SUBSTITUTE(选内存[[#This Row],[选项表]],",","&lt;/x&gt;&lt;x&gt;") &amp;"&lt;/x&gt;&lt;/select&gt;","//x")
        )
    )
),"无合适选项，请联系作者更新数据")</f>
        <v>8</v>
      </c>
    </row>
    <row r="794" spans="1:13" x14ac:dyDescent="0.4">
      <c r="A794" s="4" t="s">
        <v>59</v>
      </c>
      <c r="B794" s="4" t="s">
        <v>11</v>
      </c>
      <c r="C794" s="4" t="s">
        <v>1970</v>
      </c>
      <c r="D794" s="4" t="s">
        <v>1915</v>
      </c>
      <c r="E794">
        <v>16</v>
      </c>
      <c r="F794" s="4" t="str">
        <f t="shared" si="12"/>
        <v>选内存!$M$794#</v>
      </c>
      <c r="G794" s="4" t="str" cm="1">
        <f t="array" ref="G794">_xlfn.LET(_xlpm.x, M794,
         _xlpm.cellAddress, "【 选内存!" &amp; ADDRESS(ROW(选内存[[#This Row],[X自检]]),COLUMN(选内存[[#This Row],[X自检]])) &amp; "】",
         _xlfn.IFS(ISBLANK(_xlpm.x),   "error:右侧选项不足:" &amp;  _xlpm.cellAddress,
               ISERROR(_xlpm.x),   "error:右侧选项执行失败:" &amp; _xlpm.cellAddress,
               TRUE,             "ok")
)</f>
        <v>ok</v>
      </c>
      <c r="M794" cm="1">
        <f t="array" ref="M794">IFERROR(_xlfn._xlws.SORT(
    _xlfn.UNIQUE(
        TRANSPOSE(
            _xlfn.FILTERXML("&lt;select&gt;&lt;x&gt;"&amp;SUBSTITUTE(选内存[[#This Row],[选项表]],",","&lt;/x&gt;&lt;x&gt;") &amp;"&lt;/x&gt;&lt;/select&gt;","//x")
        )
    )
),"无合适选项，请联系作者更新数据")</f>
        <v>16</v>
      </c>
    </row>
    <row r="795" spans="1:13" x14ac:dyDescent="0.4">
      <c r="A795" s="4" t="s">
        <v>59</v>
      </c>
      <c r="B795" s="4" t="s">
        <v>11</v>
      </c>
      <c r="C795" s="4" t="s">
        <v>1966</v>
      </c>
      <c r="D795" s="4" t="s">
        <v>1915</v>
      </c>
      <c r="E795">
        <v>32</v>
      </c>
      <c r="F795" s="4" t="str">
        <f t="shared" si="12"/>
        <v>选内存!$M$795#</v>
      </c>
      <c r="G795" s="4" t="str" cm="1">
        <f t="array" ref="G795">_xlfn.LET(_xlpm.x, M795,
         _xlpm.cellAddress, "【 选内存!" &amp; ADDRESS(ROW(选内存[[#This Row],[X自检]]),COLUMN(选内存[[#This Row],[X自检]])) &amp; "】",
         _xlfn.IFS(ISBLANK(_xlpm.x),   "error:右侧选项不足:" &amp;  _xlpm.cellAddress,
               ISERROR(_xlpm.x),   "error:右侧选项执行失败:" &amp; _xlpm.cellAddress,
               TRUE,             "ok")
)</f>
        <v>ok</v>
      </c>
      <c r="M795" cm="1">
        <f t="array" ref="M795">IFERROR(_xlfn._xlws.SORT(
    _xlfn.UNIQUE(
        TRANSPOSE(
            _xlfn.FILTERXML("&lt;select&gt;&lt;x&gt;"&amp;SUBSTITUTE(选内存[[#This Row],[选项表]],",","&lt;/x&gt;&lt;x&gt;") &amp;"&lt;/x&gt;&lt;/select&gt;","//x")
        )
    )
),"无合适选项，请联系作者更新数据")</f>
        <v>32</v>
      </c>
    </row>
    <row r="796" spans="1:13" x14ac:dyDescent="0.4">
      <c r="A796" s="4" t="s">
        <v>59</v>
      </c>
      <c r="B796" s="4" t="s">
        <v>11</v>
      </c>
      <c r="C796" s="4" t="s">
        <v>1975</v>
      </c>
      <c r="D796" s="4" t="s">
        <v>1941</v>
      </c>
      <c r="E796">
        <v>4</v>
      </c>
      <c r="F796" s="4" t="str">
        <f t="shared" si="12"/>
        <v>选内存!$M$796#</v>
      </c>
      <c r="G796" s="4" t="str" cm="1">
        <f t="array" ref="G796">_xlfn.LET(_xlpm.x, M796,
         _xlpm.cellAddress, "【 选内存!" &amp; ADDRESS(ROW(选内存[[#This Row],[X自检]]),COLUMN(选内存[[#This Row],[X自检]])) &amp; "】",
         _xlfn.IFS(ISBLANK(_xlpm.x),   "error:右侧选项不足:" &amp;  _xlpm.cellAddress,
               ISERROR(_xlpm.x),   "error:右侧选项执行失败:" &amp; _xlpm.cellAddress,
               TRUE,             "ok")
)</f>
        <v>ok</v>
      </c>
      <c r="M796" cm="1">
        <f t="array" ref="M796">IFERROR(_xlfn._xlws.SORT(
    _xlfn.UNIQUE(
        TRANSPOSE(
            _xlfn.FILTERXML("&lt;select&gt;&lt;x&gt;"&amp;SUBSTITUTE(选内存[[#This Row],[选项表]],",","&lt;/x&gt;&lt;x&gt;") &amp;"&lt;/x&gt;&lt;/select&gt;","//x")
        )
    )
),"无合适选项，请联系作者更新数据")</f>
        <v>4</v>
      </c>
    </row>
    <row r="797" spans="1:13" x14ac:dyDescent="0.4">
      <c r="A797" s="4" t="s">
        <v>59</v>
      </c>
      <c r="B797" s="4" t="s">
        <v>11</v>
      </c>
      <c r="C797" s="4" t="s">
        <v>1973</v>
      </c>
      <c r="D797" s="4" t="s">
        <v>1941</v>
      </c>
      <c r="E797">
        <v>8</v>
      </c>
      <c r="F797" s="4" t="str">
        <f t="shared" si="12"/>
        <v>选内存!$M$797#</v>
      </c>
      <c r="G797" s="4" t="str" cm="1">
        <f t="array" ref="G797">_xlfn.LET(_xlpm.x, M797,
         _xlpm.cellAddress, "【 选内存!" &amp; ADDRESS(ROW(选内存[[#This Row],[X自检]]),COLUMN(选内存[[#This Row],[X自检]])) &amp; "】",
         _xlfn.IFS(ISBLANK(_xlpm.x),   "error:右侧选项不足:" &amp;  _xlpm.cellAddress,
               ISERROR(_xlpm.x),   "error:右侧选项执行失败:" &amp; _xlpm.cellAddress,
               TRUE,             "ok")
)</f>
        <v>ok</v>
      </c>
      <c r="M797" cm="1">
        <f t="array" ref="M797">IFERROR(_xlfn._xlws.SORT(
    _xlfn.UNIQUE(
        TRANSPOSE(
            _xlfn.FILTERXML("&lt;select&gt;&lt;x&gt;"&amp;SUBSTITUTE(选内存[[#This Row],[选项表]],",","&lt;/x&gt;&lt;x&gt;") &amp;"&lt;/x&gt;&lt;/select&gt;","//x")
        )
    )
),"无合适选项，请联系作者更新数据")</f>
        <v>8</v>
      </c>
    </row>
    <row r="798" spans="1:13" x14ac:dyDescent="0.4">
      <c r="A798" s="4" t="s">
        <v>59</v>
      </c>
      <c r="B798" s="4" t="s">
        <v>11</v>
      </c>
      <c r="C798" s="4" t="s">
        <v>1975</v>
      </c>
      <c r="D798" s="4" t="s">
        <v>1940</v>
      </c>
      <c r="E798">
        <v>4</v>
      </c>
      <c r="F798" s="4" t="str">
        <f t="shared" si="12"/>
        <v>选内存!$M$798#</v>
      </c>
      <c r="G798" s="4" t="str" cm="1">
        <f t="array" ref="G798">_xlfn.LET(_xlpm.x, M798,
         _xlpm.cellAddress, "【 选内存!" &amp; ADDRESS(ROW(选内存[[#This Row],[X自检]]),COLUMN(选内存[[#This Row],[X自检]])) &amp; "】",
         _xlfn.IFS(ISBLANK(_xlpm.x),   "error:右侧选项不足:" &amp;  _xlpm.cellAddress,
               ISERROR(_xlpm.x),   "error:右侧选项执行失败:" &amp; _xlpm.cellAddress,
               TRUE,             "ok")
)</f>
        <v>ok</v>
      </c>
      <c r="M798" cm="1">
        <f t="array" ref="M798">IFERROR(_xlfn._xlws.SORT(
    _xlfn.UNIQUE(
        TRANSPOSE(
            _xlfn.FILTERXML("&lt;select&gt;&lt;x&gt;"&amp;SUBSTITUTE(选内存[[#This Row],[选项表]],",","&lt;/x&gt;&lt;x&gt;") &amp;"&lt;/x&gt;&lt;/select&gt;","//x")
        )
    )
),"无合适选项，请联系作者更新数据")</f>
        <v>4</v>
      </c>
    </row>
    <row r="799" spans="1:13" x14ac:dyDescent="0.4">
      <c r="A799" s="4" t="s">
        <v>59</v>
      </c>
      <c r="B799" s="4" t="s">
        <v>11</v>
      </c>
      <c r="C799" s="4" t="s">
        <v>1973</v>
      </c>
      <c r="D799" s="4" t="s">
        <v>1940</v>
      </c>
      <c r="E799">
        <v>8</v>
      </c>
      <c r="F799" s="4" t="str">
        <f t="shared" si="12"/>
        <v>选内存!$M$799#</v>
      </c>
      <c r="G799" s="4" t="str" cm="1">
        <f t="array" ref="G799">_xlfn.LET(_xlpm.x, M799,
         _xlpm.cellAddress, "【 选内存!" &amp; ADDRESS(ROW(选内存[[#This Row],[X自检]]),COLUMN(选内存[[#This Row],[X自检]])) &amp; "】",
         _xlfn.IFS(ISBLANK(_xlpm.x),   "error:右侧选项不足:" &amp;  _xlpm.cellAddress,
               ISERROR(_xlpm.x),   "error:右侧选项执行失败:" &amp; _xlpm.cellAddress,
               TRUE,             "ok")
)</f>
        <v>ok</v>
      </c>
      <c r="M799" cm="1">
        <f t="array" ref="M799">IFERROR(_xlfn._xlws.SORT(
    _xlfn.UNIQUE(
        TRANSPOSE(
            _xlfn.FILTERXML("&lt;select&gt;&lt;x&gt;"&amp;SUBSTITUTE(选内存[[#This Row],[选项表]],",","&lt;/x&gt;&lt;x&gt;") &amp;"&lt;/x&gt;&lt;/select&gt;","//x")
        )
    )
),"无合适选项，请联系作者更新数据")</f>
        <v>8</v>
      </c>
    </row>
    <row r="800" spans="1:13" x14ac:dyDescent="0.4">
      <c r="A800" s="4" t="s">
        <v>59</v>
      </c>
      <c r="B800" s="4" t="s">
        <v>11</v>
      </c>
      <c r="C800" s="4" t="s">
        <v>1997</v>
      </c>
      <c r="D800" s="4" t="s">
        <v>1940</v>
      </c>
      <c r="E800">
        <v>10</v>
      </c>
      <c r="F800" s="4" t="str">
        <f t="shared" si="12"/>
        <v>选内存!$M$800#</v>
      </c>
      <c r="G800" s="4" t="str" cm="1">
        <f t="array" ref="G800">_xlfn.LET(_xlpm.x, M800,
         _xlpm.cellAddress, "【 选内存!" &amp; ADDRESS(ROW(选内存[[#This Row],[X自检]]),COLUMN(选内存[[#This Row],[X自检]])) &amp; "】",
         _xlfn.IFS(ISBLANK(_xlpm.x),   "error:右侧选项不足:" &amp;  _xlpm.cellAddress,
               ISERROR(_xlpm.x),   "error:右侧选项执行失败:" &amp; _xlpm.cellAddress,
               TRUE,             "ok")
)</f>
        <v>ok</v>
      </c>
      <c r="M800" cm="1">
        <f t="array" ref="M800">IFERROR(_xlfn._xlws.SORT(
    _xlfn.UNIQUE(
        TRANSPOSE(
            _xlfn.FILTERXML("&lt;select&gt;&lt;x&gt;"&amp;SUBSTITUTE(选内存[[#This Row],[选项表]],",","&lt;/x&gt;&lt;x&gt;") &amp;"&lt;/x&gt;&lt;/select&gt;","//x")
        )
    )
),"无合适选项，请联系作者更新数据")</f>
        <v>10</v>
      </c>
    </row>
    <row r="801" spans="1:13" x14ac:dyDescent="0.4">
      <c r="A801" s="4" t="s">
        <v>59</v>
      </c>
      <c r="B801" s="4" t="s">
        <v>11</v>
      </c>
      <c r="C801" s="4" t="s">
        <v>1999</v>
      </c>
      <c r="D801" s="4" t="s">
        <v>1940</v>
      </c>
      <c r="E801">
        <v>20</v>
      </c>
      <c r="F801" s="4" t="str">
        <f t="shared" si="12"/>
        <v>选内存!$M$801#</v>
      </c>
      <c r="G801" s="4" t="str" cm="1">
        <f t="array" ref="G801">_xlfn.LET(_xlpm.x, M801,
         _xlpm.cellAddress, "【 选内存!" &amp; ADDRESS(ROW(选内存[[#This Row],[X自检]]),COLUMN(选内存[[#This Row],[X自检]])) &amp; "】",
         _xlfn.IFS(ISBLANK(_xlpm.x),   "error:右侧选项不足:" &amp;  _xlpm.cellAddress,
               ISERROR(_xlpm.x),   "error:右侧选项执行失败:" &amp; _xlpm.cellAddress,
               TRUE,             "ok")
)</f>
        <v>ok</v>
      </c>
      <c r="M801" cm="1">
        <f t="array" ref="M801">IFERROR(_xlfn._xlws.SORT(
    _xlfn.UNIQUE(
        TRANSPOSE(
            _xlfn.FILTERXML("&lt;select&gt;&lt;x&gt;"&amp;SUBSTITUTE(选内存[[#This Row],[选项表]],",","&lt;/x&gt;&lt;x&gt;") &amp;"&lt;/x&gt;&lt;/select&gt;","//x")
        )
    )
),"无合适选项，请联系作者更新数据")</f>
        <v>20</v>
      </c>
    </row>
    <row r="802" spans="1:13" x14ac:dyDescent="0.4">
      <c r="A802" s="4" t="s">
        <v>59</v>
      </c>
      <c r="B802" s="4" t="s">
        <v>11</v>
      </c>
      <c r="C802" s="4" t="s">
        <v>1966</v>
      </c>
      <c r="D802" s="4" t="s">
        <v>1940</v>
      </c>
      <c r="E802">
        <v>32</v>
      </c>
      <c r="F802" s="4" t="str">
        <f t="shared" si="12"/>
        <v>选内存!$M$802#</v>
      </c>
      <c r="G802" s="4" t="str" cm="1">
        <f t="array" ref="G802">_xlfn.LET(_xlpm.x, M802,
         _xlpm.cellAddress, "【 选内存!" &amp; ADDRESS(ROW(选内存[[#This Row],[X自检]]),COLUMN(选内存[[#This Row],[X自检]])) &amp; "】",
         _xlfn.IFS(ISBLANK(_xlpm.x),   "error:右侧选项不足:" &amp;  _xlpm.cellAddress,
               ISERROR(_xlpm.x),   "error:右侧选项执行失败:" &amp; _xlpm.cellAddress,
               TRUE,             "ok")
)</f>
        <v>ok</v>
      </c>
      <c r="M802" cm="1">
        <f t="array" ref="M802">IFERROR(_xlfn._xlws.SORT(
    _xlfn.UNIQUE(
        TRANSPOSE(
            _xlfn.FILTERXML("&lt;select&gt;&lt;x&gt;"&amp;SUBSTITUTE(选内存[[#This Row],[选项表]],",","&lt;/x&gt;&lt;x&gt;") &amp;"&lt;/x&gt;&lt;/select&gt;","//x")
        )
    )
),"无合适选项，请联系作者更新数据")</f>
        <v>32</v>
      </c>
    </row>
    <row r="803" spans="1:13" x14ac:dyDescent="0.4">
      <c r="A803" s="4" t="s">
        <v>59</v>
      </c>
      <c r="B803" s="4" t="s">
        <v>11</v>
      </c>
      <c r="C803" s="4" t="s">
        <v>2001</v>
      </c>
      <c r="D803" s="4" t="s">
        <v>1940</v>
      </c>
      <c r="E803">
        <v>40</v>
      </c>
      <c r="F803" s="4" t="str">
        <f t="shared" si="12"/>
        <v>选内存!$M$803#</v>
      </c>
      <c r="G803" s="4" t="str" cm="1">
        <f t="array" ref="G803">_xlfn.LET(_xlpm.x, M803,
         _xlpm.cellAddress, "【 选内存!" &amp; ADDRESS(ROW(选内存[[#This Row],[X自检]]),COLUMN(选内存[[#This Row],[X自检]])) &amp; "】",
         _xlfn.IFS(ISBLANK(_xlpm.x),   "error:右侧选项不足:" &amp;  _xlpm.cellAddress,
               ISERROR(_xlpm.x),   "error:右侧选项执行失败:" &amp; _xlpm.cellAddress,
               TRUE,             "ok")
)</f>
        <v>ok</v>
      </c>
      <c r="M803" cm="1">
        <f t="array" ref="M803">IFERROR(_xlfn._xlws.SORT(
    _xlfn.UNIQUE(
        TRANSPOSE(
            _xlfn.FILTERXML("&lt;select&gt;&lt;x&gt;"&amp;SUBSTITUTE(选内存[[#This Row],[选项表]],",","&lt;/x&gt;&lt;x&gt;") &amp;"&lt;/x&gt;&lt;/select&gt;","//x")
        )
    )
),"无合适选项，请联系作者更新数据")</f>
        <v>40</v>
      </c>
    </row>
    <row r="804" spans="1:13" x14ac:dyDescent="0.4">
      <c r="A804" s="4" t="s">
        <v>59</v>
      </c>
      <c r="B804" s="4" t="s">
        <v>11</v>
      </c>
      <c r="C804" s="4" t="s">
        <v>1964</v>
      </c>
      <c r="D804" s="4" t="s">
        <v>1940</v>
      </c>
      <c r="E804">
        <v>80</v>
      </c>
      <c r="F804" s="4" t="str">
        <f t="shared" si="12"/>
        <v>选内存!$M$804#</v>
      </c>
      <c r="G804" s="4" t="str" cm="1">
        <f t="array" ref="G804">_xlfn.LET(_xlpm.x, M804,
         _xlpm.cellAddress, "【 选内存!" &amp; ADDRESS(ROW(选内存[[#This Row],[X自检]]),COLUMN(选内存[[#This Row],[X自检]])) &amp; "】",
         _xlfn.IFS(ISBLANK(_xlpm.x),   "error:右侧选项不足:" &amp;  _xlpm.cellAddress,
               ISERROR(_xlpm.x),   "error:右侧选项执行失败:" &amp; _xlpm.cellAddress,
               TRUE,             "ok")
)</f>
        <v>ok</v>
      </c>
      <c r="M804" cm="1">
        <f t="array" ref="M804">IFERROR(_xlfn._xlws.SORT(
    _xlfn.UNIQUE(
        TRANSPOSE(
            _xlfn.FILTERXML("&lt;select&gt;&lt;x&gt;"&amp;SUBSTITUTE(选内存[[#This Row],[选项表]],",","&lt;/x&gt;&lt;x&gt;") &amp;"&lt;/x&gt;&lt;/select&gt;","//x")
        )
    )
),"无合适选项，请联系作者更新数据")</f>
        <v>80</v>
      </c>
    </row>
    <row r="805" spans="1:13" x14ac:dyDescent="0.4">
      <c r="A805" s="4" t="s">
        <v>59</v>
      </c>
      <c r="B805" s="4" t="s">
        <v>11</v>
      </c>
      <c r="C805" s="4" t="s">
        <v>1995</v>
      </c>
      <c r="D805" s="4" t="s">
        <v>1939</v>
      </c>
      <c r="E805">
        <v>6</v>
      </c>
      <c r="F805" s="4" t="str">
        <f t="shared" si="12"/>
        <v>选内存!$M$805#</v>
      </c>
      <c r="G805" s="4" t="str" cm="1">
        <f t="array" ref="G805">_xlfn.LET(_xlpm.x, M805,
         _xlpm.cellAddress, "【 选内存!" &amp; ADDRESS(ROW(选内存[[#This Row],[X自检]]),COLUMN(选内存[[#This Row],[X自检]])) &amp; "】",
         _xlfn.IFS(ISBLANK(_xlpm.x),   "error:右侧选项不足:" &amp;  _xlpm.cellAddress,
               ISERROR(_xlpm.x),   "error:右侧选项执行失败:" &amp; _xlpm.cellAddress,
               TRUE,             "ok")
)</f>
        <v>ok</v>
      </c>
      <c r="M805" cm="1">
        <f t="array" ref="M805">IFERROR(_xlfn._xlws.SORT(
    _xlfn.UNIQUE(
        TRANSPOSE(
            _xlfn.FILTERXML("&lt;select&gt;&lt;x&gt;"&amp;SUBSTITUTE(选内存[[#This Row],[选项表]],",","&lt;/x&gt;&lt;x&gt;") &amp;"&lt;/x&gt;&lt;/select&gt;","//x")
        )
    )
),"无合适选项，请联系作者更新数据")</f>
        <v>6</v>
      </c>
    </row>
    <row r="806" spans="1:13" x14ac:dyDescent="0.4">
      <c r="A806" s="4" t="s">
        <v>59</v>
      </c>
      <c r="B806" s="4" t="s">
        <v>11</v>
      </c>
      <c r="C806" s="4" t="s">
        <v>1996</v>
      </c>
      <c r="D806" s="4" t="s">
        <v>1939</v>
      </c>
      <c r="E806">
        <v>14</v>
      </c>
      <c r="F806" s="4" t="str">
        <f t="shared" si="12"/>
        <v>选内存!$M$806#</v>
      </c>
      <c r="G806" s="4" t="str" cm="1">
        <f t="array" ref="G806">_xlfn.LET(_xlpm.x, M806,
         _xlpm.cellAddress, "【 选内存!" &amp; ADDRESS(ROW(选内存[[#This Row],[X自检]]),COLUMN(选内存[[#This Row],[X自检]])) &amp; "】",
         _xlfn.IFS(ISBLANK(_xlpm.x),   "error:右侧选项不足:" &amp;  _xlpm.cellAddress,
               ISERROR(_xlpm.x),   "error:右侧选项执行失败:" &amp; _xlpm.cellAddress,
               TRUE,             "ok")
)</f>
        <v>ok</v>
      </c>
      <c r="M806" cm="1">
        <f t="array" ref="M806">IFERROR(_xlfn._xlws.SORT(
    _xlfn.UNIQUE(
        TRANSPOSE(
            _xlfn.FILTERXML("&lt;select&gt;&lt;x&gt;"&amp;SUBSTITUTE(选内存[[#This Row],[选项表]],",","&lt;/x&gt;&lt;x&gt;") &amp;"&lt;/x&gt;&lt;/select&gt;","//x")
        )
    )
),"无合适选项，请联系作者更新数据")</f>
        <v>14</v>
      </c>
    </row>
    <row r="807" spans="1:13" x14ac:dyDescent="0.4">
      <c r="A807" s="4" t="s">
        <v>59</v>
      </c>
      <c r="B807" s="4" t="s">
        <v>11</v>
      </c>
      <c r="C807" s="4" t="s">
        <v>2164</v>
      </c>
      <c r="D807" s="4" t="s">
        <v>1939</v>
      </c>
      <c r="E807">
        <v>28</v>
      </c>
      <c r="F807" s="4" t="str">
        <f t="shared" si="12"/>
        <v>选内存!$M$807#</v>
      </c>
      <c r="G807" s="4" t="str" cm="1">
        <f t="array" ref="G807">_xlfn.LET(_xlpm.x, M807,
         _xlpm.cellAddress, "【 选内存!" &amp; ADDRESS(ROW(选内存[[#This Row],[X自检]]),COLUMN(选内存[[#This Row],[X自检]])) &amp; "】",
         _xlfn.IFS(ISBLANK(_xlpm.x),   "error:右侧选项不足:" &amp;  _xlpm.cellAddress,
               ISERROR(_xlpm.x),   "error:右侧选项执行失败:" &amp; _xlpm.cellAddress,
               TRUE,             "ok")
)</f>
        <v>ok</v>
      </c>
      <c r="M807" cm="1">
        <f t="array" ref="M807">IFERROR(_xlfn._xlws.SORT(
    _xlfn.UNIQUE(
        TRANSPOSE(
            _xlfn.FILTERXML("&lt;select&gt;&lt;x&gt;"&amp;SUBSTITUTE(选内存[[#This Row],[选项表]],",","&lt;/x&gt;&lt;x&gt;") &amp;"&lt;/x&gt;&lt;/select&gt;","//x")
        )
    )
),"无合适选项，请联系作者更新数据")</f>
        <v>28</v>
      </c>
    </row>
    <row r="808" spans="1:13" x14ac:dyDescent="0.4">
      <c r="A808" s="4" t="s">
        <v>59</v>
      </c>
      <c r="B808" s="4" t="s">
        <v>11</v>
      </c>
      <c r="C808" s="4" t="s">
        <v>1968</v>
      </c>
      <c r="D808" s="4" t="s">
        <v>1939</v>
      </c>
      <c r="E808">
        <v>56</v>
      </c>
      <c r="F808" s="4" t="str">
        <f t="shared" si="12"/>
        <v>选内存!$M$808#</v>
      </c>
      <c r="G808" s="4" t="str" cm="1">
        <f t="array" ref="G808">_xlfn.LET(_xlpm.x, M808,
         _xlpm.cellAddress, "【 选内存!" &amp; ADDRESS(ROW(选内存[[#This Row],[X自检]]),COLUMN(选内存[[#This Row],[X自检]])) &amp; "】",
         _xlfn.IFS(ISBLANK(_xlpm.x),   "error:右侧选项不足:" &amp;  _xlpm.cellAddress,
               ISERROR(_xlpm.x),   "error:右侧选项执行失败:" &amp; _xlpm.cellAddress,
               TRUE,             "ok")
)</f>
        <v>ok</v>
      </c>
      <c r="M808" cm="1">
        <f t="array" ref="M808">IFERROR(_xlfn._xlws.SORT(
    _xlfn.UNIQUE(
        TRANSPOSE(
            _xlfn.FILTERXML("&lt;select&gt;&lt;x&gt;"&amp;SUBSTITUTE(选内存[[#This Row],[选项表]],",","&lt;/x&gt;&lt;x&gt;") &amp;"&lt;/x&gt;&lt;/select&gt;","//x")
        )
    )
),"无合适选项，请联系作者更新数据")</f>
        <v>56</v>
      </c>
    </row>
    <row r="809" spans="1:13" x14ac:dyDescent="0.4">
      <c r="A809" s="4" t="s">
        <v>59</v>
      </c>
      <c r="B809" s="4" t="s">
        <v>11</v>
      </c>
      <c r="C809" s="4" t="s">
        <v>1973</v>
      </c>
      <c r="D809" s="4" t="s">
        <v>1943</v>
      </c>
      <c r="E809">
        <v>8</v>
      </c>
      <c r="F809" s="4" t="str">
        <f t="shared" si="12"/>
        <v>选内存!$M$809#</v>
      </c>
      <c r="G809" s="4" t="str" cm="1">
        <f t="array" ref="G809">_xlfn.LET(_xlpm.x, M809,
         _xlpm.cellAddress, "【 选内存!" &amp; ADDRESS(ROW(选内存[[#This Row],[X自检]]),COLUMN(选内存[[#This Row],[X自检]])) &amp; "】",
         _xlfn.IFS(ISBLANK(_xlpm.x),   "error:右侧选项不足:" &amp;  _xlpm.cellAddress,
               ISERROR(_xlpm.x),   "error:右侧选项执行失败:" &amp; _xlpm.cellAddress,
               TRUE,             "ok")
)</f>
        <v>ok</v>
      </c>
      <c r="M809" cm="1">
        <f t="array" ref="M809">IFERROR(_xlfn._xlws.SORT(
    _xlfn.UNIQUE(
        TRANSPOSE(
            _xlfn.FILTERXML("&lt;select&gt;&lt;x&gt;"&amp;SUBSTITUTE(选内存[[#This Row],[选项表]],",","&lt;/x&gt;&lt;x&gt;") &amp;"&lt;/x&gt;&lt;/select&gt;","//x")
        )
    )
),"无合适选项，请联系作者更新数据")</f>
        <v>8</v>
      </c>
    </row>
    <row r="810" spans="1:13" x14ac:dyDescent="0.4">
      <c r="A810" s="4" t="s">
        <v>59</v>
      </c>
      <c r="B810" s="4" t="s">
        <v>11</v>
      </c>
      <c r="C810" s="4" t="s">
        <v>2166</v>
      </c>
      <c r="D810" s="4" t="s">
        <v>1943</v>
      </c>
      <c r="E810">
        <v>36</v>
      </c>
      <c r="F810" s="4" t="str">
        <f t="shared" si="12"/>
        <v>选内存!$M$810#</v>
      </c>
      <c r="G810" s="4" t="str" cm="1">
        <f t="array" ref="G810">_xlfn.LET(_xlpm.x, M810,
         _xlpm.cellAddress, "【 选内存!" &amp; ADDRESS(ROW(选内存[[#This Row],[X自检]]),COLUMN(选内存[[#This Row],[X自检]])) &amp; "】",
         _xlfn.IFS(ISBLANK(_xlpm.x),   "error:右侧选项不足:" &amp;  _xlpm.cellAddress,
               ISERROR(_xlpm.x),   "error:右侧选项执行失败:" &amp; _xlpm.cellAddress,
               TRUE,             "ok")
)</f>
        <v>ok</v>
      </c>
      <c r="M810" cm="1">
        <f t="array" ref="M810">IFERROR(_xlfn._xlws.SORT(
    _xlfn.UNIQUE(
        TRANSPOSE(
            _xlfn.FILTERXML("&lt;select&gt;&lt;x&gt;"&amp;SUBSTITUTE(选内存[[#This Row],[选项表]],",","&lt;/x&gt;&lt;x&gt;") &amp;"&lt;/x&gt;&lt;/select&gt;","//x")
        )
    )
),"无合适选项，请联系作者更新数据")</f>
        <v>36</v>
      </c>
    </row>
    <row r="811" spans="1:13" x14ac:dyDescent="0.4">
      <c r="A811" s="4" t="s">
        <v>59</v>
      </c>
      <c r="B811" s="4" t="s">
        <v>11</v>
      </c>
      <c r="C811" s="4" t="s">
        <v>1982</v>
      </c>
      <c r="D811" s="4" t="s">
        <v>1943</v>
      </c>
      <c r="E811">
        <v>72</v>
      </c>
      <c r="F811" s="4" t="str">
        <f t="shared" si="12"/>
        <v>选内存!$M$811#</v>
      </c>
      <c r="G811" s="4" t="str" cm="1">
        <f t="array" ref="G811">_xlfn.LET(_xlpm.x, M811,
         _xlpm.cellAddress, "【 选内存!" &amp; ADDRESS(ROW(选内存[[#This Row],[X自检]]),COLUMN(选内存[[#This Row],[X自检]])) &amp; "】",
         _xlfn.IFS(ISBLANK(_xlpm.x),   "error:右侧选项不足:" &amp;  _xlpm.cellAddress,
               ISERROR(_xlpm.x),   "error:右侧选项执行失败:" &amp; _xlpm.cellAddress,
               TRUE,             "ok")
)</f>
        <v>ok</v>
      </c>
      <c r="M811" cm="1">
        <f t="array" ref="M811">IFERROR(_xlfn._xlws.SORT(
    _xlfn.UNIQUE(
        TRANSPOSE(
            _xlfn.FILTERXML("&lt;select&gt;&lt;x&gt;"&amp;SUBSTITUTE(选内存[[#This Row],[选项表]],",","&lt;/x&gt;&lt;x&gt;") &amp;"&lt;/x&gt;&lt;/select&gt;","//x")
        )
    )
),"无合适选项，请联系作者更新数据")</f>
        <v>72</v>
      </c>
    </row>
    <row r="812" spans="1:13" x14ac:dyDescent="0.4">
      <c r="A812" s="4" t="s">
        <v>59</v>
      </c>
      <c r="B812" s="4" t="s">
        <v>11</v>
      </c>
      <c r="C812" s="4" t="s">
        <v>1997</v>
      </c>
      <c r="D812" s="4" t="s">
        <v>1942</v>
      </c>
      <c r="E812">
        <v>10</v>
      </c>
      <c r="F812" s="4" t="str">
        <f t="shared" si="12"/>
        <v>选内存!$M$812#</v>
      </c>
      <c r="G812" s="4" t="str" cm="1">
        <f t="array" ref="G812">_xlfn.LET(_xlpm.x, M812,
         _xlpm.cellAddress, "【 选内存!" &amp; ADDRESS(ROW(选内存[[#This Row],[X自检]]),COLUMN(选内存[[#This Row],[X自检]])) &amp; "】",
         _xlfn.IFS(ISBLANK(_xlpm.x),   "error:右侧选项不足:" &amp;  _xlpm.cellAddress,
               ISERROR(_xlpm.x),   "error:右侧选项执行失败:" &amp; _xlpm.cellAddress,
               TRUE,             "ok")
)</f>
        <v>ok</v>
      </c>
      <c r="M812" cm="1">
        <f t="array" ref="M812">IFERROR(_xlfn._xlws.SORT(
    _xlfn.UNIQUE(
        TRANSPOSE(
            _xlfn.FILTERXML("&lt;select&gt;&lt;x&gt;"&amp;SUBSTITUTE(选内存[[#This Row],[选项表]],",","&lt;/x&gt;&lt;x&gt;") &amp;"&lt;/x&gt;&lt;/select&gt;","//x")
        )
    )
),"无合适选项，请联系作者更新数据")</f>
        <v>10</v>
      </c>
    </row>
    <row r="813" spans="1:13" x14ac:dyDescent="0.4">
      <c r="A813" s="4" t="s">
        <v>59</v>
      </c>
      <c r="B813" s="4" t="s">
        <v>11</v>
      </c>
      <c r="C813" s="4" t="s">
        <v>1999</v>
      </c>
      <c r="D813" s="4" t="s">
        <v>1942</v>
      </c>
      <c r="E813">
        <v>20</v>
      </c>
      <c r="F813" s="4" t="str">
        <f t="shared" si="12"/>
        <v>选内存!$M$813#</v>
      </c>
      <c r="G813" s="4" t="str" cm="1">
        <f t="array" ref="G813">_xlfn.LET(_xlpm.x, M813,
         _xlpm.cellAddress, "【 选内存!" &amp; ADDRESS(ROW(选内存[[#This Row],[X自检]]),COLUMN(选内存[[#This Row],[X自检]])) &amp; "】",
         _xlfn.IFS(ISBLANK(_xlpm.x),   "error:右侧选项不足:" &amp;  _xlpm.cellAddress,
               ISERROR(_xlpm.x),   "error:右侧选项执行失败:" &amp; _xlpm.cellAddress,
               TRUE,             "ok")
)</f>
        <v>ok</v>
      </c>
      <c r="M813" cm="1">
        <f t="array" ref="M813">IFERROR(_xlfn._xlws.SORT(
    _xlfn.UNIQUE(
        TRANSPOSE(
            _xlfn.FILTERXML("&lt;select&gt;&lt;x&gt;"&amp;SUBSTITUTE(选内存[[#This Row],[选项表]],",","&lt;/x&gt;&lt;x&gt;") &amp;"&lt;/x&gt;&lt;/select&gt;","//x")
        )
    )
),"无合适选项，请联系作者更新数据")</f>
        <v>20</v>
      </c>
    </row>
    <row r="814" spans="1:13" x14ac:dyDescent="0.4">
      <c r="A814" s="4" t="s">
        <v>59</v>
      </c>
      <c r="B814" s="4" t="s">
        <v>11</v>
      </c>
      <c r="C814" s="4" t="s">
        <v>2001</v>
      </c>
      <c r="D814" s="4" t="s">
        <v>1942</v>
      </c>
      <c r="E814">
        <v>40</v>
      </c>
      <c r="F814" s="4" t="str">
        <f t="shared" si="12"/>
        <v>选内存!$M$814#</v>
      </c>
      <c r="G814" s="4" t="str" cm="1">
        <f t="array" ref="G814">_xlfn.LET(_xlpm.x, M814,
         _xlpm.cellAddress, "【 选内存!" &amp; ADDRESS(ROW(选内存[[#This Row],[X自检]]),COLUMN(选内存[[#This Row],[X自检]])) &amp; "】",
         _xlfn.IFS(ISBLANK(_xlpm.x),   "error:右侧选项不足:" &amp;  _xlpm.cellAddress,
               ISERROR(_xlpm.x),   "error:右侧选项执行失败:" &amp; _xlpm.cellAddress,
               TRUE,             "ok")
)</f>
        <v>ok</v>
      </c>
      <c r="M814" cm="1">
        <f t="array" ref="M814">IFERROR(_xlfn._xlws.SORT(
    _xlfn.UNIQUE(
        TRANSPOSE(
            _xlfn.FILTERXML("&lt;select&gt;&lt;x&gt;"&amp;SUBSTITUTE(选内存[[#This Row],[选项表]],",","&lt;/x&gt;&lt;x&gt;") &amp;"&lt;/x&gt;&lt;/select&gt;","//x")
        )
    )
),"无合适选项，请联系作者更新数据")</f>
        <v>40</v>
      </c>
    </row>
    <row r="815" spans="1:13" x14ac:dyDescent="0.4">
      <c r="A815" s="4" t="s">
        <v>59</v>
      </c>
      <c r="B815" s="4" t="s">
        <v>11</v>
      </c>
      <c r="C815" s="4" t="s">
        <v>1964</v>
      </c>
      <c r="D815" s="4" t="s">
        <v>1942</v>
      </c>
      <c r="E815">
        <v>80</v>
      </c>
      <c r="F815" s="4" t="str">
        <f t="shared" si="12"/>
        <v>选内存!$M$815#</v>
      </c>
      <c r="G815" s="4" t="str" cm="1">
        <f t="array" ref="G815">_xlfn.LET(_xlpm.x, M815,
         _xlpm.cellAddress, "【 选内存!" &amp; ADDRESS(ROW(选内存[[#This Row],[X自检]]),COLUMN(选内存[[#This Row],[X自检]])) &amp; "】",
         _xlfn.IFS(ISBLANK(_xlpm.x),   "error:右侧选项不足:" &amp;  _xlpm.cellAddress,
               ISERROR(_xlpm.x),   "error:右侧选项执行失败:" &amp; _xlpm.cellAddress,
               TRUE,             "ok")
)</f>
        <v>ok</v>
      </c>
      <c r="M815" cm="1">
        <f t="array" ref="M815">IFERROR(_xlfn._xlws.SORT(
    _xlfn.UNIQUE(
        TRANSPOSE(
            _xlfn.FILTERXML("&lt;select&gt;&lt;x&gt;"&amp;SUBSTITUTE(选内存[[#This Row],[选项表]],",","&lt;/x&gt;&lt;x&gt;") &amp;"&lt;/x&gt;&lt;/select&gt;","//x")
        )
    )
),"无合适选项，请联系作者更新数据")</f>
        <v>80</v>
      </c>
    </row>
    <row r="816" spans="1:13" x14ac:dyDescent="0.4">
      <c r="A816" s="4" t="s">
        <v>59</v>
      </c>
      <c r="B816" s="4" t="s">
        <v>11</v>
      </c>
      <c r="C816" s="4" t="s">
        <v>1966</v>
      </c>
      <c r="D816" s="4" t="s">
        <v>1944</v>
      </c>
      <c r="E816">
        <v>32</v>
      </c>
      <c r="F816" s="4" t="str">
        <f t="shared" si="12"/>
        <v>选内存!$M$816#</v>
      </c>
      <c r="G816" s="4" t="str" cm="1">
        <f t="array" ref="G816">_xlfn.LET(_xlpm.x, M816,
         _xlpm.cellAddress, "【 选内存!" &amp; ADDRESS(ROW(选内存[[#This Row],[X自检]]),COLUMN(选内存[[#This Row],[X自检]])) &amp; "】",
         _xlfn.IFS(ISBLANK(_xlpm.x),   "error:右侧选项不足:" &amp;  _xlpm.cellAddress,
               ISERROR(_xlpm.x),   "error:右侧选项执行失败:" &amp; _xlpm.cellAddress,
               TRUE,             "ok")
)</f>
        <v>ok</v>
      </c>
      <c r="M816" cm="1">
        <f t="array" ref="M816">IFERROR(_xlfn._xlws.SORT(
    _xlfn.UNIQUE(
        TRANSPOSE(
            _xlfn.FILTERXML("&lt;select&gt;&lt;x&gt;"&amp;SUBSTITUTE(选内存[[#This Row],[选项表]],",","&lt;/x&gt;&lt;x&gt;") &amp;"&lt;/x&gt;&lt;/select&gt;","//x")
        )
    )
),"无合适选项，请联系作者更新数据")</f>
        <v>32</v>
      </c>
    </row>
    <row r="817" spans="1:13" x14ac:dyDescent="0.4">
      <c r="A817" s="4" t="s">
        <v>59</v>
      </c>
      <c r="B817" s="4" t="s">
        <v>11</v>
      </c>
      <c r="C817" s="4" t="s">
        <v>1988</v>
      </c>
      <c r="D817" s="4" t="s">
        <v>1944</v>
      </c>
      <c r="E817">
        <v>90</v>
      </c>
      <c r="F817" s="4" t="str">
        <f t="shared" si="12"/>
        <v>选内存!$M$817#</v>
      </c>
      <c r="G817" s="4" t="str" cm="1">
        <f t="array" ref="G817">_xlfn.LET(_xlpm.x, M817,
         _xlpm.cellAddress, "【 选内存!" &amp; ADDRESS(ROW(选内存[[#This Row],[X自检]]),COLUMN(选内存[[#This Row],[X自检]])) &amp; "】",
         _xlfn.IFS(ISBLANK(_xlpm.x),   "error:右侧选项不足:" &amp;  _xlpm.cellAddress,
               ISERROR(_xlpm.x),   "error:右侧选项执行失败:" &amp; _xlpm.cellAddress,
               TRUE,             "ok")
)</f>
        <v>ok</v>
      </c>
      <c r="M817" cm="1">
        <f t="array" ref="M817">IFERROR(_xlfn._xlws.SORT(
    _xlfn.UNIQUE(
        TRANSPOSE(
            _xlfn.FILTERXML("&lt;select&gt;&lt;x&gt;"&amp;SUBSTITUTE(选内存[[#This Row],[选项表]],",","&lt;/x&gt;&lt;x&gt;") &amp;"&lt;/x&gt;&lt;/select&gt;","//x")
        )
    )
),"无合适选项，请联系作者更新数据")</f>
        <v>90</v>
      </c>
    </row>
    <row r="818" spans="1:13" x14ac:dyDescent="0.4">
      <c r="A818" s="4" t="s">
        <v>59</v>
      </c>
      <c r="B818" s="4" t="s">
        <v>11</v>
      </c>
      <c r="C818" s="4" t="s">
        <v>1990</v>
      </c>
      <c r="D818" s="4" t="s">
        <v>1944</v>
      </c>
      <c r="E818">
        <v>180</v>
      </c>
      <c r="F818" s="4" t="str">
        <f t="shared" si="12"/>
        <v>选内存!$M$818#</v>
      </c>
      <c r="G818" s="4" t="str" cm="1">
        <f t="array" ref="G818">_xlfn.LET(_xlpm.x, M818,
         _xlpm.cellAddress, "【 选内存!" &amp; ADDRESS(ROW(选内存[[#This Row],[X自检]]),COLUMN(选内存[[#This Row],[X自检]])) &amp; "】",
         _xlfn.IFS(ISBLANK(_xlpm.x),   "error:右侧选项不足:" &amp;  _xlpm.cellAddress,
               ISERROR(_xlpm.x),   "error:右侧选项执行失败:" &amp; _xlpm.cellAddress,
               TRUE,             "ok")
)</f>
        <v>ok</v>
      </c>
      <c r="M818" cm="1">
        <f t="array" ref="M818">IFERROR(_xlfn._xlws.SORT(
    _xlfn.UNIQUE(
        TRANSPOSE(
            _xlfn.FILTERXML("&lt;select&gt;&lt;x&gt;"&amp;SUBSTITUTE(选内存[[#This Row],[选项表]],",","&lt;/x&gt;&lt;x&gt;") &amp;"&lt;/x&gt;&lt;/select&gt;","//x")
        )
    )
),"无合适选项，请联系作者更新数据")</f>
        <v>180</v>
      </c>
    </row>
    <row r="819" spans="1:13" x14ac:dyDescent="0.4">
      <c r="A819" s="4" t="s">
        <v>59</v>
      </c>
      <c r="B819" s="4" t="s">
        <v>11</v>
      </c>
      <c r="C819" s="4" t="s">
        <v>1970</v>
      </c>
      <c r="D819" s="4" t="s">
        <v>1938</v>
      </c>
      <c r="E819">
        <v>16</v>
      </c>
      <c r="F819" s="4" t="str">
        <f t="shared" si="12"/>
        <v>选内存!$M$819#</v>
      </c>
      <c r="G819" s="4" t="str" cm="1">
        <f t="array" ref="G819">_xlfn.LET(_xlpm.x, M819,
         _xlpm.cellAddress, "【 选内存!" &amp; ADDRESS(ROW(选内存[[#This Row],[X自检]]),COLUMN(选内存[[#This Row],[X自检]])) &amp; "】",
         _xlfn.IFS(ISBLANK(_xlpm.x),   "error:右侧选项不足:" &amp;  _xlpm.cellAddress,
               ISERROR(_xlpm.x),   "error:右侧选项执行失败:" &amp; _xlpm.cellAddress,
               TRUE,             "ok")
)</f>
        <v>ok</v>
      </c>
      <c r="M819" cm="1">
        <f t="array" ref="M819">IFERROR(_xlfn._xlws.SORT(
    _xlfn.UNIQUE(
        TRANSPOSE(
            _xlfn.FILTERXML("&lt;select&gt;&lt;x&gt;"&amp;SUBSTITUTE(选内存[[#This Row],[选项表]],",","&lt;/x&gt;&lt;x&gt;") &amp;"&lt;/x&gt;&lt;/select&gt;","//x")
        )
    )
),"无合适选项，请联系作者更新数据")</f>
        <v>16</v>
      </c>
    </row>
    <row r="820" spans="1:13" x14ac:dyDescent="0.4">
      <c r="A820" s="4" t="s">
        <v>59</v>
      </c>
      <c r="B820" s="4" t="s">
        <v>11</v>
      </c>
      <c r="C820" s="4" t="s">
        <v>1966</v>
      </c>
      <c r="D820" s="4" t="s">
        <v>1938</v>
      </c>
      <c r="E820">
        <v>32</v>
      </c>
      <c r="F820" s="4" t="str">
        <f t="shared" si="12"/>
        <v>选内存!$M$820#</v>
      </c>
      <c r="G820" s="4" t="str" cm="1">
        <f t="array" ref="G820">_xlfn.LET(_xlpm.x, M820,
         _xlpm.cellAddress, "【 选内存!" &amp; ADDRESS(ROW(选内存[[#This Row],[X自检]]),COLUMN(选内存[[#This Row],[X自检]])) &amp; "】",
         _xlfn.IFS(ISBLANK(_xlpm.x),   "error:右侧选项不足:" &amp;  _xlpm.cellAddress,
               ISERROR(_xlpm.x),   "error:右侧选项执行失败:" &amp; _xlpm.cellAddress,
               TRUE,             "ok")
)</f>
        <v>ok</v>
      </c>
      <c r="M820" cm="1">
        <f t="array" ref="M820">IFERROR(_xlfn._xlws.SORT(
    _xlfn.UNIQUE(
        TRANSPOSE(
            _xlfn.FILTERXML("&lt;select&gt;&lt;x&gt;"&amp;SUBSTITUTE(选内存[[#This Row],[选项表]],",","&lt;/x&gt;&lt;x&gt;") &amp;"&lt;/x&gt;&lt;/select&gt;","//x")
        )
    )
),"无合适选项，请联系作者更新数据")</f>
        <v>32</v>
      </c>
    </row>
    <row r="821" spans="1:13" x14ac:dyDescent="0.4">
      <c r="A821" s="4" t="s">
        <v>59</v>
      </c>
      <c r="B821" s="4" t="s">
        <v>11</v>
      </c>
      <c r="C821" s="4" t="s">
        <v>1993</v>
      </c>
      <c r="D821" s="4" t="s">
        <v>1938</v>
      </c>
      <c r="E821">
        <v>82</v>
      </c>
      <c r="F821" s="4" t="str">
        <f t="shared" si="12"/>
        <v>选内存!$M$821#</v>
      </c>
      <c r="G821" s="4" t="str" cm="1">
        <f t="array" ref="G821">_xlfn.LET(_xlpm.x, M821,
         _xlpm.cellAddress, "【 选内存!" &amp; ADDRESS(ROW(选内存[[#This Row],[X自检]]),COLUMN(选内存[[#This Row],[X自检]])) &amp; "】",
         _xlfn.IFS(ISBLANK(_xlpm.x),   "error:右侧选项不足:" &amp;  _xlpm.cellAddress,
               ISERROR(_xlpm.x),   "error:右侧选项执行失败:" &amp; _xlpm.cellAddress,
               TRUE,             "ok")
)</f>
        <v>ok</v>
      </c>
      <c r="M821" cm="1">
        <f t="array" ref="M821">IFERROR(_xlfn._xlws.SORT(
    _xlfn.UNIQUE(
        TRANSPOSE(
            _xlfn.FILTERXML("&lt;select&gt;&lt;x&gt;"&amp;SUBSTITUTE(选内存[[#This Row],[选项表]],",","&lt;/x&gt;&lt;x&gt;") &amp;"&lt;/x&gt;&lt;/select&gt;","//x")
        )
    )
),"无合适选项，请联系作者更新数据")</f>
        <v>82</v>
      </c>
    </row>
    <row r="822" spans="1:13" x14ac:dyDescent="0.4">
      <c r="A822" s="4" t="s">
        <v>59</v>
      </c>
      <c r="B822" s="4" t="s">
        <v>11</v>
      </c>
      <c r="C822" s="4" t="s">
        <v>1994</v>
      </c>
      <c r="D822" s="4" t="s">
        <v>1938</v>
      </c>
      <c r="E822">
        <v>164</v>
      </c>
      <c r="F822" s="4" t="str">
        <f t="shared" si="12"/>
        <v>选内存!$M$822#</v>
      </c>
      <c r="G822" s="4" t="str" cm="1">
        <f t="array" ref="G822">_xlfn.LET(_xlpm.x, M822,
         _xlpm.cellAddress, "【 选内存!" &amp; ADDRESS(ROW(选内存[[#This Row],[X自检]]),COLUMN(选内存[[#This Row],[X自检]])) &amp; "】",
         _xlfn.IFS(ISBLANK(_xlpm.x),   "error:右侧选项不足:" &amp;  _xlpm.cellAddress,
               ISERROR(_xlpm.x),   "error:右侧选项执行失败:" &amp; _xlpm.cellAddress,
               TRUE,             "ok")
)</f>
        <v>ok</v>
      </c>
      <c r="M822" cm="1">
        <f t="array" ref="M822">IFERROR(_xlfn._xlws.SORT(
    _xlfn.UNIQUE(
        TRANSPOSE(
            _xlfn.FILTERXML("&lt;select&gt;&lt;x&gt;"&amp;SUBSTITUTE(选内存[[#This Row],[选项表]],",","&lt;/x&gt;&lt;x&gt;") &amp;"&lt;/x&gt;&lt;/select&gt;","//x")
        )
    )
),"无合适选项，请联系作者更新数据")</f>
        <v>164</v>
      </c>
    </row>
    <row r="823" spans="1:13" x14ac:dyDescent="0.4">
      <c r="A823" s="4" t="s">
        <v>59</v>
      </c>
      <c r="B823" s="4" t="s">
        <v>11</v>
      </c>
      <c r="C823" s="4" t="s">
        <v>1997</v>
      </c>
      <c r="D823" s="4" t="s">
        <v>1946</v>
      </c>
      <c r="E823">
        <v>10</v>
      </c>
      <c r="F823" s="4" t="str">
        <f t="shared" si="12"/>
        <v>选内存!$M$823#</v>
      </c>
      <c r="G823" s="4" t="str" cm="1">
        <f t="array" ref="G823">_xlfn.LET(_xlpm.x, M823,
         _xlpm.cellAddress, "【 选内存!" &amp; ADDRESS(ROW(选内存[[#This Row],[X自检]]),COLUMN(选内存[[#This Row],[X自检]])) &amp; "】",
         _xlfn.IFS(ISBLANK(_xlpm.x),   "error:右侧选项不足:" &amp;  _xlpm.cellAddress,
               ISERROR(_xlpm.x),   "error:右侧选项执行失败:" &amp; _xlpm.cellAddress,
               TRUE,             "ok")
)</f>
        <v>ok</v>
      </c>
      <c r="M823" cm="1">
        <f t="array" ref="M823">IFERROR(_xlfn._xlws.SORT(
    _xlfn.UNIQUE(
        TRANSPOSE(
            _xlfn.FILTERXML("&lt;select&gt;&lt;x&gt;"&amp;SUBSTITUTE(选内存[[#This Row],[选项表]],",","&lt;/x&gt;&lt;x&gt;") &amp;"&lt;/x&gt;&lt;/select&gt;","//x")
        )
    )
),"无合适选项，请联系作者更新数据")</f>
        <v>10</v>
      </c>
    </row>
    <row r="824" spans="1:13" x14ac:dyDescent="0.4">
      <c r="A824" s="4" t="s">
        <v>59</v>
      </c>
      <c r="B824" s="4" t="s">
        <v>11</v>
      </c>
      <c r="C824" s="4" t="s">
        <v>2002</v>
      </c>
      <c r="D824" s="4" t="s">
        <v>1946</v>
      </c>
      <c r="E824">
        <v>22</v>
      </c>
      <c r="F824" s="4" t="str">
        <f t="shared" si="12"/>
        <v>选内存!$M$824#</v>
      </c>
      <c r="G824" s="4" t="str" cm="1">
        <f t="array" ref="G824">_xlfn.LET(_xlpm.x, M824,
         _xlpm.cellAddress, "【 选内存!" &amp; ADDRESS(ROW(选内存[[#This Row],[X自检]]),COLUMN(选内存[[#This Row],[X自检]])) &amp; "】",
         _xlfn.IFS(ISBLANK(_xlpm.x),   "error:右侧选项不足:" &amp;  _xlpm.cellAddress,
               ISERROR(_xlpm.x),   "error:右侧选项执行失败:" &amp; _xlpm.cellAddress,
               TRUE,             "ok")
)</f>
        <v>ok</v>
      </c>
      <c r="M824" cm="1">
        <f t="array" ref="M824">IFERROR(_xlfn._xlws.SORT(
    _xlfn.UNIQUE(
        TRANSPOSE(
            _xlfn.FILTERXML("&lt;select&gt;&lt;x&gt;"&amp;SUBSTITUTE(选内存[[#This Row],[选项表]],",","&lt;/x&gt;&lt;x&gt;") &amp;"&lt;/x&gt;&lt;/select&gt;","//x")
        )
    )
),"无合适选项，请联系作者更新数据")</f>
        <v>22</v>
      </c>
    </row>
    <row r="825" spans="1:13" x14ac:dyDescent="0.4">
      <c r="A825" s="4" t="s">
        <v>59</v>
      </c>
      <c r="B825" s="4" t="s">
        <v>11</v>
      </c>
      <c r="C825" s="4" t="s">
        <v>2003</v>
      </c>
      <c r="D825" s="4" t="s">
        <v>1946</v>
      </c>
      <c r="E825">
        <v>44</v>
      </c>
      <c r="F825" s="4" t="str">
        <f t="shared" si="12"/>
        <v>选内存!$M$825#</v>
      </c>
      <c r="G825" s="4" t="str" cm="1">
        <f t="array" ref="G825">_xlfn.LET(_xlpm.x, M825,
         _xlpm.cellAddress, "【 选内存!" &amp; ADDRESS(ROW(选内存[[#This Row],[X自检]]),COLUMN(选内存[[#This Row],[X自检]])) &amp; "】",
         _xlfn.IFS(ISBLANK(_xlpm.x),   "error:右侧选项不足:" &amp;  _xlpm.cellAddress,
               ISERROR(_xlpm.x),   "error:右侧选项执行失败:" &amp; _xlpm.cellAddress,
               TRUE,             "ok")
)</f>
        <v>ok</v>
      </c>
      <c r="M825" cm="1">
        <f t="array" ref="M825">IFERROR(_xlfn._xlws.SORT(
    _xlfn.UNIQUE(
        TRANSPOSE(
            _xlfn.FILTERXML("&lt;select&gt;&lt;x&gt;"&amp;SUBSTITUTE(选内存[[#This Row],[选项表]],",","&lt;/x&gt;&lt;x&gt;") &amp;"&lt;/x&gt;&lt;/select&gt;","//x")
        )
    )
),"无合适选项，请联系作者更新数据")</f>
        <v>44</v>
      </c>
    </row>
    <row r="826" spans="1:13" x14ac:dyDescent="0.4">
      <c r="A826" s="4" t="s">
        <v>59</v>
      </c>
      <c r="B826" s="4" t="s">
        <v>11</v>
      </c>
      <c r="C826" s="4" t="s">
        <v>1973</v>
      </c>
      <c r="D826" s="4" t="s">
        <v>1929</v>
      </c>
      <c r="E826">
        <v>8</v>
      </c>
      <c r="F826" s="4" t="str">
        <f t="shared" si="12"/>
        <v>选内存!$M$826#</v>
      </c>
      <c r="G826" s="4" t="str" cm="1">
        <f t="array" ref="G826">_xlfn.LET(_xlpm.x, M826,
         _xlpm.cellAddress, "【 选内存!" &amp; ADDRESS(ROW(选内存[[#This Row],[X自检]]),COLUMN(选内存[[#This Row],[X自检]])) &amp; "】",
         _xlfn.IFS(ISBLANK(_xlpm.x),   "error:右侧选项不足:" &amp;  _xlpm.cellAddress,
               ISERROR(_xlpm.x),   "error:右侧选项执行失败:" &amp; _xlpm.cellAddress,
               TRUE,             "ok")
)</f>
        <v>ok</v>
      </c>
      <c r="M826" cm="1">
        <f t="array" ref="M826">IFERROR(_xlfn._xlws.SORT(
    _xlfn.UNIQUE(
        TRANSPOSE(
            _xlfn.FILTERXML("&lt;select&gt;&lt;x&gt;"&amp;SUBSTITUTE(选内存[[#This Row],[选项表]],",","&lt;/x&gt;&lt;x&gt;") &amp;"&lt;/x&gt;&lt;/select&gt;","//x")
        )
    )
),"无合适选项，请联系作者更新数据")</f>
        <v>8</v>
      </c>
    </row>
    <row r="827" spans="1:13" x14ac:dyDescent="0.4">
      <c r="A827" s="4" t="s">
        <v>59</v>
      </c>
      <c r="B827" s="4" t="s">
        <v>11</v>
      </c>
      <c r="C827" s="4" t="s">
        <v>1970</v>
      </c>
      <c r="D827" s="4" t="s">
        <v>1929</v>
      </c>
      <c r="E827">
        <v>16</v>
      </c>
      <c r="F827" s="4" t="str">
        <f t="shared" si="12"/>
        <v>选内存!$M$827#</v>
      </c>
      <c r="G827" s="4" t="str" cm="1">
        <f t="array" ref="G827">_xlfn.LET(_xlpm.x, M827,
         _xlpm.cellAddress, "【 选内存!" &amp; ADDRESS(ROW(选内存[[#This Row],[X自检]]),COLUMN(选内存[[#This Row],[X自检]])) &amp; "】",
         _xlfn.IFS(ISBLANK(_xlpm.x),   "error:右侧选项不足:" &amp;  _xlpm.cellAddress,
               ISERROR(_xlpm.x),   "error:右侧选项执行失败:" &amp; _xlpm.cellAddress,
               TRUE,             "ok")
)</f>
        <v>ok</v>
      </c>
      <c r="M827" cm="1">
        <f t="array" ref="M827">IFERROR(_xlfn._xlws.SORT(
    _xlfn.UNIQUE(
        TRANSPOSE(
            _xlfn.FILTERXML("&lt;select&gt;&lt;x&gt;"&amp;SUBSTITUTE(选内存[[#This Row],[选项表]],",","&lt;/x&gt;&lt;x&gt;") &amp;"&lt;/x&gt;&lt;/select&gt;","//x")
        )
    )
),"无合适选项，请联系作者更新数据")</f>
        <v>16</v>
      </c>
    </row>
    <row r="828" spans="1:13" x14ac:dyDescent="0.4">
      <c r="A828" s="4" t="s">
        <v>59</v>
      </c>
      <c r="B828" s="4" t="s">
        <v>11</v>
      </c>
      <c r="C828" s="4" t="s">
        <v>1966</v>
      </c>
      <c r="D828" s="4" t="s">
        <v>1929</v>
      </c>
      <c r="E828">
        <v>32</v>
      </c>
      <c r="F828" s="4" t="str">
        <f t="shared" si="12"/>
        <v>选内存!$M$828#</v>
      </c>
      <c r="G828" s="4" t="str" cm="1">
        <f t="array" ref="G828">_xlfn.LET(_xlpm.x, M828,
         _xlpm.cellAddress, "【 选内存!" &amp; ADDRESS(ROW(选内存[[#This Row],[X自检]]),COLUMN(选内存[[#This Row],[X自检]])) &amp; "】",
         _xlfn.IFS(ISBLANK(_xlpm.x),   "error:右侧选项不足:" &amp;  _xlpm.cellAddress,
               ISERROR(_xlpm.x),   "error:右侧选项执行失败:" &amp; _xlpm.cellAddress,
               TRUE,             "ok")
)</f>
        <v>ok</v>
      </c>
      <c r="M828" cm="1">
        <f t="array" ref="M828">IFERROR(_xlfn._xlws.SORT(
    _xlfn.UNIQUE(
        TRANSPOSE(
            _xlfn.FILTERXML("&lt;select&gt;&lt;x&gt;"&amp;SUBSTITUTE(选内存[[#This Row],[选项表]],",","&lt;/x&gt;&lt;x&gt;") &amp;"&lt;/x&gt;&lt;/select&gt;","//x")
        )
    )
),"无合适选项，请联系作者更新数据")</f>
        <v>32</v>
      </c>
    </row>
    <row r="829" spans="1:13" x14ac:dyDescent="0.4">
      <c r="A829" s="4" t="s">
        <v>59</v>
      </c>
      <c r="B829" s="4" t="s">
        <v>11</v>
      </c>
      <c r="C829" s="4" t="s">
        <v>1967</v>
      </c>
      <c r="D829" s="4" t="s">
        <v>1929</v>
      </c>
      <c r="E829">
        <v>64</v>
      </c>
      <c r="F829" s="4" t="str">
        <f t="shared" si="12"/>
        <v>选内存!$M$829#</v>
      </c>
      <c r="G829" s="4" t="str" cm="1">
        <f t="array" ref="G829">_xlfn.LET(_xlpm.x, M829,
         _xlpm.cellAddress, "【 选内存!" &amp; ADDRESS(ROW(选内存[[#This Row],[X自检]]),COLUMN(选内存[[#This Row],[X自检]])) &amp; "】",
         _xlfn.IFS(ISBLANK(_xlpm.x),   "error:右侧选项不足:" &amp;  _xlpm.cellAddress,
               ISERROR(_xlpm.x),   "error:右侧选项执行失败:" &amp; _xlpm.cellAddress,
               TRUE,             "ok")
)</f>
        <v>ok</v>
      </c>
      <c r="M829" cm="1">
        <f t="array" ref="M829">IFERROR(_xlfn._xlws.SORT(
    _xlfn.UNIQUE(
        TRANSPOSE(
            _xlfn.FILTERXML("&lt;select&gt;&lt;x&gt;"&amp;SUBSTITUTE(选内存[[#This Row],[选项表]],",","&lt;/x&gt;&lt;x&gt;") &amp;"&lt;/x&gt;&lt;/select&gt;","//x")
        )
    )
),"无合适选项，请联系作者更新数据")</f>
        <v>64</v>
      </c>
    </row>
    <row r="830" spans="1:13" x14ac:dyDescent="0.4">
      <c r="A830" s="4" t="s">
        <v>59</v>
      </c>
      <c r="B830" s="4" t="s">
        <v>11</v>
      </c>
      <c r="C830" s="4" t="s">
        <v>1971</v>
      </c>
      <c r="D830" s="4" t="s">
        <v>1929</v>
      </c>
      <c r="E830">
        <v>84</v>
      </c>
      <c r="F830" s="4" t="str">
        <f t="shared" si="12"/>
        <v>选内存!$M$830#</v>
      </c>
      <c r="G830" s="4" t="str" cm="1">
        <f t="array" ref="G830">_xlfn.LET(_xlpm.x, M830,
         _xlpm.cellAddress, "【 选内存!" &amp; ADDRESS(ROW(选内存[[#This Row],[X自检]]),COLUMN(选内存[[#This Row],[X自检]])) &amp; "】",
         _xlfn.IFS(ISBLANK(_xlpm.x),   "error:右侧选项不足:" &amp;  _xlpm.cellAddress,
               ISERROR(_xlpm.x),   "error:右侧选项执行失败:" &amp; _xlpm.cellAddress,
               TRUE,             "ok")
)</f>
        <v>ok</v>
      </c>
      <c r="M830" cm="1">
        <f t="array" ref="M830">IFERROR(_xlfn._xlws.SORT(
    _xlfn.UNIQUE(
        TRANSPOSE(
            _xlfn.FILTERXML("&lt;select&gt;&lt;x&gt;"&amp;SUBSTITUTE(选内存[[#This Row],[选项表]],",","&lt;/x&gt;&lt;x&gt;") &amp;"&lt;/x&gt;&lt;/select&gt;","//x")
        )
    )
),"无合适选项，请联系作者更新数据")</f>
        <v>84</v>
      </c>
    </row>
    <row r="831" spans="1:13" x14ac:dyDescent="0.4">
      <c r="A831" s="4" t="s">
        <v>59</v>
      </c>
      <c r="B831" s="4" t="s">
        <v>11</v>
      </c>
      <c r="C831" s="4" t="s">
        <v>1973</v>
      </c>
      <c r="D831" s="4" t="s">
        <v>1930</v>
      </c>
      <c r="E831">
        <v>8</v>
      </c>
      <c r="F831" s="4" t="str">
        <f t="shared" si="12"/>
        <v>选内存!$M$831#</v>
      </c>
      <c r="G831" s="4" t="str" cm="1">
        <f t="array" ref="G831">_xlfn.LET(_xlpm.x, M831,
         _xlpm.cellAddress, "【 选内存!" &amp; ADDRESS(ROW(选内存[[#This Row],[X自检]]),COLUMN(选内存[[#This Row],[X自检]])) &amp; "】",
         _xlfn.IFS(ISBLANK(_xlpm.x),   "error:右侧选项不足:" &amp;  _xlpm.cellAddress,
               ISERROR(_xlpm.x),   "error:右侧选项执行失败:" &amp; _xlpm.cellAddress,
               TRUE,             "ok")
)</f>
        <v>ok</v>
      </c>
      <c r="M831" cm="1">
        <f t="array" ref="M831">IFERROR(_xlfn._xlws.SORT(
    _xlfn.UNIQUE(
        TRANSPOSE(
            _xlfn.FILTERXML("&lt;select&gt;&lt;x&gt;"&amp;SUBSTITUTE(选内存[[#This Row],[选项表]],",","&lt;/x&gt;&lt;x&gt;") &amp;"&lt;/x&gt;&lt;/select&gt;","//x")
        )
    )
),"无合适选项，请联系作者更新数据")</f>
        <v>8</v>
      </c>
    </row>
    <row r="832" spans="1:13" x14ac:dyDescent="0.4">
      <c r="A832" s="4" t="s">
        <v>59</v>
      </c>
      <c r="B832" s="4" t="s">
        <v>11</v>
      </c>
      <c r="C832" s="4" t="s">
        <v>1970</v>
      </c>
      <c r="D832" s="4" t="s">
        <v>1930</v>
      </c>
      <c r="E832">
        <v>16</v>
      </c>
      <c r="F832" s="4" t="str">
        <f t="shared" si="12"/>
        <v>选内存!$M$832#</v>
      </c>
      <c r="G832" s="4" t="str" cm="1">
        <f t="array" ref="G832">_xlfn.LET(_xlpm.x, M832,
         _xlpm.cellAddress, "【 选内存!" &amp; ADDRESS(ROW(选内存[[#This Row],[X自检]]),COLUMN(选内存[[#This Row],[X自检]])) &amp; "】",
         _xlfn.IFS(ISBLANK(_xlpm.x),   "error:右侧选项不足:" &amp;  _xlpm.cellAddress,
               ISERROR(_xlpm.x),   "error:右侧选项执行失败:" &amp; _xlpm.cellAddress,
               TRUE,             "ok")
)</f>
        <v>ok</v>
      </c>
      <c r="M832" cm="1">
        <f t="array" ref="M832">IFERROR(_xlfn._xlws.SORT(
    _xlfn.UNIQUE(
        TRANSPOSE(
            _xlfn.FILTERXML("&lt;select&gt;&lt;x&gt;"&amp;SUBSTITUTE(选内存[[#This Row],[选项表]],",","&lt;/x&gt;&lt;x&gt;") &amp;"&lt;/x&gt;&lt;/select&gt;","//x")
        )
    )
),"无合适选项，请联系作者更新数据")</f>
        <v>16</v>
      </c>
    </row>
    <row r="833" spans="1:13" x14ac:dyDescent="0.4">
      <c r="A833" s="4" t="s">
        <v>59</v>
      </c>
      <c r="B833" s="4" t="s">
        <v>11</v>
      </c>
      <c r="C833" s="4" t="s">
        <v>1974</v>
      </c>
      <c r="D833" s="4" t="s">
        <v>1930</v>
      </c>
      <c r="E833">
        <v>24</v>
      </c>
      <c r="F833" s="4" t="str">
        <f t="shared" si="12"/>
        <v>选内存!$M$833#</v>
      </c>
      <c r="G833" s="4" t="str" cm="1">
        <f t="array" ref="G833">_xlfn.LET(_xlpm.x, M833,
         _xlpm.cellAddress, "【 选内存!" &amp; ADDRESS(ROW(选内存[[#This Row],[X自检]]),COLUMN(选内存[[#This Row],[X自检]])) &amp; "】",
         _xlfn.IFS(ISBLANK(_xlpm.x),   "error:右侧选项不足:" &amp;  _xlpm.cellAddress,
               ISERROR(_xlpm.x),   "error:右侧选项执行失败:" &amp; _xlpm.cellAddress,
               TRUE,             "ok")
)</f>
        <v>ok</v>
      </c>
      <c r="M833" cm="1">
        <f t="array" ref="M833">IFERROR(_xlfn._xlws.SORT(
    _xlfn.UNIQUE(
        TRANSPOSE(
            _xlfn.FILTERXML("&lt;select&gt;&lt;x&gt;"&amp;SUBSTITUTE(选内存[[#This Row],[选项表]],",","&lt;/x&gt;&lt;x&gt;") &amp;"&lt;/x&gt;&lt;/select&gt;","//x")
        )
    )
),"无合适选项，请联系作者更新数据")</f>
        <v>24</v>
      </c>
    </row>
    <row r="834" spans="1:13" x14ac:dyDescent="0.4">
      <c r="A834" s="4" t="s">
        <v>59</v>
      </c>
      <c r="B834" s="4" t="s">
        <v>11</v>
      </c>
      <c r="C834" s="4" t="s">
        <v>1966</v>
      </c>
      <c r="D834" s="4" t="s">
        <v>1930</v>
      </c>
      <c r="E834">
        <v>32</v>
      </c>
      <c r="F834" s="4" t="str">
        <f t="shared" ref="F834:F897" si="13">"选内存!" &amp; ADDRESS(ROW(M834),COLUMN(M834)) &amp; "#"</f>
        <v>选内存!$M$834#</v>
      </c>
      <c r="G834" s="4" t="str" cm="1">
        <f t="array" ref="G834">_xlfn.LET(_xlpm.x, M834,
         _xlpm.cellAddress, "【 选内存!" &amp; ADDRESS(ROW(选内存[[#This Row],[X自检]]),COLUMN(选内存[[#This Row],[X自检]])) &amp; "】",
         _xlfn.IFS(ISBLANK(_xlpm.x),   "error:右侧选项不足:" &amp;  _xlpm.cellAddress,
               ISERROR(_xlpm.x),   "error:右侧选项执行失败:" &amp; _xlpm.cellAddress,
               TRUE,             "ok")
)</f>
        <v>ok</v>
      </c>
      <c r="M834" cm="1">
        <f t="array" ref="M834">IFERROR(_xlfn._xlws.SORT(
    _xlfn.UNIQUE(
        TRANSPOSE(
            _xlfn.FILTERXML("&lt;select&gt;&lt;x&gt;"&amp;SUBSTITUTE(选内存[[#This Row],[选项表]],",","&lt;/x&gt;&lt;x&gt;") &amp;"&lt;/x&gt;&lt;/select&gt;","//x")
        )
    )
),"无合适选项，请联系作者更新数据")</f>
        <v>32</v>
      </c>
    </row>
    <row r="835" spans="1:13" x14ac:dyDescent="0.4">
      <c r="A835" s="4" t="s">
        <v>59</v>
      </c>
      <c r="B835" s="4" t="s">
        <v>11</v>
      </c>
      <c r="C835" s="4" t="s">
        <v>1976</v>
      </c>
      <c r="D835" s="4" t="s">
        <v>1930</v>
      </c>
      <c r="E835">
        <v>48</v>
      </c>
      <c r="F835" s="4" t="str">
        <f t="shared" si="13"/>
        <v>选内存!$M$835#</v>
      </c>
      <c r="G835" s="4" t="str" cm="1">
        <f t="array" ref="G835">_xlfn.LET(_xlpm.x, M835,
         _xlpm.cellAddress, "【 选内存!" &amp; ADDRESS(ROW(选内存[[#This Row],[X自检]]),COLUMN(选内存[[#This Row],[X自检]])) &amp; "】",
         _xlfn.IFS(ISBLANK(_xlpm.x),   "error:右侧选项不足:" &amp;  _xlpm.cellAddress,
               ISERROR(_xlpm.x),   "error:右侧选项执行失败:" &amp; _xlpm.cellAddress,
               TRUE,             "ok")
)</f>
        <v>ok</v>
      </c>
      <c r="M835" cm="1">
        <f t="array" ref="M835">IFERROR(_xlfn._xlws.SORT(
    _xlfn.UNIQUE(
        TRANSPOSE(
            _xlfn.FILTERXML("&lt;select&gt;&lt;x&gt;"&amp;SUBSTITUTE(选内存[[#This Row],[选项表]],",","&lt;/x&gt;&lt;x&gt;") &amp;"&lt;/x&gt;&lt;/select&gt;","//x")
        )
    )
),"无合适选项，请联系作者更新数据")</f>
        <v>48</v>
      </c>
    </row>
    <row r="836" spans="1:13" x14ac:dyDescent="0.4">
      <c r="A836" s="4" t="s">
        <v>59</v>
      </c>
      <c r="B836" s="4" t="s">
        <v>11</v>
      </c>
      <c r="C836" s="4" t="s">
        <v>1967</v>
      </c>
      <c r="D836" s="4" t="s">
        <v>1930</v>
      </c>
      <c r="E836">
        <v>64</v>
      </c>
      <c r="F836" s="4" t="str">
        <f t="shared" si="13"/>
        <v>选内存!$M$836#</v>
      </c>
      <c r="G836" s="4" t="str" cm="1">
        <f t="array" ref="G836">_xlfn.LET(_xlpm.x, M836,
         _xlpm.cellAddress, "【 选内存!" &amp; ADDRESS(ROW(选内存[[#This Row],[X自检]]),COLUMN(选内存[[#This Row],[X自检]])) &amp; "】",
         _xlfn.IFS(ISBLANK(_xlpm.x),   "error:右侧选项不足:" &amp;  _xlpm.cellAddress,
               ISERROR(_xlpm.x),   "error:右侧选项执行失败:" &amp; _xlpm.cellAddress,
               TRUE,             "ok")
)</f>
        <v>ok</v>
      </c>
      <c r="M836" cm="1">
        <f t="array" ref="M836">IFERROR(_xlfn._xlws.SORT(
    _xlfn.UNIQUE(
        TRANSPOSE(
            _xlfn.FILTERXML("&lt;select&gt;&lt;x&gt;"&amp;SUBSTITUTE(选内存[[#This Row],[选项表]],",","&lt;/x&gt;&lt;x&gt;") &amp;"&lt;/x&gt;&lt;/select&gt;","//x")
        )
    )
),"无合适选项，请联系作者更新数据")</f>
        <v>64</v>
      </c>
    </row>
    <row r="837" spans="1:13" x14ac:dyDescent="0.4">
      <c r="A837" s="4" t="s">
        <v>59</v>
      </c>
      <c r="B837" s="4" t="s">
        <v>11</v>
      </c>
      <c r="C837" s="4" t="s">
        <v>2167</v>
      </c>
      <c r="D837" s="4" t="s">
        <v>1930</v>
      </c>
      <c r="E837">
        <v>76</v>
      </c>
      <c r="F837" s="4" t="str">
        <f t="shared" si="13"/>
        <v>选内存!$M$837#</v>
      </c>
      <c r="G837" s="4" t="str" cm="1">
        <f t="array" ref="G837">_xlfn.LET(_xlpm.x, M837,
         _xlpm.cellAddress, "【 选内存!" &amp; ADDRESS(ROW(选内存[[#This Row],[X自检]]),COLUMN(选内存[[#This Row],[X自检]])) &amp; "】",
         _xlfn.IFS(ISBLANK(_xlpm.x),   "error:右侧选项不足:" &amp;  _xlpm.cellAddress,
               ISERROR(_xlpm.x),   "error:右侧选项执行失败:" &amp; _xlpm.cellAddress,
               TRUE,             "ok")
)</f>
        <v>ok</v>
      </c>
      <c r="M837" cm="1">
        <f t="array" ref="M837">IFERROR(_xlfn._xlws.SORT(
    _xlfn.UNIQUE(
        TRANSPOSE(
            _xlfn.FILTERXML("&lt;select&gt;&lt;x&gt;"&amp;SUBSTITUTE(选内存[[#This Row],[选项表]],",","&lt;/x&gt;&lt;x&gt;") &amp;"&lt;/x&gt;&lt;/select&gt;","//x")
        )
    )
),"无合适选项，请联系作者更新数据")</f>
        <v>76</v>
      </c>
    </row>
    <row r="838" spans="1:13" x14ac:dyDescent="0.4">
      <c r="A838" s="4" t="s">
        <v>59</v>
      </c>
      <c r="B838" s="4" t="s">
        <v>11</v>
      </c>
      <c r="C838" s="4" t="s">
        <v>1973</v>
      </c>
      <c r="D838" s="4" t="s">
        <v>1948</v>
      </c>
      <c r="E838">
        <v>8</v>
      </c>
      <c r="F838" s="4" t="str">
        <f t="shared" si="13"/>
        <v>选内存!$M$838#</v>
      </c>
      <c r="G838" s="4" t="str" cm="1">
        <f t="array" ref="G838">_xlfn.LET(_xlpm.x, M838,
         _xlpm.cellAddress, "【 选内存!" &amp; ADDRESS(ROW(选内存[[#This Row],[X自检]]),COLUMN(选内存[[#This Row],[X自检]])) &amp; "】",
         _xlfn.IFS(ISBLANK(_xlpm.x),   "error:右侧选项不足:" &amp;  _xlpm.cellAddress,
               ISERROR(_xlpm.x),   "error:右侧选项执行失败:" &amp; _xlpm.cellAddress,
               TRUE,             "ok")
)</f>
        <v>ok</v>
      </c>
      <c r="M838" cm="1">
        <f t="array" ref="M838">IFERROR(_xlfn._xlws.SORT(
    _xlfn.UNIQUE(
        TRANSPOSE(
            _xlfn.FILTERXML("&lt;select&gt;&lt;x&gt;"&amp;SUBSTITUTE(选内存[[#This Row],[选项表]],",","&lt;/x&gt;&lt;x&gt;") &amp;"&lt;/x&gt;&lt;/select&gt;","//x")
        )
    )
),"无合适选项，请联系作者更新数据")</f>
        <v>8</v>
      </c>
    </row>
    <row r="839" spans="1:13" x14ac:dyDescent="0.4">
      <c r="A839" s="4" t="s">
        <v>59</v>
      </c>
      <c r="B839" s="4" t="s">
        <v>11</v>
      </c>
      <c r="C839" s="4" t="s">
        <v>1970</v>
      </c>
      <c r="D839" s="4" t="s">
        <v>1948</v>
      </c>
      <c r="E839">
        <v>16</v>
      </c>
      <c r="F839" s="4" t="str">
        <f t="shared" si="13"/>
        <v>选内存!$M$839#</v>
      </c>
      <c r="G839" s="4" t="str" cm="1">
        <f t="array" ref="G839">_xlfn.LET(_xlpm.x, M839,
         _xlpm.cellAddress, "【 选内存!" &amp; ADDRESS(ROW(选内存[[#This Row],[X自检]]),COLUMN(选内存[[#This Row],[X自检]])) &amp; "】",
         _xlfn.IFS(ISBLANK(_xlpm.x),   "error:右侧选项不足:" &amp;  _xlpm.cellAddress,
               ISERROR(_xlpm.x),   "error:右侧选项执行失败:" &amp; _xlpm.cellAddress,
               TRUE,             "ok")
)</f>
        <v>ok</v>
      </c>
      <c r="M839" cm="1">
        <f t="array" ref="M839">IFERROR(_xlfn._xlws.SORT(
    _xlfn.UNIQUE(
        TRANSPOSE(
            _xlfn.FILTERXML("&lt;select&gt;&lt;x&gt;"&amp;SUBSTITUTE(选内存[[#This Row],[选项表]],",","&lt;/x&gt;&lt;x&gt;") &amp;"&lt;/x&gt;&lt;/select&gt;","//x")
        )
    )
),"无合适选项，请联系作者更新数据")</f>
        <v>16</v>
      </c>
    </row>
    <row r="840" spans="1:13" x14ac:dyDescent="0.4">
      <c r="A840" s="4" t="s">
        <v>59</v>
      </c>
      <c r="B840" s="4" t="s">
        <v>11</v>
      </c>
      <c r="C840" s="4" t="s">
        <v>1974</v>
      </c>
      <c r="D840" s="4" t="s">
        <v>1948</v>
      </c>
      <c r="E840">
        <v>24</v>
      </c>
      <c r="F840" s="4" t="str">
        <f t="shared" si="13"/>
        <v>选内存!$M$840#</v>
      </c>
      <c r="G840" s="4" t="str" cm="1">
        <f t="array" ref="G840">_xlfn.LET(_xlpm.x, M840,
         _xlpm.cellAddress, "【 选内存!" &amp; ADDRESS(ROW(选内存[[#This Row],[X自检]]),COLUMN(选内存[[#This Row],[X自检]])) &amp; "】",
         _xlfn.IFS(ISBLANK(_xlpm.x),   "error:右侧选项不足:" &amp;  _xlpm.cellAddress,
               ISERROR(_xlpm.x),   "error:右侧选项执行失败:" &amp; _xlpm.cellAddress,
               TRUE,             "ok")
)</f>
        <v>ok</v>
      </c>
      <c r="M840" cm="1">
        <f t="array" ref="M840">IFERROR(_xlfn._xlws.SORT(
    _xlfn.UNIQUE(
        TRANSPOSE(
            _xlfn.FILTERXML("&lt;select&gt;&lt;x&gt;"&amp;SUBSTITUTE(选内存[[#This Row],[选项表]],",","&lt;/x&gt;&lt;x&gt;") &amp;"&lt;/x&gt;&lt;/select&gt;","//x")
        )
    )
),"无合适选项，请联系作者更新数据")</f>
        <v>24</v>
      </c>
    </row>
    <row r="841" spans="1:13" x14ac:dyDescent="0.4">
      <c r="A841" s="4" t="s">
        <v>59</v>
      </c>
      <c r="B841" s="4" t="s">
        <v>11</v>
      </c>
      <c r="C841" s="4" t="s">
        <v>1966</v>
      </c>
      <c r="D841" s="4" t="s">
        <v>1948</v>
      </c>
      <c r="E841">
        <v>32</v>
      </c>
      <c r="F841" s="4" t="str">
        <f t="shared" si="13"/>
        <v>选内存!$M$841#</v>
      </c>
      <c r="G841" s="4" t="str" cm="1">
        <f t="array" ref="G841">_xlfn.LET(_xlpm.x, M841,
         _xlpm.cellAddress, "【 选内存!" &amp; ADDRESS(ROW(选内存[[#This Row],[X自检]]),COLUMN(选内存[[#This Row],[X自检]])) &amp; "】",
         _xlfn.IFS(ISBLANK(_xlpm.x),   "error:右侧选项不足:" &amp;  _xlpm.cellAddress,
               ISERROR(_xlpm.x),   "error:右侧选项执行失败:" &amp; _xlpm.cellAddress,
               TRUE,             "ok")
)</f>
        <v>ok</v>
      </c>
      <c r="M841" cm="1">
        <f t="array" ref="M841">IFERROR(_xlfn._xlws.SORT(
    _xlfn.UNIQUE(
        TRANSPOSE(
            _xlfn.FILTERXML("&lt;select&gt;&lt;x&gt;"&amp;SUBSTITUTE(选内存[[#This Row],[选项表]],",","&lt;/x&gt;&lt;x&gt;") &amp;"&lt;/x&gt;&lt;/select&gt;","//x")
        )
    )
),"无合适选项，请联系作者更新数据")</f>
        <v>32</v>
      </c>
    </row>
    <row r="842" spans="1:13" x14ac:dyDescent="0.4">
      <c r="A842" s="4" t="s">
        <v>59</v>
      </c>
      <c r="B842" s="4" t="s">
        <v>11</v>
      </c>
      <c r="C842" s="4" t="s">
        <v>1968</v>
      </c>
      <c r="D842" s="4" t="s">
        <v>1948</v>
      </c>
      <c r="E842">
        <v>56</v>
      </c>
      <c r="F842" s="4" t="str">
        <f t="shared" si="13"/>
        <v>选内存!$M$842#</v>
      </c>
      <c r="G842" s="4" t="str" cm="1">
        <f t="array" ref="G842">_xlfn.LET(_xlpm.x, M842,
         _xlpm.cellAddress, "【 选内存!" &amp; ADDRESS(ROW(选内存[[#This Row],[X自检]]),COLUMN(选内存[[#This Row],[X自检]])) &amp; "】",
         _xlfn.IFS(ISBLANK(_xlpm.x),   "error:右侧选项不足:" &amp;  _xlpm.cellAddress,
               ISERROR(_xlpm.x),   "error:右侧选项执行失败:" &amp; _xlpm.cellAddress,
               TRUE,             "ok")
)</f>
        <v>ok</v>
      </c>
      <c r="M842" cm="1">
        <f t="array" ref="M842">IFERROR(_xlfn._xlws.SORT(
    _xlfn.UNIQUE(
        TRANSPOSE(
            _xlfn.FILTERXML("&lt;select&gt;&lt;x&gt;"&amp;SUBSTITUTE(选内存[[#This Row],[选项表]],",","&lt;/x&gt;&lt;x&gt;") &amp;"&lt;/x&gt;&lt;/select&gt;","//x")
        )
    )
),"无合适选项，请联系作者更新数据")</f>
        <v>56</v>
      </c>
    </row>
    <row r="843" spans="1:13" x14ac:dyDescent="0.4">
      <c r="A843" s="4" t="s">
        <v>59</v>
      </c>
      <c r="B843" s="4" t="s">
        <v>11</v>
      </c>
      <c r="C843" s="4" t="s">
        <v>1964</v>
      </c>
      <c r="D843" s="4" t="s">
        <v>1918</v>
      </c>
      <c r="E843">
        <v>80</v>
      </c>
      <c r="F843" s="4" t="str">
        <f t="shared" si="13"/>
        <v>选内存!$M$843#</v>
      </c>
      <c r="G843" s="4" t="str" cm="1">
        <f t="array" ref="G843">_xlfn.LET(_xlpm.x, M843,
         _xlpm.cellAddress, "【 选内存!" &amp; ADDRESS(ROW(选内存[[#This Row],[X自检]]),COLUMN(选内存[[#This Row],[X自检]])) &amp; "】",
         _xlfn.IFS(ISBLANK(_xlpm.x),   "error:右侧选项不足:" &amp;  _xlpm.cellAddress,
               ISERROR(_xlpm.x),   "error:右侧选项执行失败:" &amp; _xlpm.cellAddress,
               TRUE,             "ok")
)</f>
        <v>ok</v>
      </c>
      <c r="M843" cm="1">
        <f t="array" ref="M843">IFERROR(_xlfn._xlws.SORT(
    _xlfn.UNIQUE(
        TRANSPOSE(
            _xlfn.FILTERXML("&lt;select&gt;&lt;x&gt;"&amp;SUBSTITUTE(选内存[[#This Row],[选项表]],",","&lt;/x&gt;&lt;x&gt;") &amp;"&lt;/x&gt;&lt;/select&gt;","//x")
        )
    )
),"无合适选项，请联系作者更新数据")</f>
        <v>80</v>
      </c>
    </row>
    <row r="844" spans="1:13" x14ac:dyDescent="0.4">
      <c r="A844" s="4" t="s">
        <v>59</v>
      </c>
      <c r="B844" s="4" t="s">
        <v>11</v>
      </c>
      <c r="C844" s="4" t="s">
        <v>1964</v>
      </c>
      <c r="D844" s="4" t="s">
        <v>1928</v>
      </c>
      <c r="E844">
        <v>80</v>
      </c>
      <c r="F844" s="4" t="str">
        <f t="shared" si="13"/>
        <v>选内存!$M$844#</v>
      </c>
      <c r="G844" s="4" t="str" cm="1">
        <f t="array" ref="G844">_xlfn.LET(_xlpm.x, M844,
         _xlpm.cellAddress, "【 选内存!" &amp; ADDRESS(ROW(选内存[[#This Row],[X自检]]),COLUMN(选内存[[#This Row],[X自检]])) &amp; "】",
         _xlfn.IFS(ISBLANK(_xlpm.x),   "error:右侧选项不足:" &amp;  _xlpm.cellAddress,
               ISERROR(_xlpm.x),   "error:右侧选项执行失败:" &amp; _xlpm.cellAddress,
               TRUE,             "ok")
)</f>
        <v>ok</v>
      </c>
      <c r="M844" cm="1">
        <f t="array" ref="M844">IFERROR(_xlfn._xlws.SORT(
    _xlfn.UNIQUE(
        TRANSPOSE(
            _xlfn.FILTERXML("&lt;select&gt;&lt;x&gt;"&amp;SUBSTITUTE(选内存[[#This Row],[选项表]],",","&lt;/x&gt;&lt;x&gt;") &amp;"&lt;/x&gt;&lt;/select&gt;","//x")
        )
    )
),"无合适选项，请联系作者更新数据")</f>
        <v>80</v>
      </c>
    </row>
    <row r="845" spans="1:13" x14ac:dyDescent="0.4">
      <c r="A845" s="4" t="s">
        <v>59</v>
      </c>
      <c r="B845" s="4" t="s">
        <v>11</v>
      </c>
      <c r="C845" s="4" t="s">
        <v>1963</v>
      </c>
      <c r="D845" s="4" t="s">
        <v>1947</v>
      </c>
      <c r="E845">
        <v>96</v>
      </c>
      <c r="F845" s="4" t="str">
        <f t="shared" si="13"/>
        <v>选内存!$M$845#</v>
      </c>
      <c r="G845" s="4" t="str" cm="1">
        <f t="array" ref="G845">_xlfn.LET(_xlpm.x, M845,
         _xlpm.cellAddress, "【 选内存!" &amp; ADDRESS(ROW(选内存[[#This Row],[X自检]]),COLUMN(选内存[[#This Row],[X自检]])) &amp; "】",
         _xlfn.IFS(ISBLANK(_xlpm.x),   "error:右侧选项不足:" &amp;  _xlpm.cellAddress,
               ISERROR(_xlpm.x),   "error:右侧选项执行失败:" &amp; _xlpm.cellAddress,
               TRUE,             "ok")
)</f>
        <v>ok</v>
      </c>
      <c r="M845" cm="1">
        <f t="array" ref="M845">IFERROR(_xlfn._xlws.SORT(
    _xlfn.UNIQUE(
        TRANSPOSE(
            _xlfn.FILTERXML("&lt;select&gt;&lt;x&gt;"&amp;SUBSTITUTE(选内存[[#This Row],[选项表]],",","&lt;/x&gt;&lt;x&gt;") &amp;"&lt;/x&gt;&lt;/select&gt;","//x")
        )
    )
),"无合适选项，请联系作者更新数据")</f>
        <v>96</v>
      </c>
    </row>
    <row r="846" spans="1:13" x14ac:dyDescent="0.4">
      <c r="A846" s="4" t="s">
        <v>59</v>
      </c>
      <c r="B846" s="4" t="s">
        <v>11</v>
      </c>
      <c r="C846" s="4" t="s">
        <v>1963</v>
      </c>
      <c r="D846" s="4" t="s">
        <v>1906</v>
      </c>
      <c r="E846">
        <v>96</v>
      </c>
      <c r="F846" s="4" t="str">
        <f t="shared" si="13"/>
        <v>选内存!$M$846#</v>
      </c>
      <c r="G846" s="4" t="str" cm="1">
        <f t="array" ref="G846">_xlfn.LET(_xlpm.x, M846,
         _xlpm.cellAddress, "【 选内存!" &amp; ADDRESS(ROW(选内存[[#This Row],[X自检]]),COLUMN(选内存[[#This Row],[X自检]])) &amp; "】",
         _xlfn.IFS(ISBLANK(_xlpm.x),   "error:右侧选项不足:" &amp;  _xlpm.cellAddress,
               ISERROR(_xlpm.x),   "error:右侧选项执行失败:" &amp; _xlpm.cellAddress,
               TRUE,             "ok")
)</f>
        <v>ok</v>
      </c>
      <c r="M846" cm="1">
        <f t="array" ref="M846">IFERROR(_xlfn._xlws.SORT(
    _xlfn.UNIQUE(
        TRANSPOSE(
            _xlfn.FILTERXML("&lt;select&gt;&lt;x&gt;"&amp;SUBSTITUTE(选内存[[#This Row],[选项表]],",","&lt;/x&gt;&lt;x&gt;") &amp;"&lt;/x&gt;&lt;/select&gt;","//x")
        )
    )
),"无合适选项，请联系作者更新数据")</f>
        <v>96</v>
      </c>
    </row>
    <row r="847" spans="1:13" x14ac:dyDescent="0.4">
      <c r="A847" s="4" t="s">
        <v>59</v>
      </c>
      <c r="B847" s="4" t="s">
        <v>11</v>
      </c>
      <c r="C847" s="4" t="s">
        <v>1963</v>
      </c>
      <c r="D847" s="4" t="s">
        <v>1945</v>
      </c>
      <c r="E847">
        <v>96</v>
      </c>
      <c r="F847" s="4" t="str">
        <f t="shared" si="13"/>
        <v>选内存!$M$847#</v>
      </c>
      <c r="G847" s="4" t="str" cm="1">
        <f t="array" ref="G847">_xlfn.LET(_xlpm.x, M847,
         _xlpm.cellAddress, "【 选内存!" &amp; ADDRESS(ROW(选内存[[#This Row],[X自检]]),COLUMN(选内存[[#This Row],[X自检]])) &amp; "】",
         _xlfn.IFS(ISBLANK(_xlpm.x),   "error:右侧选项不足:" &amp;  _xlpm.cellAddress,
               ISERROR(_xlpm.x),   "error:右侧选项执行失败:" &amp; _xlpm.cellAddress,
               TRUE,             "ok")
)</f>
        <v>ok</v>
      </c>
      <c r="M847" cm="1">
        <f t="array" ref="M847">IFERROR(_xlfn._xlws.SORT(
    _xlfn.UNIQUE(
        TRANSPOSE(
            _xlfn.FILTERXML("&lt;select&gt;&lt;x&gt;"&amp;SUBSTITUTE(选内存[[#This Row],[选项表]],",","&lt;/x&gt;&lt;x&gt;") &amp;"&lt;/x&gt;&lt;/select&gt;","//x")
        )
    )
),"无合适选项，请联系作者更新数据")</f>
        <v>96</v>
      </c>
    </row>
    <row r="848" spans="1:13" x14ac:dyDescent="0.4">
      <c r="A848" s="4" t="s">
        <v>59</v>
      </c>
      <c r="B848" s="4" t="s">
        <v>1869</v>
      </c>
      <c r="C848" s="4" t="s">
        <v>1966</v>
      </c>
      <c r="D848" s="4" t="s">
        <v>1922</v>
      </c>
      <c r="E848">
        <v>32</v>
      </c>
      <c r="F848" s="4" t="str">
        <f t="shared" si="13"/>
        <v>选内存!$M$848#</v>
      </c>
      <c r="G848" s="4" t="str" cm="1">
        <f t="array" ref="G848">_xlfn.LET(_xlpm.x, M848,
         _xlpm.cellAddress, "【 选内存!" &amp; ADDRESS(ROW(选内存[[#This Row],[X自检]]),COLUMN(选内存[[#This Row],[X自检]])) &amp; "】",
         _xlfn.IFS(ISBLANK(_xlpm.x),   "error:右侧选项不足:" &amp;  _xlpm.cellAddress,
               ISERROR(_xlpm.x),   "error:右侧选项执行失败:" &amp; _xlpm.cellAddress,
               TRUE,             "ok")
)</f>
        <v>ok</v>
      </c>
      <c r="M848" cm="1">
        <f t="array" ref="M848">IFERROR(_xlfn._xlws.SORT(
    _xlfn.UNIQUE(
        TRANSPOSE(
            _xlfn.FILTERXML("&lt;select&gt;&lt;x&gt;"&amp;SUBSTITUTE(选内存[[#This Row],[选项表]],",","&lt;/x&gt;&lt;x&gt;") &amp;"&lt;/x&gt;&lt;/select&gt;","//x")
        )
    )
),"无合适选项，请联系作者更新数据")</f>
        <v>32</v>
      </c>
    </row>
    <row r="849" spans="1:13" x14ac:dyDescent="0.4">
      <c r="A849" s="4" t="s">
        <v>59</v>
      </c>
      <c r="B849" s="4" t="s">
        <v>1869</v>
      </c>
      <c r="C849" s="4" t="s">
        <v>1967</v>
      </c>
      <c r="D849" s="4" t="s">
        <v>1922</v>
      </c>
      <c r="E849">
        <v>64</v>
      </c>
      <c r="F849" s="4" t="str">
        <f t="shared" si="13"/>
        <v>选内存!$M$849#</v>
      </c>
      <c r="G849" s="4" t="str" cm="1">
        <f t="array" ref="G849">_xlfn.LET(_xlpm.x, M849,
         _xlpm.cellAddress, "【 选内存!" &amp; ADDRESS(ROW(选内存[[#This Row],[X自检]]),COLUMN(选内存[[#This Row],[X自检]])) &amp; "】",
         _xlfn.IFS(ISBLANK(_xlpm.x),   "error:右侧选项不足:" &amp;  _xlpm.cellAddress,
               ISERROR(_xlpm.x),   "error:右侧选项执行失败:" &amp; _xlpm.cellAddress,
               TRUE,             "ok")
)</f>
        <v>ok</v>
      </c>
      <c r="M849" cm="1">
        <f t="array" ref="M849">IFERROR(_xlfn._xlws.SORT(
    _xlfn.UNIQUE(
        TRANSPOSE(
            _xlfn.FILTERXML("&lt;select&gt;&lt;x&gt;"&amp;SUBSTITUTE(选内存[[#This Row],[选项表]],",","&lt;/x&gt;&lt;x&gt;") &amp;"&lt;/x&gt;&lt;/select&gt;","//x")
        )
    )
),"无合适选项，请联系作者更新数据")</f>
        <v>64</v>
      </c>
    </row>
    <row r="850" spans="1:13" x14ac:dyDescent="0.4">
      <c r="A850" s="4" t="s">
        <v>59</v>
      </c>
      <c r="B850" s="4" t="s">
        <v>1869</v>
      </c>
      <c r="C850" s="4" t="s">
        <v>2152</v>
      </c>
      <c r="D850" s="4" t="s">
        <v>1922</v>
      </c>
      <c r="E850">
        <v>124</v>
      </c>
      <c r="F850" s="4" t="str">
        <f t="shared" si="13"/>
        <v>选内存!$M$850#</v>
      </c>
      <c r="G850" s="4" t="str" cm="1">
        <f t="array" ref="G850">_xlfn.LET(_xlpm.x, M850,
         _xlpm.cellAddress, "【 选内存!" &amp; ADDRESS(ROW(选内存[[#This Row],[X自检]]),COLUMN(选内存[[#This Row],[X自检]])) &amp; "】",
         _xlfn.IFS(ISBLANK(_xlpm.x),   "error:右侧选项不足:" &amp;  _xlpm.cellAddress,
               ISERROR(_xlpm.x),   "error:右侧选项执行失败:" &amp; _xlpm.cellAddress,
               TRUE,             "ok")
)</f>
        <v>ok</v>
      </c>
      <c r="M850" cm="1">
        <f t="array" ref="M850">IFERROR(_xlfn._xlws.SORT(
    _xlfn.UNIQUE(
        TRANSPOSE(
            _xlfn.FILTERXML("&lt;select&gt;&lt;x&gt;"&amp;SUBSTITUTE(选内存[[#This Row],[选项表]],",","&lt;/x&gt;&lt;x&gt;") &amp;"&lt;/x&gt;&lt;/select&gt;","//x")
        )
    )
),"无合适选项，请联系作者更新数据")</f>
        <v>124</v>
      </c>
    </row>
    <row r="851" spans="1:13" x14ac:dyDescent="0.4">
      <c r="A851" s="4" t="s">
        <v>59</v>
      </c>
      <c r="B851" s="4" t="s">
        <v>1869</v>
      </c>
      <c r="C851" s="4" t="s">
        <v>1979</v>
      </c>
      <c r="D851" s="4" t="s">
        <v>1920</v>
      </c>
      <c r="E851">
        <v>1</v>
      </c>
      <c r="F851" s="4" t="str">
        <f t="shared" si="13"/>
        <v>选内存!$M$851#</v>
      </c>
      <c r="G851" s="4" t="str" cm="1">
        <f t="array" ref="G851">_xlfn.LET(_xlpm.x, M851,
         _xlpm.cellAddress, "【 选内存!" &amp; ADDRESS(ROW(选内存[[#This Row],[X自检]]),COLUMN(选内存[[#This Row],[X自检]])) &amp; "】",
         _xlfn.IFS(ISBLANK(_xlpm.x),   "error:右侧选项不足:" &amp;  _xlpm.cellAddress,
               ISERROR(_xlpm.x),   "error:右侧选项执行失败:" &amp; _xlpm.cellAddress,
               TRUE,             "ok")
)</f>
        <v>ok</v>
      </c>
      <c r="M851" cm="1">
        <f t="array" ref="M851">IFERROR(_xlfn._xlws.SORT(
    _xlfn.UNIQUE(
        TRANSPOSE(
            _xlfn.FILTERXML("&lt;select&gt;&lt;x&gt;"&amp;SUBSTITUTE(选内存[[#This Row],[选项表]],",","&lt;/x&gt;&lt;x&gt;") &amp;"&lt;/x&gt;&lt;/select&gt;","//x")
        )
    )
),"无合适选项，请联系作者更新数据")</f>
        <v>1</v>
      </c>
    </row>
    <row r="852" spans="1:13" x14ac:dyDescent="0.4">
      <c r="A852" s="4" t="s">
        <v>59</v>
      </c>
      <c r="B852" s="4" t="s">
        <v>1869</v>
      </c>
      <c r="C852" s="4" t="s">
        <v>1980</v>
      </c>
      <c r="D852" s="4" t="s">
        <v>1920</v>
      </c>
      <c r="E852">
        <v>2</v>
      </c>
      <c r="F852" s="4" t="str">
        <f t="shared" si="13"/>
        <v>选内存!$M$852#</v>
      </c>
      <c r="G852" s="4" t="str" cm="1">
        <f t="array" ref="G852">_xlfn.LET(_xlpm.x, M852,
         _xlpm.cellAddress, "【 选内存!" &amp; ADDRESS(ROW(选内存[[#This Row],[X自检]]),COLUMN(选内存[[#This Row],[X自检]])) &amp; "】",
         _xlfn.IFS(ISBLANK(_xlpm.x),   "error:右侧选项不足:" &amp;  _xlpm.cellAddress,
               ISERROR(_xlpm.x),   "error:右侧选项执行失败:" &amp; _xlpm.cellAddress,
               TRUE,             "ok")
)</f>
        <v>ok</v>
      </c>
      <c r="M852" cm="1">
        <f t="array" ref="M852">IFERROR(_xlfn._xlws.SORT(
    _xlfn.UNIQUE(
        TRANSPOSE(
            _xlfn.FILTERXML("&lt;select&gt;&lt;x&gt;"&amp;SUBSTITUTE(选内存[[#This Row],[选项表]],",","&lt;/x&gt;&lt;x&gt;") &amp;"&lt;/x&gt;&lt;/select&gt;","//x")
        )
    )
),"无合适选项，请联系作者更新数据")</f>
        <v>2</v>
      </c>
    </row>
    <row r="853" spans="1:13" x14ac:dyDescent="0.4">
      <c r="A853" s="4" t="s">
        <v>59</v>
      </c>
      <c r="B853" s="4" t="s">
        <v>1869</v>
      </c>
      <c r="C853" s="4" t="s">
        <v>1975</v>
      </c>
      <c r="D853" s="4" t="s">
        <v>1920</v>
      </c>
      <c r="E853">
        <v>4</v>
      </c>
      <c r="F853" s="4" t="str">
        <f t="shared" si="13"/>
        <v>选内存!$M$853#</v>
      </c>
      <c r="G853" s="4" t="str" cm="1">
        <f t="array" ref="G853">_xlfn.LET(_xlpm.x, M853,
         _xlpm.cellAddress, "【 选内存!" &amp; ADDRESS(ROW(选内存[[#This Row],[X自检]]),COLUMN(选内存[[#This Row],[X自检]])) &amp; "】",
         _xlfn.IFS(ISBLANK(_xlpm.x),   "error:右侧选项不足:" &amp;  _xlpm.cellAddress,
               ISERROR(_xlpm.x),   "error:右侧选项执行失败:" &amp; _xlpm.cellAddress,
               TRUE,             "ok")
)</f>
        <v>ok</v>
      </c>
      <c r="M853" cm="1">
        <f t="array" ref="M853">IFERROR(_xlfn._xlws.SORT(
    _xlfn.UNIQUE(
        TRANSPOSE(
            _xlfn.FILTERXML("&lt;select&gt;&lt;x&gt;"&amp;SUBSTITUTE(选内存[[#This Row],[选项表]],",","&lt;/x&gt;&lt;x&gt;") &amp;"&lt;/x&gt;&lt;/select&gt;","//x")
        )
    )
),"无合适选项，请联系作者更新数据")</f>
        <v>4</v>
      </c>
    </row>
    <row r="854" spans="1:13" x14ac:dyDescent="0.4">
      <c r="A854" s="4" t="s">
        <v>59</v>
      </c>
      <c r="B854" s="4" t="s">
        <v>1869</v>
      </c>
      <c r="C854" s="4" t="s">
        <v>1973</v>
      </c>
      <c r="D854" s="4" t="s">
        <v>1920</v>
      </c>
      <c r="E854">
        <v>8</v>
      </c>
      <c r="F854" s="4" t="str">
        <f t="shared" si="13"/>
        <v>选内存!$M$854#</v>
      </c>
      <c r="G854" s="4" t="str" cm="1">
        <f t="array" ref="G854">_xlfn.LET(_xlpm.x, M854,
         _xlpm.cellAddress, "【 选内存!" &amp; ADDRESS(ROW(选内存[[#This Row],[X自检]]),COLUMN(选内存[[#This Row],[X自检]])) &amp; "】",
         _xlfn.IFS(ISBLANK(_xlpm.x),   "error:右侧选项不足:" &amp;  _xlpm.cellAddress,
               ISERROR(_xlpm.x),   "error:右侧选项执行失败:" &amp; _xlpm.cellAddress,
               TRUE,             "ok")
)</f>
        <v>ok</v>
      </c>
      <c r="M854" cm="1">
        <f t="array" ref="M854">IFERROR(_xlfn._xlws.SORT(
    _xlfn.UNIQUE(
        TRANSPOSE(
            _xlfn.FILTERXML("&lt;select&gt;&lt;x&gt;"&amp;SUBSTITUTE(选内存[[#This Row],[选项表]],",","&lt;/x&gt;&lt;x&gt;") &amp;"&lt;/x&gt;&lt;/select&gt;","//x")
        )
    )
),"无合适选项，请联系作者更新数据")</f>
        <v>8</v>
      </c>
    </row>
    <row r="855" spans="1:13" x14ac:dyDescent="0.4">
      <c r="A855" s="4" t="s">
        <v>59</v>
      </c>
      <c r="B855" s="4" t="s">
        <v>1869</v>
      </c>
      <c r="C855" s="4" t="s">
        <v>1970</v>
      </c>
      <c r="D855" s="4" t="s">
        <v>1920</v>
      </c>
      <c r="E855">
        <v>16</v>
      </c>
      <c r="F855" s="4" t="str">
        <f t="shared" si="13"/>
        <v>选内存!$M$855#</v>
      </c>
      <c r="G855" s="4" t="str" cm="1">
        <f t="array" ref="G855">_xlfn.LET(_xlpm.x, M855,
         _xlpm.cellAddress, "【 选内存!" &amp; ADDRESS(ROW(选内存[[#This Row],[X自检]]),COLUMN(选内存[[#This Row],[X自检]])) &amp; "】",
         _xlfn.IFS(ISBLANK(_xlpm.x),   "error:右侧选项不足:" &amp;  _xlpm.cellAddress,
               ISERROR(_xlpm.x),   "error:右侧选项执行失败:" &amp; _xlpm.cellAddress,
               TRUE,             "ok")
)</f>
        <v>ok</v>
      </c>
      <c r="M855" cm="1">
        <f t="array" ref="M855">IFERROR(_xlfn._xlws.SORT(
    _xlfn.UNIQUE(
        TRANSPOSE(
            _xlfn.FILTERXML("&lt;select&gt;&lt;x&gt;"&amp;SUBSTITUTE(选内存[[#This Row],[选项表]],",","&lt;/x&gt;&lt;x&gt;") &amp;"&lt;/x&gt;&lt;/select&gt;","//x")
        )
    )
),"无合适选项，请联系作者更新数据")</f>
        <v>16</v>
      </c>
    </row>
    <row r="856" spans="1:13" x14ac:dyDescent="0.4">
      <c r="A856" s="4" t="s">
        <v>59</v>
      </c>
      <c r="B856" s="4" t="s">
        <v>1869</v>
      </c>
      <c r="C856" s="4" t="s">
        <v>1966</v>
      </c>
      <c r="D856" s="4" t="s">
        <v>1920</v>
      </c>
      <c r="E856">
        <v>32</v>
      </c>
      <c r="F856" s="4" t="str">
        <f t="shared" si="13"/>
        <v>选内存!$M$856#</v>
      </c>
      <c r="G856" s="4" t="str" cm="1">
        <f t="array" ref="G856">_xlfn.LET(_xlpm.x, M856,
         _xlpm.cellAddress, "【 选内存!" &amp; ADDRESS(ROW(选内存[[#This Row],[X自检]]),COLUMN(选内存[[#This Row],[X自检]])) &amp; "】",
         _xlfn.IFS(ISBLANK(_xlpm.x),   "error:右侧选项不足:" &amp;  _xlpm.cellAddress,
               ISERROR(_xlpm.x),   "error:右侧选项执行失败:" &amp; _xlpm.cellAddress,
               TRUE,             "ok")
)</f>
        <v>ok</v>
      </c>
      <c r="M856" cm="1">
        <f t="array" ref="M856">IFERROR(_xlfn._xlws.SORT(
    _xlfn.UNIQUE(
        TRANSPOSE(
            _xlfn.FILTERXML("&lt;select&gt;&lt;x&gt;"&amp;SUBSTITUTE(选内存[[#This Row],[选项表]],",","&lt;/x&gt;&lt;x&gt;") &amp;"&lt;/x&gt;&lt;/select&gt;","//x")
        )
    )
),"无合适选项，请联系作者更新数据")</f>
        <v>32</v>
      </c>
    </row>
    <row r="857" spans="1:13" x14ac:dyDescent="0.4">
      <c r="A857" s="4" t="s">
        <v>59</v>
      </c>
      <c r="B857" s="4" t="s">
        <v>1869</v>
      </c>
      <c r="C857" s="4" t="s">
        <v>1976</v>
      </c>
      <c r="D857" s="4" t="s">
        <v>1920</v>
      </c>
      <c r="E857">
        <v>48</v>
      </c>
      <c r="F857" s="4" t="str">
        <f t="shared" si="13"/>
        <v>选内存!$M$857#</v>
      </c>
      <c r="G857" s="4" t="str" cm="1">
        <f t="array" ref="G857">_xlfn.LET(_xlpm.x, M857,
         _xlpm.cellAddress, "【 选内存!" &amp; ADDRESS(ROW(选内存[[#This Row],[X自检]]),COLUMN(选内存[[#This Row],[X自检]])) &amp; "】",
         _xlfn.IFS(ISBLANK(_xlpm.x),   "error:右侧选项不足:" &amp;  _xlpm.cellAddress,
               ISERROR(_xlpm.x),   "error:右侧选项执行失败:" &amp; _xlpm.cellAddress,
               TRUE,             "ok")
)</f>
        <v>ok</v>
      </c>
      <c r="M857" cm="1">
        <f t="array" ref="M857">IFERROR(_xlfn._xlws.SORT(
    _xlfn.UNIQUE(
        TRANSPOSE(
            _xlfn.FILTERXML("&lt;select&gt;&lt;x&gt;"&amp;SUBSTITUTE(选内存[[#This Row],[选项表]],",","&lt;/x&gt;&lt;x&gt;") &amp;"&lt;/x&gt;&lt;/select&gt;","//x")
        )
    )
),"无合适选项，请联系作者更新数据")</f>
        <v>48</v>
      </c>
    </row>
    <row r="858" spans="1:13" x14ac:dyDescent="0.4">
      <c r="A858" s="4" t="s">
        <v>59</v>
      </c>
      <c r="B858" s="4" t="s">
        <v>1869</v>
      </c>
      <c r="C858" s="4" t="s">
        <v>1967</v>
      </c>
      <c r="D858" s="4" t="s">
        <v>1920</v>
      </c>
      <c r="E858">
        <v>64</v>
      </c>
      <c r="F858" s="4" t="str">
        <f t="shared" si="13"/>
        <v>选内存!$M$858#</v>
      </c>
      <c r="G858" s="4" t="str" cm="1">
        <f t="array" ref="G858">_xlfn.LET(_xlpm.x, M858,
         _xlpm.cellAddress, "【 选内存!" &amp; ADDRESS(ROW(选内存[[#This Row],[X自检]]),COLUMN(选内存[[#This Row],[X自检]])) &amp; "】",
         _xlfn.IFS(ISBLANK(_xlpm.x),   "error:右侧选项不足:" &amp;  _xlpm.cellAddress,
               ISERROR(_xlpm.x),   "error:右侧选项执行失败:" &amp; _xlpm.cellAddress,
               TRUE,             "ok")
)</f>
        <v>ok</v>
      </c>
      <c r="M858" cm="1">
        <f t="array" ref="M858">IFERROR(_xlfn._xlws.SORT(
    _xlfn.UNIQUE(
        TRANSPOSE(
            _xlfn.FILTERXML("&lt;select&gt;&lt;x&gt;"&amp;SUBSTITUTE(选内存[[#This Row],[选项表]],",","&lt;/x&gt;&lt;x&gt;") &amp;"&lt;/x&gt;&lt;/select&gt;","//x")
        )
    )
),"无合适选项，请联系作者更新数据")</f>
        <v>64</v>
      </c>
    </row>
    <row r="859" spans="1:13" x14ac:dyDescent="0.4">
      <c r="A859" s="4" t="s">
        <v>59</v>
      </c>
      <c r="B859" s="4" t="s">
        <v>1869</v>
      </c>
      <c r="C859" s="4" t="s">
        <v>1964</v>
      </c>
      <c r="D859" s="4" t="s">
        <v>1920</v>
      </c>
      <c r="E859">
        <v>80</v>
      </c>
      <c r="F859" s="4" t="str">
        <f t="shared" si="13"/>
        <v>选内存!$M$859#</v>
      </c>
      <c r="G859" s="4" t="str" cm="1">
        <f t="array" ref="G859">_xlfn.LET(_xlpm.x, M859,
         _xlpm.cellAddress, "【 选内存!" &amp; ADDRESS(ROW(选内存[[#This Row],[X自检]]),COLUMN(选内存[[#This Row],[X自检]])) &amp; "】",
         _xlfn.IFS(ISBLANK(_xlpm.x),   "error:右侧选项不足:" &amp;  _xlpm.cellAddress,
               ISERROR(_xlpm.x),   "error:右侧选项执行失败:" &amp; _xlpm.cellAddress,
               TRUE,             "ok")
)</f>
        <v>ok</v>
      </c>
      <c r="M859" cm="1">
        <f t="array" ref="M859">IFERROR(_xlfn._xlws.SORT(
    _xlfn.UNIQUE(
        TRANSPOSE(
            _xlfn.FILTERXML("&lt;select&gt;&lt;x&gt;"&amp;SUBSTITUTE(选内存[[#This Row],[选项表]],",","&lt;/x&gt;&lt;x&gt;") &amp;"&lt;/x&gt;&lt;/select&gt;","//x")
        )
    )
),"无合适选项，请联系作者更新数据")</f>
        <v>80</v>
      </c>
    </row>
    <row r="860" spans="1:13" x14ac:dyDescent="0.4">
      <c r="A860" s="4" t="s">
        <v>59</v>
      </c>
      <c r="B860" s="4" t="s">
        <v>1869</v>
      </c>
      <c r="C860" s="4" t="s">
        <v>1988</v>
      </c>
      <c r="D860" s="4" t="s">
        <v>1920</v>
      </c>
      <c r="E860">
        <v>90</v>
      </c>
      <c r="F860" s="4" t="str">
        <f t="shared" si="13"/>
        <v>选内存!$M$860#</v>
      </c>
      <c r="G860" s="4" t="str" cm="1">
        <f t="array" ref="G860">_xlfn.LET(_xlpm.x, M860,
         _xlpm.cellAddress, "【 选内存!" &amp; ADDRESS(ROW(选内存[[#This Row],[X自检]]),COLUMN(选内存[[#This Row],[X自检]])) &amp; "】",
         _xlfn.IFS(ISBLANK(_xlpm.x),   "error:右侧选项不足:" &amp;  _xlpm.cellAddress,
               ISERROR(_xlpm.x),   "error:右侧选项执行失败:" &amp; _xlpm.cellAddress,
               TRUE,             "ok")
)</f>
        <v>ok</v>
      </c>
      <c r="M860" cm="1">
        <f t="array" ref="M860">IFERROR(_xlfn._xlws.SORT(
    _xlfn.UNIQUE(
        TRANSPOSE(
            _xlfn.FILTERXML("&lt;select&gt;&lt;x&gt;"&amp;SUBSTITUTE(选内存[[#This Row],[选项表]],",","&lt;/x&gt;&lt;x&gt;") &amp;"&lt;/x&gt;&lt;/select&gt;","//x")
        )
    )
),"无合适选项，请联系作者更新数据")</f>
        <v>90</v>
      </c>
    </row>
    <row r="861" spans="1:13" x14ac:dyDescent="0.4">
      <c r="A861" s="4" t="s">
        <v>59</v>
      </c>
      <c r="B861" s="4" t="s">
        <v>1869</v>
      </c>
      <c r="C861" s="4" t="s">
        <v>1963</v>
      </c>
      <c r="D861" s="4" t="s">
        <v>1920</v>
      </c>
      <c r="E861">
        <v>96</v>
      </c>
      <c r="F861" s="4" t="str">
        <f t="shared" si="13"/>
        <v>选内存!$M$861#</v>
      </c>
      <c r="G861" s="4" t="str" cm="1">
        <f t="array" ref="G861">_xlfn.LET(_xlpm.x, M861,
         _xlpm.cellAddress, "【 选内存!" &amp; ADDRESS(ROW(选内存[[#This Row],[X自检]]),COLUMN(选内存[[#This Row],[X自检]])) &amp; "】",
         _xlfn.IFS(ISBLANK(_xlpm.x),   "error:右侧选项不足:" &amp;  _xlpm.cellAddress,
               ISERROR(_xlpm.x),   "error:右侧选项执行失败:" &amp; _xlpm.cellAddress,
               TRUE,             "ok")
)</f>
        <v>ok</v>
      </c>
      <c r="M861" cm="1">
        <f t="array" ref="M861">IFERROR(_xlfn._xlws.SORT(
    _xlfn.UNIQUE(
        TRANSPOSE(
            _xlfn.FILTERXML("&lt;select&gt;&lt;x&gt;"&amp;SUBSTITUTE(选内存[[#This Row],[选项表]],",","&lt;/x&gt;&lt;x&gt;") &amp;"&lt;/x&gt;&lt;/select&gt;","//x")
        )
    )
),"无合适选项，请联系作者更新数据")</f>
        <v>96</v>
      </c>
    </row>
    <row r="862" spans="1:13" x14ac:dyDescent="0.4">
      <c r="A862" s="4" t="s">
        <v>59</v>
      </c>
      <c r="B862" s="4" t="s">
        <v>1869</v>
      </c>
      <c r="C862" s="4" t="s">
        <v>1985</v>
      </c>
      <c r="D862" s="4" t="s">
        <v>1920</v>
      </c>
      <c r="E862">
        <v>128</v>
      </c>
      <c r="F862" s="4" t="str">
        <f t="shared" si="13"/>
        <v>选内存!$M$862#</v>
      </c>
      <c r="G862" s="4" t="str" cm="1">
        <f t="array" ref="G862">_xlfn.LET(_xlpm.x, M862,
         _xlpm.cellAddress, "【 选内存!" &amp; ADDRESS(ROW(选内存[[#This Row],[X自检]]),COLUMN(选内存[[#This Row],[X自检]])) &amp; "】",
         _xlfn.IFS(ISBLANK(_xlpm.x),   "error:右侧选项不足:" &amp;  _xlpm.cellAddress,
               ISERROR(_xlpm.x),   "error:右侧选项执行失败:" &amp; _xlpm.cellAddress,
               TRUE,             "ok")
)</f>
        <v>ok</v>
      </c>
      <c r="M862" cm="1">
        <f t="array" ref="M862">IFERROR(_xlfn._xlws.SORT(
    _xlfn.UNIQUE(
        TRANSPOSE(
            _xlfn.FILTERXML("&lt;select&gt;&lt;x&gt;"&amp;SUBSTITUTE(选内存[[#This Row],[选项表]],",","&lt;/x&gt;&lt;x&gt;") &amp;"&lt;/x&gt;&lt;/select&gt;","//x")
        )
    )
),"无合适选项，请联系作者更新数据")</f>
        <v>128</v>
      </c>
    </row>
    <row r="863" spans="1:13" x14ac:dyDescent="0.4">
      <c r="A863" s="4" t="s">
        <v>59</v>
      </c>
      <c r="B863" s="4" t="s">
        <v>1869</v>
      </c>
      <c r="C863" s="4" t="s">
        <v>1986</v>
      </c>
      <c r="D863" s="4" t="s">
        <v>1920</v>
      </c>
      <c r="E863">
        <v>160</v>
      </c>
      <c r="F863" s="4" t="str">
        <f t="shared" si="13"/>
        <v>选内存!$M$863#</v>
      </c>
      <c r="G863" s="4" t="str" cm="1">
        <f t="array" ref="G863">_xlfn.LET(_xlpm.x, M863,
         _xlpm.cellAddress, "【 选内存!" &amp; ADDRESS(ROW(选内存[[#This Row],[X自检]]),COLUMN(选内存[[#This Row],[X自检]])) &amp; "】",
         _xlfn.IFS(ISBLANK(_xlpm.x),   "error:右侧选项不足:" &amp;  _xlpm.cellAddress,
               ISERROR(_xlpm.x),   "error:右侧选项执行失败:" &amp; _xlpm.cellAddress,
               TRUE,             "ok")
)</f>
        <v>ok</v>
      </c>
      <c r="M863" cm="1">
        <f t="array" ref="M863">IFERROR(_xlfn._xlws.SORT(
    _xlfn.UNIQUE(
        TRANSPOSE(
            _xlfn.FILTERXML("&lt;select&gt;&lt;x&gt;"&amp;SUBSTITUTE(选内存[[#This Row],[选项表]],",","&lt;/x&gt;&lt;x&gt;") &amp;"&lt;/x&gt;&lt;/select&gt;","//x")
        )
    )
),"无合适选项，请联系作者更新数据")</f>
        <v>160</v>
      </c>
    </row>
    <row r="864" spans="1:13" x14ac:dyDescent="0.4">
      <c r="A864" s="4" t="s">
        <v>59</v>
      </c>
      <c r="B864" s="4" t="s">
        <v>1869</v>
      </c>
      <c r="C864" s="4" t="s">
        <v>1990</v>
      </c>
      <c r="D864" s="4" t="s">
        <v>1920</v>
      </c>
      <c r="E864">
        <v>180</v>
      </c>
      <c r="F864" s="4" t="str">
        <f t="shared" si="13"/>
        <v>选内存!$M$864#</v>
      </c>
      <c r="G864" s="4" t="str" cm="1">
        <f t="array" ref="G864">_xlfn.LET(_xlpm.x, M864,
         _xlpm.cellAddress, "【 选内存!" &amp; ADDRESS(ROW(选内存[[#This Row],[X自检]]),COLUMN(选内存[[#This Row],[X自检]])) &amp; "】",
         _xlfn.IFS(ISBLANK(_xlpm.x),   "error:右侧选项不足:" &amp;  _xlpm.cellAddress,
               ISERROR(_xlpm.x),   "error:右侧选项执行失败:" &amp; _xlpm.cellAddress,
               TRUE,             "ok")
)</f>
        <v>ok</v>
      </c>
      <c r="M864" cm="1">
        <f t="array" ref="M864">IFERROR(_xlfn._xlws.SORT(
    _xlfn.UNIQUE(
        TRANSPOSE(
            _xlfn.FILTERXML("&lt;select&gt;&lt;x&gt;"&amp;SUBSTITUTE(选内存[[#This Row],[选项表]],",","&lt;/x&gt;&lt;x&gt;") &amp;"&lt;/x&gt;&lt;/select&gt;","//x")
        )
    )
),"无合适选项，请联系作者更新数据")</f>
        <v>180</v>
      </c>
    </row>
    <row r="865" spans="1:13" x14ac:dyDescent="0.4">
      <c r="A865" s="4" t="s">
        <v>59</v>
      </c>
      <c r="B865" s="4" t="s">
        <v>1869</v>
      </c>
      <c r="C865" s="4" t="s">
        <v>1979</v>
      </c>
      <c r="D865" s="4" t="s">
        <v>1923</v>
      </c>
      <c r="E865">
        <v>1</v>
      </c>
      <c r="F865" s="4" t="str">
        <f t="shared" si="13"/>
        <v>选内存!$M$865#</v>
      </c>
      <c r="G865" s="4" t="str" cm="1">
        <f t="array" ref="G865">_xlfn.LET(_xlpm.x, M865,
         _xlpm.cellAddress, "【 选内存!" &amp; ADDRESS(ROW(选内存[[#This Row],[X自检]]),COLUMN(选内存[[#This Row],[X自检]])) &amp; "】",
         _xlfn.IFS(ISBLANK(_xlpm.x),   "error:右侧选项不足:" &amp;  _xlpm.cellAddress,
               ISERROR(_xlpm.x),   "error:右侧选项执行失败:" &amp; _xlpm.cellAddress,
               TRUE,             "ok")
)</f>
        <v>ok</v>
      </c>
      <c r="M865" cm="1">
        <f t="array" ref="M865">IFERROR(_xlfn._xlws.SORT(
    _xlfn.UNIQUE(
        TRANSPOSE(
            _xlfn.FILTERXML("&lt;select&gt;&lt;x&gt;"&amp;SUBSTITUTE(选内存[[#This Row],[选项表]],",","&lt;/x&gt;&lt;x&gt;") &amp;"&lt;/x&gt;&lt;/select&gt;","//x")
        )
    )
),"无合适选项，请联系作者更新数据")</f>
        <v>1</v>
      </c>
    </row>
    <row r="866" spans="1:13" x14ac:dyDescent="0.4">
      <c r="A866" s="4" t="s">
        <v>59</v>
      </c>
      <c r="B866" s="4" t="s">
        <v>1869</v>
      </c>
      <c r="C866" s="4" t="s">
        <v>1980</v>
      </c>
      <c r="D866" s="4" t="s">
        <v>1923</v>
      </c>
      <c r="E866">
        <v>2</v>
      </c>
      <c r="F866" s="4" t="str">
        <f t="shared" si="13"/>
        <v>选内存!$M$866#</v>
      </c>
      <c r="G866" s="4" t="str" cm="1">
        <f t="array" ref="G866">_xlfn.LET(_xlpm.x, M866,
         _xlpm.cellAddress, "【 选内存!" &amp; ADDRESS(ROW(选内存[[#This Row],[X自检]]),COLUMN(选内存[[#This Row],[X自检]])) &amp; "】",
         _xlfn.IFS(ISBLANK(_xlpm.x),   "error:右侧选项不足:" &amp;  _xlpm.cellAddress,
               ISERROR(_xlpm.x),   "error:右侧选项执行失败:" &amp; _xlpm.cellAddress,
               TRUE,             "ok")
)</f>
        <v>ok</v>
      </c>
      <c r="M866" cm="1">
        <f t="array" ref="M866">IFERROR(_xlfn._xlws.SORT(
    _xlfn.UNIQUE(
        TRANSPOSE(
            _xlfn.FILTERXML("&lt;select&gt;&lt;x&gt;"&amp;SUBSTITUTE(选内存[[#This Row],[选项表]],",","&lt;/x&gt;&lt;x&gt;") &amp;"&lt;/x&gt;&lt;/select&gt;","//x")
        )
    )
),"无合适选项，请联系作者更新数据")</f>
        <v>2</v>
      </c>
    </row>
    <row r="867" spans="1:13" x14ac:dyDescent="0.4">
      <c r="A867" s="4" t="s">
        <v>59</v>
      </c>
      <c r="B867" s="4" t="s">
        <v>1869</v>
      </c>
      <c r="C867" s="4" t="s">
        <v>1975</v>
      </c>
      <c r="D867" s="4" t="s">
        <v>1923</v>
      </c>
      <c r="E867">
        <v>4</v>
      </c>
      <c r="F867" s="4" t="str">
        <f t="shared" si="13"/>
        <v>选内存!$M$867#</v>
      </c>
      <c r="G867" s="4" t="str" cm="1">
        <f t="array" ref="G867">_xlfn.LET(_xlpm.x, M867,
         _xlpm.cellAddress, "【 选内存!" &amp; ADDRESS(ROW(选内存[[#This Row],[X自检]]),COLUMN(选内存[[#This Row],[X自检]])) &amp; "】",
         _xlfn.IFS(ISBLANK(_xlpm.x),   "error:右侧选项不足:" &amp;  _xlpm.cellAddress,
               ISERROR(_xlpm.x),   "error:右侧选项执行失败:" &amp; _xlpm.cellAddress,
               TRUE,             "ok")
)</f>
        <v>ok</v>
      </c>
      <c r="M867" cm="1">
        <f t="array" ref="M867">IFERROR(_xlfn._xlws.SORT(
    _xlfn.UNIQUE(
        TRANSPOSE(
            _xlfn.FILTERXML("&lt;select&gt;&lt;x&gt;"&amp;SUBSTITUTE(选内存[[#This Row],[选项表]],",","&lt;/x&gt;&lt;x&gt;") &amp;"&lt;/x&gt;&lt;/select&gt;","//x")
        )
    )
),"无合适选项，请联系作者更新数据")</f>
        <v>4</v>
      </c>
    </row>
    <row r="868" spans="1:13" x14ac:dyDescent="0.4">
      <c r="A868" s="4" t="s">
        <v>59</v>
      </c>
      <c r="B868" s="4" t="s">
        <v>1869</v>
      </c>
      <c r="C868" s="4" t="s">
        <v>1973</v>
      </c>
      <c r="D868" s="4" t="s">
        <v>1923</v>
      </c>
      <c r="E868">
        <v>8</v>
      </c>
      <c r="F868" s="4" t="str">
        <f t="shared" si="13"/>
        <v>选内存!$M$868#</v>
      </c>
      <c r="G868" s="4" t="str" cm="1">
        <f t="array" ref="G868">_xlfn.LET(_xlpm.x, M868,
         _xlpm.cellAddress, "【 选内存!" &amp; ADDRESS(ROW(选内存[[#This Row],[X自检]]),COLUMN(选内存[[#This Row],[X自检]])) &amp; "】",
         _xlfn.IFS(ISBLANK(_xlpm.x),   "error:右侧选项不足:" &amp;  _xlpm.cellAddress,
               ISERROR(_xlpm.x),   "error:右侧选项执行失败:" &amp; _xlpm.cellAddress,
               TRUE,             "ok")
)</f>
        <v>ok</v>
      </c>
      <c r="M868" cm="1">
        <f t="array" ref="M868">IFERROR(_xlfn._xlws.SORT(
    _xlfn.UNIQUE(
        TRANSPOSE(
            _xlfn.FILTERXML("&lt;select&gt;&lt;x&gt;"&amp;SUBSTITUTE(选内存[[#This Row],[选项表]],",","&lt;/x&gt;&lt;x&gt;") &amp;"&lt;/x&gt;&lt;/select&gt;","//x")
        )
    )
),"无合适选项，请联系作者更新数据")</f>
        <v>8</v>
      </c>
    </row>
    <row r="869" spans="1:13" x14ac:dyDescent="0.4">
      <c r="A869" s="4" t="s">
        <v>59</v>
      </c>
      <c r="B869" s="4" t="s">
        <v>1869</v>
      </c>
      <c r="C869" s="4" t="s">
        <v>1970</v>
      </c>
      <c r="D869" s="4" t="s">
        <v>1923</v>
      </c>
      <c r="E869">
        <v>16</v>
      </c>
      <c r="F869" s="4" t="str">
        <f t="shared" si="13"/>
        <v>选内存!$M$869#</v>
      </c>
      <c r="G869" s="4" t="str" cm="1">
        <f t="array" ref="G869">_xlfn.LET(_xlpm.x, M869,
         _xlpm.cellAddress, "【 选内存!" &amp; ADDRESS(ROW(选内存[[#This Row],[X自检]]),COLUMN(选内存[[#This Row],[X自检]])) &amp; "】",
         _xlfn.IFS(ISBLANK(_xlpm.x),   "error:右侧选项不足:" &amp;  _xlpm.cellAddress,
               ISERROR(_xlpm.x),   "error:右侧选项执行失败:" &amp; _xlpm.cellAddress,
               TRUE,             "ok")
)</f>
        <v>ok</v>
      </c>
      <c r="M869" cm="1">
        <f t="array" ref="M869">IFERROR(_xlfn._xlws.SORT(
    _xlfn.UNIQUE(
        TRANSPOSE(
            _xlfn.FILTERXML("&lt;select&gt;&lt;x&gt;"&amp;SUBSTITUTE(选内存[[#This Row],[选项表]],",","&lt;/x&gt;&lt;x&gt;") &amp;"&lt;/x&gt;&lt;/select&gt;","//x")
        )
    )
),"无合适选项，请联系作者更新数据")</f>
        <v>16</v>
      </c>
    </row>
    <row r="870" spans="1:13" x14ac:dyDescent="0.4">
      <c r="A870" s="4" t="s">
        <v>59</v>
      </c>
      <c r="B870" s="4" t="s">
        <v>1869</v>
      </c>
      <c r="C870" s="4" t="s">
        <v>1974</v>
      </c>
      <c r="D870" s="4" t="s">
        <v>1923</v>
      </c>
      <c r="E870">
        <v>24</v>
      </c>
      <c r="F870" s="4" t="str">
        <f t="shared" si="13"/>
        <v>选内存!$M$870#</v>
      </c>
      <c r="G870" s="4" t="str" cm="1">
        <f t="array" ref="G870">_xlfn.LET(_xlpm.x, M870,
         _xlpm.cellAddress, "【 选内存!" &amp; ADDRESS(ROW(选内存[[#This Row],[X自检]]),COLUMN(选内存[[#This Row],[X自检]])) &amp; "】",
         _xlfn.IFS(ISBLANK(_xlpm.x),   "error:右侧选项不足:" &amp;  _xlpm.cellAddress,
               ISERROR(_xlpm.x),   "error:右侧选项执行失败:" &amp; _xlpm.cellAddress,
               TRUE,             "ok")
)</f>
        <v>ok</v>
      </c>
      <c r="M870" cm="1">
        <f t="array" ref="M870">IFERROR(_xlfn._xlws.SORT(
    _xlfn.UNIQUE(
        TRANSPOSE(
            _xlfn.FILTERXML("&lt;select&gt;&lt;x&gt;"&amp;SUBSTITUTE(选内存[[#This Row],[选项表]],",","&lt;/x&gt;&lt;x&gt;") &amp;"&lt;/x&gt;&lt;/select&gt;","//x")
        )
    )
),"无合适选项，请联系作者更新数据")</f>
        <v>24</v>
      </c>
    </row>
    <row r="871" spans="1:13" x14ac:dyDescent="0.4">
      <c r="A871" s="4" t="s">
        <v>59</v>
      </c>
      <c r="B871" s="4" t="s">
        <v>1869</v>
      </c>
      <c r="C871" s="4" t="s">
        <v>1966</v>
      </c>
      <c r="D871" s="4" t="s">
        <v>1923</v>
      </c>
      <c r="E871">
        <v>32</v>
      </c>
      <c r="F871" s="4" t="str">
        <f t="shared" si="13"/>
        <v>选内存!$M$871#</v>
      </c>
      <c r="G871" s="4" t="str" cm="1">
        <f t="array" ref="G871">_xlfn.LET(_xlpm.x, M871,
         _xlpm.cellAddress, "【 选内存!" &amp; ADDRESS(ROW(选内存[[#This Row],[X自检]]),COLUMN(选内存[[#This Row],[X自检]])) &amp; "】",
         _xlfn.IFS(ISBLANK(_xlpm.x),   "error:右侧选项不足:" &amp;  _xlpm.cellAddress,
               ISERROR(_xlpm.x),   "error:右侧选项执行失败:" &amp; _xlpm.cellAddress,
               TRUE,             "ok")
)</f>
        <v>ok</v>
      </c>
      <c r="M871" cm="1">
        <f t="array" ref="M871">IFERROR(_xlfn._xlws.SORT(
    _xlfn.UNIQUE(
        TRANSPOSE(
            _xlfn.FILTERXML("&lt;select&gt;&lt;x&gt;"&amp;SUBSTITUTE(选内存[[#This Row],[选项表]],",","&lt;/x&gt;&lt;x&gt;") &amp;"&lt;/x&gt;&lt;/select&gt;","//x")
        )
    )
),"无合适选项，请联系作者更新数据")</f>
        <v>32</v>
      </c>
    </row>
    <row r="872" spans="1:13" x14ac:dyDescent="0.4">
      <c r="A872" s="4" t="s">
        <v>59</v>
      </c>
      <c r="B872" s="4" t="s">
        <v>1869</v>
      </c>
      <c r="C872" s="4" t="s">
        <v>1976</v>
      </c>
      <c r="D872" s="4" t="s">
        <v>1923</v>
      </c>
      <c r="E872">
        <v>48</v>
      </c>
      <c r="F872" s="4" t="str">
        <f t="shared" si="13"/>
        <v>选内存!$M$872#</v>
      </c>
      <c r="G872" s="4" t="str" cm="1">
        <f t="array" ref="G872">_xlfn.LET(_xlpm.x, M872,
         _xlpm.cellAddress, "【 选内存!" &amp; ADDRESS(ROW(选内存[[#This Row],[X自检]]),COLUMN(选内存[[#This Row],[X自检]])) &amp; "】",
         _xlfn.IFS(ISBLANK(_xlpm.x),   "error:右侧选项不足:" &amp;  _xlpm.cellAddress,
               ISERROR(_xlpm.x),   "error:右侧选项执行失败:" &amp; _xlpm.cellAddress,
               TRUE,             "ok")
)</f>
        <v>ok</v>
      </c>
      <c r="M872" cm="1">
        <f t="array" ref="M872">IFERROR(_xlfn._xlws.SORT(
    _xlfn.UNIQUE(
        TRANSPOSE(
            _xlfn.FILTERXML("&lt;select&gt;&lt;x&gt;"&amp;SUBSTITUTE(选内存[[#This Row],[选项表]],",","&lt;/x&gt;&lt;x&gt;") &amp;"&lt;/x&gt;&lt;/select&gt;","//x")
        )
    )
),"无合适选项，请联系作者更新数据")</f>
        <v>48</v>
      </c>
    </row>
    <row r="873" spans="1:13" x14ac:dyDescent="0.4">
      <c r="A873" s="4" t="s">
        <v>59</v>
      </c>
      <c r="B873" s="4" t="s">
        <v>1869</v>
      </c>
      <c r="C873" s="4" t="s">
        <v>1967</v>
      </c>
      <c r="D873" s="4" t="s">
        <v>1923</v>
      </c>
      <c r="E873">
        <v>64</v>
      </c>
      <c r="F873" s="4" t="str">
        <f t="shared" si="13"/>
        <v>选内存!$M$873#</v>
      </c>
      <c r="G873" s="4" t="str" cm="1">
        <f t="array" ref="G873">_xlfn.LET(_xlpm.x, M873,
         _xlpm.cellAddress, "【 选内存!" &amp; ADDRESS(ROW(选内存[[#This Row],[X自检]]),COLUMN(选内存[[#This Row],[X自检]])) &amp; "】",
         _xlfn.IFS(ISBLANK(_xlpm.x),   "error:右侧选项不足:" &amp;  _xlpm.cellAddress,
               ISERROR(_xlpm.x),   "error:右侧选项执行失败:" &amp; _xlpm.cellAddress,
               TRUE,             "ok")
)</f>
        <v>ok</v>
      </c>
      <c r="M873" cm="1">
        <f t="array" ref="M873">IFERROR(_xlfn._xlws.SORT(
    _xlfn.UNIQUE(
        TRANSPOSE(
            _xlfn.FILTERXML("&lt;select&gt;&lt;x&gt;"&amp;SUBSTITUTE(选内存[[#This Row],[选项表]],",","&lt;/x&gt;&lt;x&gt;") &amp;"&lt;/x&gt;&lt;/select&gt;","//x")
        )
    )
),"无合适选项，请联系作者更新数据")</f>
        <v>64</v>
      </c>
    </row>
    <row r="874" spans="1:13" x14ac:dyDescent="0.4">
      <c r="A874" s="4" t="s">
        <v>59</v>
      </c>
      <c r="B874" s="4" t="s">
        <v>1869</v>
      </c>
      <c r="C874" s="4" t="s">
        <v>2167</v>
      </c>
      <c r="D874" s="4" t="s">
        <v>1923</v>
      </c>
      <c r="E874">
        <v>76</v>
      </c>
      <c r="F874" s="4" t="str">
        <f t="shared" si="13"/>
        <v>选内存!$M$874#</v>
      </c>
      <c r="G874" s="4" t="str" cm="1">
        <f t="array" ref="G874">_xlfn.LET(_xlpm.x, M874,
         _xlpm.cellAddress, "【 选内存!" &amp; ADDRESS(ROW(选内存[[#This Row],[X自检]]),COLUMN(选内存[[#This Row],[X自检]])) &amp; "】",
         _xlfn.IFS(ISBLANK(_xlpm.x),   "error:右侧选项不足:" &amp;  _xlpm.cellAddress,
               ISERROR(_xlpm.x),   "error:右侧选项执行失败:" &amp; _xlpm.cellAddress,
               TRUE,             "ok")
)</f>
        <v>ok</v>
      </c>
      <c r="M874" cm="1">
        <f t="array" ref="M874">IFERROR(_xlfn._xlws.SORT(
    _xlfn.UNIQUE(
        TRANSPOSE(
            _xlfn.FILTERXML("&lt;select&gt;&lt;x&gt;"&amp;SUBSTITUTE(选内存[[#This Row],[选项表]],",","&lt;/x&gt;&lt;x&gt;") &amp;"&lt;/x&gt;&lt;/select&gt;","//x")
        )
    )
),"无合适选项，请联系作者更新数据")</f>
        <v>76</v>
      </c>
    </row>
    <row r="875" spans="1:13" x14ac:dyDescent="0.4">
      <c r="A875" s="4" t="s">
        <v>59</v>
      </c>
      <c r="B875" s="4" t="s">
        <v>1869</v>
      </c>
      <c r="C875" s="4" t="s">
        <v>1964</v>
      </c>
      <c r="D875" s="4" t="s">
        <v>1923</v>
      </c>
      <c r="E875">
        <v>80</v>
      </c>
      <c r="F875" s="4" t="str">
        <f t="shared" si="13"/>
        <v>选内存!$M$875#</v>
      </c>
      <c r="G875" s="4" t="str" cm="1">
        <f t="array" ref="G875">_xlfn.LET(_xlpm.x, M875,
         _xlpm.cellAddress, "【 选内存!" &amp; ADDRESS(ROW(选内存[[#This Row],[X自检]]),COLUMN(选内存[[#This Row],[X自检]])) &amp; "】",
         _xlfn.IFS(ISBLANK(_xlpm.x),   "error:右侧选项不足:" &amp;  _xlpm.cellAddress,
               ISERROR(_xlpm.x),   "error:右侧选项执行失败:" &amp; _xlpm.cellAddress,
               TRUE,             "ok")
)</f>
        <v>ok</v>
      </c>
      <c r="M875" cm="1">
        <f t="array" ref="M875">IFERROR(_xlfn._xlws.SORT(
    _xlfn.UNIQUE(
        TRANSPOSE(
            _xlfn.FILTERXML("&lt;select&gt;&lt;x&gt;"&amp;SUBSTITUTE(选内存[[#This Row],[选项表]],",","&lt;/x&gt;&lt;x&gt;") &amp;"&lt;/x&gt;&lt;/select&gt;","//x")
        )
    )
),"无合适选项，请联系作者更新数据")</f>
        <v>80</v>
      </c>
    </row>
    <row r="876" spans="1:13" x14ac:dyDescent="0.4">
      <c r="A876" s="4" t="s">
        <v>59</v>
      </c>
      <c r="B876" s="4" t="s">
        <v>1869</v>
      </c>
      <c r="C876" s="4" t="s">
        <v>1971</v>
      </c>
      <c r="D876" s="4" t="s">
        <v>1923</v>
      </c>
      <c r="E876">
        <v>84</v>
      </c>
      <c r="F876" s="4" t="str">
        <f t="shared" si="13"/>
        <v>选内存!$M$876#</v>
      </c>
      <c r="G876" s="4" t="str" cm="1">
        <f t="array" ref="G876">_xlfn.LET(_xlpm.x, M876,
         _xlpm.cellAddress, "【 选内存!" &amp; ADDRESS(ROW(选内存[[#This Row],[X自检]]),COLUMN(选内存[[#This Row],[X自检]])) &amp; "】",
         _xlfn.IFS(ISBLANK(_xlpm.x),   "error:右侧选项不足:" &amp;  _xlpm.cellAddress,
               ISERROR(_xlpm.x),   "error:右侧选项执行失败:" &amp; _xlpm.cellAddress,
               TRUE,             "ok")
)</f>
        <v>ok</v>
      </c>
      <c r="M876" cm="1">
        <f t="array" ref="M876">IFERROR(_xlfn._xlws.SORT(
    _xlfn.UNIQUE(
        TRANSPOSE(
            _xlfn.FILTERXML("&lt;select&gt;&lt;x&gt;"&amp;SUBSTITUTE(选内存[[#This Row],[选项表]],",","&lt;/x&gt;&lt;x&gt;") &amp;"&lt;/x&gt;&lt;/select&gt;","//x")
        )
    )
),"无合适选项，请联系作者更新数据")</f>
        <v>84</v>
      </c>
    </row>
    <row r="877" spans="1:13" x14ac:dyDescent="0.4">
      <c r="A877" s="4" t="s">
        <v>59</v>
      </c>
      <c r="B877" s="4" t="s">
        <v>1869</v>
      </c>
      <c r="C877" s="4" t="s">
        <v>1975</v>
      </c>
      <c r="D877" s="4" t="s">
        <v>1917</v>
      </c>
      <c r="E877">
        <v>4</v>
      </c>
      <c r="F877" s="4" t="str">
        <f t="shared" si="13"/>
        <v>选内存!$M$877#</v>
      </c>
      <c r="G877" s="4" t="str" cm="1">
        <f t="array" ref="G877">_xlfn.LET(_xlpm.x, M877,
         _xlpm.cellAddress, "【 选内存!" &amp; ADDRESS(ROW(选内存[[#This Row],[X自检]]),COLUMN(选内存[[#This Row],[X自检]])) &amp; "】",
         _xlfn.IFS(ISBLANK(_xlpm.x),   "error:右侧选项不足:" &amp;  _xlpm.cellAddress,
               ISERROR(_xlpm.x),   "error:右侧选项执行失败:" &amp; _xlpm.cellAddress,
               TRUE,             "ok")
)</f>
        <v>ok</v>
      </c>
      <c r="M877" cm="1">
        <f t="array" ref="M877">IFERROR(_xlfn._xlws.SORT(
    _xlfn.UNIQUE(
        TRANSPOSE(
            _xlfn.FILTERXML("&lt;select&gt;&lt;x&gt;"&amp;SUBSTITUTE(选内存[[#This Row],[选项表]],",","&lt;/x&gt;&lt;x&gt;") &amp;"&lt;/x&gt;&lt;/select&gt;","//x")
        )
    )
),"无合适选项，请联系作者更新数据")</f>
        <v>4</v>
      </c>
    </row>
    <row r="878" spans="1:13" x14ac:dyDescent="0.4">
      <c r="A878" s="4" t="s">
        <v>59</v>
      </c>
      <c r="B878" s="4" t="s">
        <v>1869</v>
      </c>
      <c r="C878" s="4" t="s">
        <v>1973</v>
      </c>
      <c r="D878" s="4" t="s">
        <v>1917</v>
      </c>
      <c r="E878">
        <v>8</v>
      </c>
      <c r="F878" s="4" t="str">
        <f t="shared" si="13"/>
        <v>选内存!$M$878#</v>
      </c>
      <c r="G878" s="4" t="str" cm="1">
        <f t="array" ref="G878">_xlfn.LET(_xlpm.x, M878,
         _xlpm.cellAddress, "【 选内存!" &amp; ADDRESS(ROW(选内存[[#This Row],[X自检]]),COLUMN(选内存[[#This Row],[X自检]])) &amp; "】",
         _xlfn.IFS(ISBLANK(_xlpm.x),   "error:右侧选项不足:" &amp;  _xlpm.cellAddress,
               ISERROR(_xlpm.x),   "error:右侧选项执行失败:" &amp; _xlpm.cellAddress,
               TRUE,             "ok")
)</f>
        <v>ok</v>
      </c>
      <c r="M878" cm="1">
        <f t="array" ref="M878">IFERROR(_xlfn._xlws.SORT(
    _xlfn.UNIQUE(
        TRANSPOSE(
            _xlfn.FILTERXML("&lt;select&gt;&lt;x&gt;"&amp;SUBSTITUTE(选内存[[#This Row],[选项表]],",","&lt;/x&gt;&lt;x&gt;") &amp;"&lt;/x&gt;&lt;/select&gt;","//x")
        )
    )
),"无合适选项，请联系作者更新数据")</f>
        <v>8</v>
      </c>
    </row>
    <row r="879" spans="1:13" x14ac:dyDescent="0.4">
      <c r="A879" s="4" t="s">
        <v>59</v>
      </c>
      <c r="B879" s="4" t="s">
        <v>1869</v>
      </c>
      <c r="C879" s="4" t="s">
        <v>1970</v>
      </c>
      <c r="D879" s="4" t="s">
        <v>1917</v>
      </c>
      <c r="E879">
        <v>16</v>
      </c>
      <c r="F879" s="4" t="str">
        <f t="shared" si="13"/>
        <v>选内存!$M$879#</v>
      </c>
      <c r="G879" s="4" t="str" cm="1">
        <f t="array" ref="G879">_xlfn.LET(_xlpm.x, M879,
         _xlpm.cellAddress, "【 选内存!" &amp; ADDRESS(ROW(选内存[[#This Row],[X自检]]),COLUMN(选内存[[#This Row],[X自检]])) &amp; "】",
         _xlfn.IFS(ISBLANK(_xlpm.x),   "error:右侧选项不足:" &amp;  _xlpm.cellAddress,
               ISERROR(_xlpm.x),   "error:右侧选项执行失败:" &amp; _xlpm.cellAddress,
               TRUE,             "ok")
)</f>
        <v>ok</v>
      </c>
      <c r="M879" cm="1">
        <f t="array" ref="M879">IFERROR(_xlfn._xlws.SORT(
    _xlfn.UNIQUE(
        TRANSPOSE(
            _xlfn.FILTERXML("&lt;select&gt;&lt;x&gt;"&amp;SUBSTITUTE(选内存[[#This Row],[选项表]],",","&lt;/x&gt;&lt;x&gt;") &amp;"&lt;/x&gt;&lt;/select&gt;","//x")
        )
    )
),"无合适选项，请联系作者更新数据")</f>
        <v>16</v>
      </c>
    </row>
    <row r="880" spans="1:13" x14ac:dyDescent="0.4">
      <c r="A880" s="4" t="s">
        <v>59</v>
      </c>
      <c r="B880" s="4" t="s">
        <v>1869</v>
      </c>
      <c r="C880" s="4" t="s">
        <v>1966</v>
      </c>
      <c r="D880" s="4" t="s">
        <v>1917</v>
      </c>
      <c r="E880">
        <v>32</v>
      </c>
      <c r="F880" s="4" t="str">
        <f t="shared" si="13"/>
        <v>选内存!$M$880#</v>
      </c>
      <c r="G880" s="4" t="str" cm="1">
        <f t="array" ref="G880">_xlfn.LET(_xlpm.x, M880,
         _xlpm.cellAddress, "【 选内存!" &amp; ADDRESS(ROW(选内存[[#This Row],[X自检]]),COLUMN(选内存[[#This Row],[X自检]])) &amp; "】",
         _xlfn.IFS(ISBLANK(_xlpm.x),   "error:右侧选项不足:" &amp;  _xlpm.cellAddress,
               ISERROR(_xlpm.x),   "error:右侧选项执行失败:" &amp; _xlpm.cellAddress,
               TRUE,             "ok")
)</f>
        <v>ok</v>
      </c>
      <c r="M880" cm="1">
        <f t="array" ref="M880">IFERROR(_xlfn._xlws.SORT(
    _xlfn.UNIQUE(
        TRANSPOSE(
            _xlfn.FILTERXML("&lt;select&gt;&lt;x&gt;"&amp;SUBSTITUTE(选内存[[#This Row],[选项表]],",","&lt;/x&gt;&lt;x&gt;") &amp;"&lt;/x&gt;&lt;/select&gt;","//x")
        )
    )
),"无合适选项，请联系作者更新数据")</f>
        <v>32</v>
      </c>
    </row>
    <row r="881" spans="1:13" x14ac:dyDescent="0.4">
      <c r="A881" s="4" t="s">
        <v>59</v>
      </c>
      <c r="B881" s="4" t="s">
        <v>1869</v>
      </c>
      <c r="C881" s="4" t="s">
        <v>1983</v>
      </c>
      <c r="D881" s="4" t="s">
        <v>1917</v>
      </c>
      <c r="E881">
        <v>68</v>
      </c>
      <c r="F881" s="4" t="str">
        <f t="shared" si="13"/>
        <v>选内存!$M$881#</v>
      </c>
      <c r="G881" s="4" t="str" cm="1">
        <f t="array" ref="G881">_xlfn.LET(_xlpm.x, M881,
         _xlpm.cellAddress, "【 选内存!" &amp; ADDRESS(ROW(选内存[[#This Row],[X自检]]),COLUMN(选内存[[#This Row],[X自检]])) &amp; "】",
         _xlfn.IFS(ISBLANK(_xlpm.x),   "error:右侧选项不足:" &amp;  _xlpm.cellAddress,
               ISERROR(_xlpm.x),   "error:右侧选项执行失败:" &amp; _xlpm.cellAddress,
               TRUE,             "ok")
)</f>
        <v>ok</v>
      </c>
      <c r="M881" cm="1">
        <f t="array" ref="M881">IFERROR(_xlfn._xlws.SORT(
    _xlfn.UNIQUE(
        TRANSPOSE(
            _xlfn.FILTERXML("&lt;select&gt;&lt;x&gt;"&amp;SUBSTITUTE(选内存[[#This Row],[选项表]],",","&lt;/x&gt;&lt;x&gt;") &amp;"&lt;/x&gt;&lt;/select&gt;","//x")
        )
    )
),"无合适选项，请联系作者更新数据")</f>
        <v>68</v>
      </c>
    </row>
    <row r="882" spans="1:13" x14ac:dyDescent="0.4">
      <c r="A882" s="4" t="s">
        <v>59</v>
      </c>
      <c r="B882" s="4" t="s">
        <v>1869</v>
      </c>
      <c r="C882" s="4" t="s">
        <v>1979</v>
      </c>
      <c r="D882" s="4" t="s">
        <v>1919</v>
      </c>
      <c r="E882">
        <v>1</v>
      </c>
      <c r="F882" s="4" t="str">
        <f t="shared" si="13"/>
        <v>选内存!$M$882#</v>
      </c>
      <c r="G882" s="4" t="str" cm="1">
        <f t="array" ref="G882">_xlfn.LET(_xlpm.x, M882,
         _xlpm.cellAddress, "【 选内存!" &amp; ADDRESS(ROW(选内存[[#This Row],[X自检]]),COLUMN(选内存[[#This Row],[X自检]])) &amp; "】",
         _xlfn.IFS(ISBLANK(_xlpm.x),   "error:右侧选项不足:" &amp;  _xlpm.cellAddress,
               ISERROR(_xlpm.x),   "error:右侧选项执行失败:" &amp; _xlpm.cellAddress,
               TRUE,             "ok")
)</f>
        <v>ok</v>
      </c>
      <c r="M882" cm="1">
        <f t="array" ref="M882">IFERROR(_xlfn._xlws.SORT(
    _xlfn.UNIQUE(
        TRANSPOSE(
            _xlfn.FILTERXML("&lt;select&gt;&lt;x&gt;"&amp;SUBSTITUTE(选内存[[#This Row],[选项表]],",","&lt;/x&gt;&lt;x&gt;") &amp;"&lt;/x&gt;&lt;/select&gt;","//x")
        )
    )
),"无合适选项，请联系作者更新数据")</f>
        <v>1</v>
      </c>
    </row>
    <row r="883" spans="1:13" x14ac:dyDescent="0.4">
      <c r="A883" s="4" t="s">
        <v>59</v>
      </c>
      <c r="B883" s="4" t="s">
        <v>1869</v>
      </c>
      <c r="C883" s="4" t="s">
        <v>1980</v>
      </c>
      <c r="D883" s="4" t="s">
        <v>1919</v>
      </c>
      <c r="E883">
        <v>2</v>
      </c>
      <c r="F883" s="4" t="str">
        <f t="shared" si="13"/>
        <v>选内存!$M$883#</v>
      </c>
      <c r="G883" s="4" t="str" cm="1">
        <f t="array" ref="G883">_xlfn.LET(_xlpm.x, M883,
         _xlpm.cellAddress, "【 选内存!" &amp; ADDRESS(ROW(选内存[[#This Row],[X自检]]),COLUMN(选内存[[#This Row],[X自检]])) &amp; "】",
         _xlfn.IFS(ISBLANK(_xlpm.x),   "error:右侧选项不足:" &amp;  _xlpm.cellAddress,
               ISERROR(_xlpm.x),   "error:右侧选项执行失败:" &amp; _xlpm.cellAddress,
               TRUE,             "ok")
)</f>
        <v>ok</v>
      </c>
      <c r="M883" cm="1">
        <f t="array" ref="M883">IFERROR(_xlfn._xlws.SORT(
    _xlfn.UNIQUE(
        TRANSPOSE(
            _xlfn.FILTERXML("&lt;select&gt;&lt;x&gt;"&amp;SUBSTITUTE(选内存[[#This Row],[选项表]],",","&lt;/x&gt;&lt;x&gt;") &amp;"&lt;/x&gt;&lt;/select&gt;","//x")
        )
    )
),"无合适选项，请联系作者更新数据")</f>
        <v>2</v>
      </c>
    </row>
    <row r="884" spans="1:13" x14ac:dyDescent="0.4">
      <c r="A884" s="4" t="s">
        <v>59</v>
      </c>
      <c r="B884" s="4" t="s">
        <v>1869</v>
      </c>
      <c r="C884" s="4" t="s">
        <v>1975</v>
      </c>
      <c r="D884" s="4" t="s">
        <v>1919</v>
      </c>
      <c r="E884">
        <v>4</v>
      </c>
      <c r="F884" s="4" t="str">
        <f t="shared" si="13"/>
        <v>选内存!$M$884#</v>
      </c>
      <c r="G884" s="4" t="str" cm="1">
        <f t="array" ref="G884">_xlfn.LET(_xlpm.x, M884,
         _xlpm.cellAddress, "【 选内存!" &amp; ADDRESS(ROW(选内存[[#This Row],[X自检]]),COLUMN(选内存[[#This Row],[X自检]])) &amp; "】",
         _xlfn.IFS(ISBLANK(_xlpm.x),   "error:右侧选项不足:" &amp;  _xlpm.cellAddress,
               ISERROR(_xlpm.x),   "error:右侧选项执行失败:" &amp; _xlpm.cellAddress,
               TRUE,             "ok")
)</f>
        <v>ok</v>
      </c>
      <c r="M884" cm="1">
        <f t="array" ref="M884">IFERROR(_xlfn._xlws.SORT(
    _xlfn.UNIQUE(
        TRANSPOSE(
            _xlfn.FILTERXML("&lt;select&gt;&lt;x&gt;"&amp;SUBSTITUTE(选内存[[#This Row],[选项表]],",","&lt;/x&gt;&lt;x&gt;") &amp;"&lt;/x&gt;&lt;/select&gt;","//x")
        )
    )
),"无合适选项，请联系作者更新数据")</f>
        <v>4</v>
      </c>
    </row>
    <row r="885" spans="1:13" x14ac:dyDescent="0.4">
      <c r="A885" s="4" t="s">
        <v>59</v>
      </c>
      <c r="B885" s="4" t="s">
        <v>1869</v>
      </c>
      <c r="C885" s="4" t="s">
        <v>1973</v>
      </c>
      <c r="D885" s="4" t="s">
        <v>1919</v>
      </c>
      <c r="E885">
        <v>8</v>
      </c>
      <c r="F885" s="4" t="str">
        <f t="shared" si="13"/>
        <v>选内存!$M$885#</v>
      </c>
      <c r="G885" s="4" t="str" cm="1">
        <f t="array" ref="G885">_xlfn.LET(_xlpm.x, M885,
         _xlpm.cellAddress, "【 选内存!" &amp; ADDRESS(ROW(选内存[[#This Row],[X自检]]),COLUMN(选内存[[#This Row],[X自检]])) &amp; "】",
         _xlfn.IFS(ISBLANK(_xlpm.x),   "error:右侧选项不足:" &amp;  _xlpm.cellAddress,
               ISERROR(_xlpm.x),   "error:右侧选项执行失败:" &amp; _xlpm.cellAddress,
               TRUE,             "ok")
)</f>
        <v>ok</v>
      </c>
      <c r="M885" cm="1">
        <f t="array" ref="M885">IFERROR(_xlfn._xlws.SORT(
    _xlfn.UNIQUE(
        TRANSPOSE(
            _xlfn.FILTERXML("&lt;select&gt;&lt;x&gt;"&amp;SUBSTITUTE(选内存[[#This Row],[选项表]],",","&lt;/x&gt;&lt;x&gt;") &amp;"&lt;/x&gt;&lt;/select&gt;","//x")
        )
    )
),"无合适选项，请联系作者更新数据")</f>
        <v>8</v>
      </c>
    </row>
    <row r="886" spans="1:13" x14ac:dyDescent="0.4">
      <c r="A886" s="4" t="s">
        <v>59</v>
      </c>
      <c r="B886" s="4" t="s">
        <v>1869</v>
      </c>
      <c r="C886" s="4" t="s">
        <v>1970</v>
      </c>
      <c r="D886" s="4" t="s">
        <v>1919</v>
      </c>
      <c r="E886">
        <v>16</v>
      </c>
      <c r="F886" s="4" t="str">
        <f t="shared" si="13"/>
        <v>选内存!$M$886#</v>
      </c>
      <c r="G886" s="4" t="str" cm="1">
        <f t="array" ref="G886">_xlfn.LET(_xlpm.x, M886,
         _xlpm.cellAddress, "【 选内存!" &amp; ADDRESS(ROW(选内存[[#This Row],[X自检]]),COLUMN(选内存[[#This Row],[X自检]])) &amp; "】",
         _xlfn.IFS(ISBLANK(_xlpm.x),   "error:右侧选项不足:" &amp;  _xlpm.cellAddress,
               ISERROR(_xlpm.x),   "error:右侧选项执行失败:" &amp; _xlpm.cellAddress,
               TRUE,             "ok")
)</f>
        <v>ok</v>
      </c>
      <c r="M886" cm="1">
        <f t="array" ref="M886">IFERROR(_xlfn._xlws.SORT(
    _xlfn.UNIQUE(
        TRANSPOSE(
            _xlfn.FILTERXML("&lt;select&gt;&lt;x&gt;"&amp;SUBSTITUTE(选内存[[#This Row],[选项表]],",","&lt;/x&gt;&lt;x&gt;") &amp;"&lt;/x&gt;&lt;/select&gt;","//x")
        )
    )
),"无合适选项，请联系作者更新数据")</f>
        <v>16</v>
      </c>
    </row>
    <row r="887" spans="1:13" x14ac:dyDescent="0.4">
      <c r="A887" s="4" t="s">
        <v>59</v>
      </c>
      <c r="B887" s="4" t="s">
        <v>1869</v>
      </c>
      <c r="C887" s="4" t="s">
        <v>1966</v>
      </c>
      <c r="D887" s="4" t="s">
        <v>1919</v>
      </c>
      <c r="E887">
        <v>32</v>
      </c>
      <c r="F887" s="4" t="str">
        <f t="shared" si="13"/>
        <v>选内存!$M$887#</v>
      </c>
      <c r="G887" s="4" t="str" cm="1">
        <f t="array" ref="G887">_xlfn.LET(_xlpm.x, M887,
         _xlpm.cellAddress, "【 选内存!" &amp; ADDRESS(ROW(选内存[[#This Row],[X自检]]),COLUMN(选内存[[#This Row],[X自检]])) &amp; "】",
         _xlfn.IFS(ISBLANK(_xlpm.x),   "error:右侧选项不足:" &amp;  _xlpm.cellAddress,
               ISERROR(_xlpm.x),   "error:右侧选项执行失败:" &amp; _xlpm.cellAddress,
               TRUE,             "ok")
)</f>
        <v>ok</v>
      </c>
      <c r="M887" cm="1">
        <f t="array" ref="M887">IFERROR(_xlfn._xlws.SORT(
    _xlfn.UNIQUE(
        TRANSPOSE(
            _xlfn.FILTERXML("&lt;select&gt;&lt;x&gt;"&amp;SUBSTITUTE(选内存[[#This Row],[选项表]],",","&lt;/x&gt;&lt;x&gt;") &amp;"&lt;/x&gt;&lt;/select&gt;","//x")
        )
    )
),"无合适选项，请联系作者更新数据")</f>
        <v>32</v>
      </c>
    </row>
    <row r="888" spans="1:13" x14ac:dyDescent="0.4">
      <c r="A888" s="4" t="s">
        <v>59</v>
      </c>
      <c r="B888" s="4" t="s">
        <v>1869</v>
      </c>
      <c r="C888" s="4" t="s">
        <v>1976</v>
      </c>
      <c r="D888" s="4" t="s">
        <v>1919</v>
      </c>
      <c r="E888">
        <v>48</v>
      </c>
      <c r="F888" s="4" t="str">
        <f t="shared" si="13"/>
        <v>选内存!$M$888#</v>
      </c>
      <c r="G888" s="4" t="str" cm="1">
        <f t="array" ref="G888">_xlfn.LET(_xlpm.x, M888,
         _xlpm.cellAddress, "【 选内存!" &amp; ADDRESS(ROW(选内存[[#This Row],[X自检]]),COLUMN(选内存[[#This Row],[X自检]])) &amp; "】",
         _xlfn.IFS(ISBLANK(_xlpm.x),   "error:右侧选项不足:" &amp;  _xlpm.cellAddress,
               ISERROR(_xlpm.x),   "error:右侧选项执行失败:" &amp; _xlpm.cellAddress,
               TRUE,             "ok")
)</f>
        <v>ok</v>
      </c>
      <c r="M888" cm="1">
        <f t="array" ref="M888">IFERROR(_xlfn._xlws.SORT(
    _xlfn.UNIQUE(
        TRANSPOSE(
            _xlfn.FILTERXML("&lt;select&gt;&lt;x&gt;"&amp;SUBSTITUTE(选内存[[#This Row],[选项表]],",","&lt;/x&gt;&lt;x&gt;") &amp;"&lt;/x&gt;&lt;/select&gt;","//x")
        )
    )
),"无合适选项，请联系作者更新数据")</f>
        <v>48</v>
      </c>
    </row>
    <row r="889" spans="1:13" x14ac:dyDescent="0.4">
      <c r="A889" s="4" t="s">
        <v>59</v>
      </c>
      <c r="B889" s="4" t="s">
        <v>1869</v>
      </c>
      <c r="C889" s="4" t="s">
        <v>1967</v>
      </c>
      <c r="D889" s="4" t="s">
        <v>1919</v>
      </c>
      <c r="E889">
        <v>64</v>
      </c>
      <c r="F889" s="4" t="str">
        <f t="shared" si="13"/>
        <v>选内存!$M$889#</v>
      </c>
      <c r="G889" s="4" t="str" cm="1">
        <f t="array" ref="G889">_xlfn.LET(_xlpm.x, M889,
         _xlpm.cellAddress, "【 选内存!" &amp; ADDRESS(ROW(选内存[[#This Row],[X自检]]),COLUMN(选内存[[#This Row],[X自检]])) &amp; "】",
         _xlfn.IFS(ISBLANK(_xlpm.x),   "error:右侧选项不足:" &amp;  _xlpm.cellAddress,
               ISERROR(_xlpm.x),   "error:右侧选项执行失败:" &amp; _xlpm.cellAddress,
               TRUE,             "ok")
)</f>
        <v>ok</v>
      </c>
      <c r="M889" cm="1">
        <f t="array" ref="M889">IFERROR(_xlfn._xlws.SORT(
    _xlfn.UNIQUE(
        TRANSPOSE(
            _xlfn.FILTERXML("&lt;select&gt;&lt;x&gt;"&amp;SUBSTITUTE(选内存[[#This Row],[选项表]],",","&lt;/x&gt;&lt;x&gt;") &amp;"&lt;/x&gt;&lt;/select&gt;","//x")
        )
    )
),"无合适选项，请联系作者更新数据")</f>
        <v>64</v>
      </c>
    </row>
    <row r="890" spans="1:13" x14ac:dyDescent="0.4">
      <c r="A890" s="4" t="s">
        <v>59</v>
      </c>
      <c r="B890" s="4" t="s">
        <v>1869</v>
      </c>
      <c r="C890" s="4" t="s">
        <v>1964</v>
      </c>
      <c r="D890" s="4" t="s">
        <v>1919</v>
      </c>
      <c r="E890">
        <v>80</v>
      </c>
      <c r="F890" s="4" t="str">
        <f t="shared" si="13"/>
        <v>选内存!$M$890#</v>
      </c>
      <c r="G890" s="4" t="str" cm="1">
        <f t="array" ref="G890">_xlfn.LET(_xlpm.x, M890,
         _xlpm.cellAddress, "【 选内存!" &amp; ADDRESS(ROW(选内存[[#This Row],[X自检]]),COLUMN(选内存[[#This Row],[X自检]])) &amp; "】",
         _xlfn.IFS(ISBLANK(_xlpm.x),   "error:右侧选项不足:" &amp;  _xlpm.cellAddress,
               ISERROR(_xlpm.x),   "error:右侧选项执行失败:" &amp; _xlpm.cellAddress,
               TRUE,             "ok")
)</f>
        <v>ok</v>
      </c>
      <c r="M890" cm="1">
        <f t="array" ref="M890">IFERROR(_xlfn._xlws.SORT(
    _xlfn.UNIQUE(
        TRANSPOSE(
            _xlfn.FILTERXML("&lt;select&gt;&lt;x&gt;"&amp;SUBSTITUTE(选内存[[#This Row],[选项表]],",","&lt;/x&gt;&lt;x&gt;") &amp;"&lt;/x&gt;&lt;/select&gt;","//x")
        )
    )
),"无合适选项，请联系作者更新数据")</f>
        <v>80</v>
      </c>
    </row>
    <row r="891" spans="1:13" x14ac:dyDescent="0.4">
      <c r="A891" s="4" t="s">
        <v>59</v>
      </c>
      <c r="B891" s="4" t="s">
        <v>1869</v>
      </c>
      <c r="C891" s="4" t="s">
        <v>1963</v>
      </c>
      <c r="D891" s="4" t="s">
        <v>1919</v>
      </c>
      <c r="E891">
        <v>96</v>
      </c>
      <c r="F891" s="4" t="str">
        <f t="shared" si="13"/>
        <v>选内存!$M$891#</v>
      </c>
      <c r="G891" s="4" t="str" cm="1">
        <f t="array" ref="G891">_xlfn.LET(_xlpm.x, M891,
         _xlpm.cellAddress, "【 选内存!" &amp; ADDRESS(ROW(选内存[[#This Row],[X自检]]),COLUMN(选内存[[#This Row],[X自检]])) &amp; "】",
         _xlfn.IFS(ISBLANK(_xlpm.x),   "error:右侧选项不足:" &amp;  _xlpm.cellAddress,
               ISERROR(_xlpm.x),   "error:右侧选项执行失败:" &amp; _xlpm.cellAddress,
               TRUE,             "ok")
)</f>
        <v>ok</v>
      </c>
      <c r="M891" cm="1">
        <f t="array" ref="M891">IFERROR(_xlfn._xlws.SORT(
    _xlfn.UNIQUE(
        TRANSPOSE(
            _xlfn.FILTERXML("&lt;select&gt;&lt;x&gt;"&amp;SUBSTITUTE(选内存[[#This Row],[选项表]],",","&lt;/x&gt;&lt;x&gt;") &amp;"&lt;/x&gt;&lt;/select&gt;","//x")
        )
    )
),"无合适选项，请联系作者更新数据")</f>
        <v>96</v>
      </c>
    </row>
    <row r="892" spans="1:13" x14ac:dyDescent="0.4">
      <c r="A892" s="4" t="s">
        <v>59</v>
      </c>
      <c r="B892" s="4" t="s">
        <v>1869</v>
      </c>
      <c r="C892" s="4" t="s">
        <v>1984</v>
      </c>
      <c r="D892" s="4" t="s">
        <v>1919</v>
      </c>
      <c r="E892">
        <v>116</v>
      </c>
      <c r="F892" s="4" t="str">
        <f t="shared" si="13"/>
        <v>选内存!$M$892#</v>
      </c>
      <c r="G892" s="4" t="str" cm="1">
        <f t="array" ref="G892">_xlfn.LET(_xlpm.x, M892,
         _xlpm.cellAddress, "【 选内存!" &amp; ADDRESS(ROW(选内存[[#This Row],[X自检]]),COLUMN(选内存[[#This Row],[X自检]])) &amp; "】",
         _xlfn.IFS(ISBLANK(_xlpm.x),   "error:右侧选项不足:" &amp;  _xlpm.cellAddress,
               ISERROR(_xlpm.x),   "error:右侧选项执行失败:" &amp; _xlpm.cellAddress,
               TRUE,             "ok")
)</f>
        <v>ok</v>
      </c>
      <c r="M892" cm="1">
        <f t="array" ref="M892">IFERROR(_xlfn._xlws.SORT(
    _xlfn.UNIQUE(
        TRANSPOSE(
            _xlfn.FILTERXML("&lt;select&gt;&lt;x&gt;"&amp;SUBSTITUTE(选内存[[#This Row],[选项表]],",","&lt;/x&gt;&lt;x&gt;") &amp;"&lt;/x&gt;&lt;/select&gt;","//x")
        )
    )
),"无合适选项，请联系作者更新数据")</f>
        <v>116</v>
      </c>
    </row>
    <row r="893" spans="1:13" x14ac:dyDescent="0.4">
      <c r="A893" s="4" t="s">
        <v>59</v>
      </c>
      <c r="B893" s="4" t="s">
        <v>1869</v>
      </c>
      <c r="C893" s="4" t="s">
        <v>1985</v>
      </c>
      <c r="D893" s="4" t="s">
        <v>1919</v>
      </c>
      <c r="E893">
        <v>128</v>
      </c>
      <c r="F893" s="4" t="str">
        <f t="shared" si="13"/>
        <v>选内存!$M$893#</v>
      </c>
      <c r="G893" s="4" t="str" cm="1">
        <f t="array" ref="G893">_xlfn.LET(_xlpm.x, M893,
         _xlpm.cellAddress, "【 选内存!" &amp; ADDRESS(ROW(选内存[[#This Row],[X自检]]),COLUMN(选内存[[#This Row],[X自检]])) &amp; "】",
         _xlfn.IFS(ISBLANK(_xlpm.x),   "error:右侧选项不足:" &amp;  _xlpm.cellAddress,
               ISERROR(_xlpm.x),   "error:右侧选项执行失败:" &amp; _xlpm.cellAddress,
               TRUE,             "ok")
)</f>
        <v>ok</v>
      </c>
      <c r="M893" cm="1">
        <f t="array" ref="M893">IFERROR(_xlfn._xlws.SORT(
    _xlfn.UNIQUE(
        TRANSPOSE(
            _xlfn.FILTERXML("&lt;select&gt;&lt;x&gt;"&amp;SUBSTITUTE(选内存[[#This Row],[选项表]],",","&lt;/x&gt;&lt;x&gt;") &amp;"&lt;/x&gt;&lt;/select&gt;","//x")
        )
    )
),"无合适选项，请联系作者更新数据")</f>
        <v>128</v>
      </c>
    </row>
    <row r="894" spans="1:13" x14ac:dyDescent="0.4">
      <c r="A894" s="4" t="s">
        <v>59</v>
      </c>
      <c r="B894" s="4" t="s">
        <v>1869</v>
      </c>
      <c r="C894" s="4" t="s">
        <v>1986</v>
      </c>
      <c r="D894" s="4" t="s">
        <v>1919</v>
      </c>
      <c r="E894">
        <v>160</v>
      </c>
      <c r="F894" s="4" t="str">
        <f t="shared" si="13"/>
        <v>选内存!$M$894#</v>
      </c>
      <c r="G894" s="4" t="str" cm="1">
        <f t="array" ref="G894">_xlfn.LET(_xlpm.x, M894,
         _xlpm.cellAddress, "【 选内存!" &amp; ADDRESS(ROW(选内存[[#This Row],[X自检]]),COLUMN(选内存[[#This Row],[X自检]])) &amp; "】",
         _xlfn.IFS(ISBLANK(_xlpm.x),   "error:右侧选项不足:" &amp;  _xlpm.cellAddress,
               ISERROR(_xlpm.x),   "error:右侧选项执行失败:" &amp; _xlpm.cellAddress,
               TRUE,             "ok")
)</f>
        <v>ok</v>
      </c>
      <c r="M894" cm="1">
        <f t="array" ref="M894">IFERROR(_xlfn._xlws.SORT(
    _xlfn.UNIQUE(
        TRANSPOSE(
            _xlfn.FILTERXML("&lt;select&gt;&lt;x&gt;"&amp;SUBSTITUTE(选内存[[#This Row],[选项表]],",","&lt;/x&gt;&lt;x&gt;") &amp;"&lt;/x&gt;&lt;/select&gt;","//x")
        )
    )
),"无合适选项，请联系作者更新数据")</f>
        <v>160</v>
      </c>
    </row>
    <row r="895" spans="1:13" x14ac:dyDescent="0.4">
      <c r="A895" s="4" t="s">
        <v>59</v>
      </c>
      <c r="B895" s="4" t="s">
        <v>1869</v>
      </c>
      <c r="C895" s="4" t="s">
        <v>1987</v>
      </c>
      <c r="D895" s="4" t="s">
        <v>1919</v>
      </c>
      <c r="E895">
        <v>232</v>
      </c>
      <c r="F895" s="4" t="str">
        <f t="shared" si="13"/>
        <v>选内存!$M$895#</v>
      </c>
      <c r="G895" s="4" t="str" cm="1">
        <f t="array" ref="G895">_xlfn.LET(_xlpm.x, M895,
         _xlpm.cellAddress, "【 选内存!" &amp; ADDRESS(ROW(选内存[[#This Row],[X自检]]),COLUMN(选内存[[#This Row],[X自检]])) &amp; "】",
         _xlfn.IFS(ISBLANK(_xlpm.x),   "error:右侧选项不足:" &amp;  _xlpm.cellAddress,
               ISERROR(_xlpm.x),   "error:右侧选项执行失败:" &amp; _xlpm.cellAddress,
               TRUE,             "ok")
)</f>
        <v>ok</v>
      </c>
      <c r="M895" cm="1">
        <f t="array" ref="M895">IFERROR(_xlfn._xlws.SORT(
    _xlfn.UNIQUE(
        TRANSPOSE(
            _xlfn.FILTERXML("&lt;select&gt;&lt;x&gt;"&amp;SUBSTITUTE(选内存[[#This Row],[选项表]],",","&lt;/x&gt;&lt;x&gt;") &amp;"&lt;/x&gt;&lt;/select&gt;","//x")
        )
    )
),"无合适选项，请联系作者更新数据")</f>
        <v>232</v>
      </c>
    </row>
    <row r="896" spans="1:13" x14ac:dyDescent="0.4">
      <c r="A896" s="4" t="s">
        <v>59</v>
      </c>
      <c r="B896" s="4" t="s">
        <v>1869</v>
      </c>
      <c r="C896" s="4" t="s">
        <v>1979</v>
      </c>
      <c r="D896" s="4" t="s">
        <v>1924</v>
      </c>
      <c r="E896">
        <v>1</v>
      </c>
      <c r="F896" s="4" t="str">
        <f t="shared" si="13"/>
        <v>选内存!$M$896#</v>
      </c>
      <c r="G896" s="4" t="str" cm="1">
        <f t="array" ref="G896">_xlfn.LET(_xlpm.x, M896,
         _xlpm.cellAddress, "【 选内存!" &amp; ADDRESS(ROW(选内存[[#This Row],[X自检]]),COLUMN(选内存[[#This Row],[X自检]])) &amp; "】",
         _xlfn.IFS(ISBLANK(_xlpm.x),   "error:右侧选项不足:" &amp;  _xlpm.cellAddress,
               ISERROR(_xlpm.x),   "error:右侧选项执行失败:" &amp; _xlpm.cellAddress,
               TRUE,             "ok")
)</f>
        <v>ok</v>
      </c>
      <c r="M896" cm="1">
        <f t="array" ref="M896">IFERROR(_xlfn._xlws.SORT(
    _xlfn.UNIQUE(
        TRANSPOSE(
            _xlfn.FILTERXML("&lt;select&gt;&lt;x&gt;"&amp;SUBSTITUTE(选内存[[#This Row],[选项表]],",","&lt;/x&gt;&lt;x&gt;") &amp;"&lt;/x&gt;&lt;/select&gt;","//x")
        )
    )
),"无合适选项，请联系作者更新数据")</f>
        <v>1</v>
      </c>
    </row>
    <row r="897" spans="1:13" x14ac:dyDescent="0.4">
      <c r="A897" s="4" t="s">
        <v>59</v>
      </c>
      <c r="B897" s="4" t="s">
        <v>1869</v>
      </c>
      <c r="C897" s="4" t="s">
        <v>1980</v>
      </c>
      <c r="D897" s="4" t="s">
        <v>1924</v>
      </c>
      <c r="E897">
        <v>2</v>
      </c>
      <c r="F897" s="4" t="str">
        <f t="shared" si="13"/>
        <v>选内存!$M$897#</v>
      </c>
      <c r="G897" s="4" t="str" cm="1">
        <f t="array" ref="G897">_xlfn.LET(_xlpm.x, M897,
         _xlpm.cellAddress, "【 选内存!" &amp; ADDRESS(ROW(选内存[[#This Row],[X自检]]),COLUMN(选内存[[#This Row],[X自检]])) &amp; "】",
         _xlfn.IFS(ISBLANK(_xlpm.x),   "error:右侧选项不足:" &amp;  _xlpm.cellAddress,
               ISERROR(_xlpm.x),   "error:右侧选项执行失败:" &amp; _xlpm.cellAddress,
               TRUE,             "ok")
)</f>
        <v>ok</v>
      </c>
      <c r="M897" cm="1">
        <f t="array" ref="M897">IFERROR(_xlfn._xlws.SORT(
    _xlfn.UNIQUE(
        TRANSPOSE(
            _xlfn.FILTERXML("&lt;select&gt;&lt;x&gt;"&amp;SUBSTITUTE(选内存[[#This Row],[选项表]],",","&lt;/x&gt;&lt;x&gt;") &amp;"&lt;/x&gt;&lt;/select&gt;","//x")
        )
    )
),"无合适选项，请联系作者更新数据")</f>
        <v>2</v>
      </c>
    </row>
    <row r="898" spans="1:13" x14ac:dyDescent="0.4">
      <c r="A898" s="4" t="s">
        <v>59</v>
      </c>
      <c r="B898" s="4" t="s">
        <v>1869</v>
      </c>
      <c r="C898" s="4" t="s">
        <v>1975</v>
      </c>
      <c r="D898" s="4" t="s">
        <v>1924</v>
      </c>
      <c r="E898">
        <v>4</v>
      </c>
      <c r="F898" s="4" t="str">
        <f t="shared" ref="F898:F961" si="14">"选内存!" &amp; ADDRESS(ROW(M898),COLUMN(M898)) &amp; "#"</f>
        <v>选内存!$M$898#</v>
      </c>
      <c r="G898" s="4" t="str" cm="1">
        <f t="array" ref="G898">_xlfn.LET(_xlpm.x, M898,
         _xlpm.cellAddress, "【 选内存!" &amp; ADDRESS(ROW(选内存[[#This Row],[X自检]]),COLUMN(选内存[[#This Row],[X自检]])) &amp; "】",
         _xlfn.IFS(ISBLANK(_xlpm.x),   "error:右侧选项不足:" &amp;  _xlpm.cellAddress,
               ISERROR(_xlpm.x),   "error:右侧选项执行失败:" &amp; _xlpm.cellAddress,
               TRUE,             "ok")
)</f>
        <v>ok</v>
      </c>
      <c r="M898" cm="1">
        <f t="array" ref="M898">IFERROR(_xlfn._xlws.SORT(
    _xlfn.UNIQUE(
        TRANSPOSE(
            _xlfn.FILTERXML("&lt;select&gt;&lt;x&gt;"&amp;SUBSTITUTE(选内存[[#This Row],[选项表]],",","&lt;/x&gt;&lt;x&gt;") &amp;"&lt;/x&gt;&lt;/select&gt;","//x")
        )
    )
),"无合适选项，请联系作者更新数据")</f>
        <v>4</v>
      </c>
    </row>
    <row r="899" spans="1:13" x14ac:dyDescent="0.4">
      <c r="A899" s="4" t="s">
        <v>59</v>
      </c>
      <c r="B899" s="4" t="s">
        <v>1869</v>
      </c>
      <c r="C899" s="4" t="s">
        <v>1973</v>
      </c>
      <c r="D899" s="4" t="s">
        <v>1924</v>
      </c>
      <c r="E899">
        <v>8</v>
      </c>
      <c r="F899" s="4" t="str">
        <f t="shared" si="14"/>
        <v>选内存!$M$899#</v>
      </c>
      <c r="G899" s="4" t="str" cm="1">
        <f t="array" ref="G899">_xlfn.LET(_xlpm.x, M899,
         _xlpm.cellAddress, "【 选内存!" &amp; ADDRESS(ROW(选内存[[#This Row],[X自检]]),COLUMN(选内存[[#This Row],[X自检]])) &amp; "】",
         _xlfn.IFS(ISBLANK(_xlpm.x),   "error:右侧选项不足:" &amp;  _xlpm.cellAddress,
               ISERROR(_xlpm.x),   "error:右侧选项执行失败:" &amp; _xlpm.cellAddress,
               TRUE,             "ok")
)</f>
        <v>ok</v>
      </c>
      <c r="M899" cm="1">
        <f t="array" ref="M899">IFERROR(_xlfn._xlws.SORT(
    _xlfn.UNIQUE(
        TRANSPOSE(
            _xlfn.FILTERXML("&lt;select&gt;&lt;x&gt;"&amp;SUBSTITUTE(选内存[[#This Row],[选项表]],",","&lt;/x&gt;&lt;x&gt;") &amp;"&lt;/x&gt;&lt;/select&gt;","//x")
        )
    )
),"无合适选项，请联系作者更新数据")</f>
        <v>8</v>
      </c>
    </row>
    <row r="900" spans="1:13" x14ac:dyDescent="0.4">
      <c r="A900" s="4" t="s">
        <v>59</v>
      </c>
      <c r="B900" s="4" t="s">
        <v>1869</v>
      </c>
      <c r="C900" s="4" t="s">
        <v>1981</v>
      </c>
      <c r="D900" s="4" t="s">
        <v>1924</v>
      </c>
      <c r="E900">
        <v>12</v>
      </c>
      <c r="F900" s="4" t="str">
        <f t="shared" si="14"/>
        <v>选内存!$M$900#</v>
      </c>
      <c r="G900" s="4" t="str" cm="1">
        <f t="array" ref="G900">_xlfn.LET(_xlpm.x, M900,
         _xlpm.cellAddress, "【 选内存!" &amp; ADDRESS(ROW(选内存[[#This Row],[X自检]]),COLUMN(选内存[[#This Row],[X自检]])) &amp; "】",
         _xlfn.IFS(ISBLANK(_xlpm.x),   "error:右侧选项不足:" &amp;  _xlpm.cellAddress,
               ISERROR(_xlpm.x),   "error:右侧选项执行失败:" &amp; _xlpm.cellAddress,
               TRUE,             "ok")
)</f>
        <v>ok</v>
      </c>
      <c r="M900" cm="1">
        <f t="array" ref="M900">IFERROR(_xlfn._xlws.SORT(
    _xlfn.UNIQUE(
        TRANSPOSE(
            _xlfn.FILTERXML("&lt;select&gt;&lt;x&gt;"&amp;SUBSTITUTE(选内存[[#This Row],[选项表]],",","&lt;/x&gt;&lt;x&gt;") &amp;"&lt;/x&gt;&lt;/select&gt;","//x")
        )
    )
),"无合适选项，请联系作者更新数据")</f>
        <v>12</v>
      </c>
    </row>
    <row r="901" spans="1:13" x14ac:dyDescent="0.4">
      <c r="A901" s="4" t="s">
        <v>59</v>
      </c>
      <c r="B901" s="4" t="s">
        <v>1869</v>
      </c>
      <c r="C901" s="4" t="s">
        <v>1970</v>
      </c>
      <c r="D901" s="4" t="s">
        <v>1924</v>
      </c>
      <c r="E901">
        <v>16</v>
      </c>
      <c r="F901" s="4" t="str">
        <f t="shared" si="14"/>
        <v>选内存!$M$901#</v>
      </c>
      <c r="G901" s="4" t="str" cm="1">
        <f t="array" ref="G901">_xlfn.LET(_xlpm.x, M901,
         _xlpm.cellAddress, "【 选内存!" &amp; ADDRESS(ROW(选内存[[#This Row],[X自检]]),COLUMN(选内存[[#This Row],[X自检]])) &amp; "】",
         _xlfn.IFS(ISBLANK(_xlpm.x),   "error:右侧选项不足:" &amp;  _xlpm.cellAddress,
               ISERROR(_xlpm.x),   "error:右侧选项执行失败:" &amp; _xlpm.cellAddress,
               TRUE,             "ok")
)</f>
        <v>ok</v>
      </c>
      <c r="M901" cm="1">
        <f t="array" ref="M901">IFERROR(_xlfn._xlws.SORT(
    _xlfn.UNIQUE(
        TRANSPOSE(
            _xlfn.FILTERXML("&lt;select&gt;&lt;x&gt;"&amp;SUBSTITUTE(选内存[[#This Row],[选项表]],",","&lt;/x&gt;&lt;x&gt;") &amp;"&lt;/x&gt;&lt;/select&gt;","//x")
        )
    )
),"无合适选项，请联系作者更新数据")</f>
        <v>16</v>
      </c>
    </row>
    <row r="902" spans="1:13" x14ac:dyDescent="0.4">
      <c r="A902" s="4" t="s">
        <v>59</v>
      </c>
      <c r="B902" s="4" t="s">
        <v>1869</v>
      </c>
      <c r="C902" s="4" t="s">
        <v>1974</v>
      </c>
      <c r="D902" s="4" t="s">
        <v>1924</v>
      </c>
      <c r="E902">
        <v>24</v>
      </c>
      <c r="F902" s="4" t="str">
        <f t="shared" si="14"/>
        <v>选内存!$M$902#</v>
      </c>
      <c r="G902" s="4" t="str" cm="1">
        <f t="array" ref="G902">_xlfn.LET(_xlpm.x, M902,
         _xlpm.cellAddress, "【 选内存!" &amp; ADDRESS(ROW(选内存[[#This Row],[X自检]]),COLUMN(选内存[[#This Row],[X自检]])) &amp; "】",
         _xlfn.IFS(ISBLANK(_xlpm.x),   "error:右侧选项不足:" &amp;  _xlpm.cellAddress,
               ISERROR(_xlpm.x),   "error:右侧选项执行失败:" &amp; _xlpm.cellAddress,
               TRUE,             "ok")
)</f>
        <v>ok</v>
      </c>
      <c r="M902" cm="1">
        <f t="array" ref="M902">IFERROR(_xlfn._xlws.SORT(
    _xlfn.UNIQUE(
        TRANSPOSE(
            _xlfn.FILTERXML("&lt;select&gt;&lt;x&gt;"&amp;SUBSTITUTE(选内存[[#This Row],[选项表]],",","&lt;/x&gt;&lt;x&gt;") &amp;"&lt;/x&gt;&lt;/select&gt;","//x")
        )
    )
),"无合适选项，请联系作者更新数据")</f>
        <v>24</v>
      </c>
    </row>
    <row r="903" spans="1:13" x14ac:dyDescent="0.4">
      <c r="A903" s="4" t="s">
        <v>59</v>
      </c>
      <c r="B903" s="4" t="s">
        <v>1869</v>
      </c>
      <c r="C903" s="4" t="s">
        <v>2164</v>
      </c>
      <c r="D903" s="4" t="s">
        <v>1924</v>
      </c>
      <c r="E903">
        <v>28</v>
      </c>
      <c r="F903" s="4" t="str">
        <f t="shared" si="14"/>
        <v>选内存!$M$903#</v>
      </c>
      <c r="G903" s="4" t="str" cm="1">
        <f t="array" ref="G903">_xlfn.LET(_xlpm.x, M903,
         _xlpm.cellAddress, "【 选内存!" &amp; ADDRESS(ROW(选内存[[#This Row],[X自检]]),COLUMN(选内存[[#This Row],[X自检]])) &amp; "】",
         _xlfn.IFS(ISBLANK(_xlpm.x),   "error:右侧选项不足:" &amp;  _xlpm.cellAddress,
               ISERROR(_xlpm.x),   "error:右侧选项执行失败:" &amp; _xlpm.cellAddress,
               TRUE,             "ok")
)</f>
        <v>ok</v>
      </c>
      <c r="M903" cm="1">
        <f t="array" ref="M903">IFERROR(_xlfn._xlws.SORT(
    _xlfn.UNIQUE(
        TRANSPOSE(
            _xlfn.FILTERXML("&lt;select&gt;&lt;x&gt;"&amp;SUBSTITUTE(选内存[[#This Row],[选项表]],",","&lt;/x&gt;&lt;x&gt;") &amp;"&lt;/x&gt;&lt;/select&gt;","//x")
        )
    )
),"无合适选项，请联系作者更新数据")</f>
        <v>28</v>
      </c>
    </row>
    <row r="904" spans="1:13" x14ac:dyDescent="0.4">
      <c r="A904" s="4" t="s">
        <v>59</v>
      </c>
      <c r="B904" s="4" t="s">
        <v>1869</v>
      </c>
      <c r="C904" s="4" t="s">
        <v>1966</v>
      </c>
      <c r="D904" s="4" t="s">
        <v>1924</v>
      </c>
      <c r="E904">
        <v>32</v>
      </c>
      <c r="F904" s="4" t="str">
        <f t="shared" si="14"/>
        <v>选内存!$M$904#</v>
      </c>
      <c r="G904" s="4" t="str" cm="1">
        <f t="array" ref="G904">_xlfn.LET(_xlpm.x, M904,
         _xlpm.cellAddress, "【 选内存!" &amp; ADDRESS(ROW(选内存[[#This Row],[X自检]]),COLUMN(选内存[[#This Row],[X自检]])) &amp; "】",
         _xlfn.IFS(ISBLANK(_xlpm.x),   "error:右侧选项不足:" &amp;  _xlpm.cellAddress,
               ISERROR(_xlpm.x),   "error:右侧选项执行失败:" &amp; _xlpm.cellAddress,
               TRUE,             "ok")
)</f>
        <v>ok</v>
      </c>
      <c r="M904" cm="1">
        <f t="array" ref="M904">IFERROR(_xlfn._xlws.SORT(
    _xlfn.UNIQUE(
        TRANSPOSE(
            _xlfn.FILTERXML("&lt;select&gt;&lt;x&gt;"&amp;SUBSTITUTE(选内存[[#This Row],[选项表]],",","&lt;/x&gt;&lt;x&gt;") &amp;"&lt;/x&gt;&lt;/select&gt;","//x")
        )
    )
),"无合适选项，请联系作者更新数据")</f>
        <v>32</v>
      </c>
    </row>
    <row r="905" spans="1:13" x14ac:dyDescent="0.4">
      <c r="A905" s="4" t="s">
        <v>59</v>
      </c>
      <c r="B905" s="4" t="s">
        <v>1869</v>
      </c>
      <c r="C905" s="4" t="s">
        <v>1976</v>
      </c>
      <c r="D905" s="4" t="s">
        <v>1924</v>
      </c>
      <c r="E905">
        <v>48</v>
      </c>
      <c r="F905" s="4" t="str">
        <f t="shared" si="14"/>
        <v>选内存!$M$905#</v>
      </c>
      <c r="G905" s="4" t="str" cm="1">
        <f t="array" ref="G905">_xlfn.LET(_xlpm.x, M905,
         _xlpm.cellAddress, "【 选内存!" &amp; ADDRESS(ROW(选内存[[#This Row],[X自检]]),COLUMN(选内存[[#This Row],[X自检]])) &amp; "】",
         _xlfn.IFS(ISBLANK(_xlpm.x),   "error:右侧选项不足:" &amp;  _xlpm.cellAddress,
               ISERROR(_xlpm.x),   "error:右侧选项执行失败:" &amp; _xlpm.cellAddress,
               TRUE,             "ok")
)</f>
        <v>ok</v>
      </c>
      <c r="M905" cm="1">
        <f t="array" ref="M905">IFERROR(_xlfn._xlws.SORT(
    _xlfn.UNIQUE(
        TRANSPOSE(
            _xlfn.FILTERXML("&lt;select&gt;&lt;x&gt;"&amp;SUBSTITUTE(选内存[[#This Row],[选项表]],",","&lt;/x&gt;&lt;x&gt;") &amp;"&lt;/x&gt;&lt;/select&gt;","//x")
        )
    )
),"无合适选项，请联系作者更新数据")</f>
        <v>48</v>
      </c>
    </row>
    <row r="906" spans="1:13" x14ac:dyDescent="0.4">
      <c r="A906" s="4" t="s">
        <v>59</v>
      </c>
      <c r="B906" s="4" t="s">
        <v>1869</v>
      </c>
      <c r="C906" s="4" t="s">
        <v>1967</v>
      </c>
      <c r="D906" s="4" t="s">
        <v>1924</v>
      </c>
      <c r="E906">
        <v>64</v>
      </c>
      <c r="F906" s="4" t="str">
        <f t="shared" si="14"/>
        <v>选内存!$M$906#</v>
      </c>
      <c r="G906" s="4" t="str" cm="1">
        <f t="array" ref="G906">_xlfn.LET(_xlpm.x, M906,
         _xlpm.cellAddress, "【 选内存!" &amp; ADDRESS(ROW(选内存[[#This Row],[X自检]]),COLUMN(选内存[[#This Row],[X自检]])) &amp; "】",
         _xlfn.IFS(ISBLANK(_xlpm.x),   "error:右侧选项不足:" &amp;  _xlpm.cellAddress,
               ISERROR(_xlpm.x),   "error:右侧选项执行失败:" &amp; _xlpm.cellAddress,
               TRUE,             "ok")
)</f>
        <v>ok</v>
      </c>
      <c r="M906" cm="1">
        <f t="array" ref="M906">IFERROR(_xlfn._xlws.SORT(
    _xlfn.UNIQUE(
        TRANSPOSE(
            _xlfn.FILTERXML("&lt;select&gt;&lt;x&gt;"&amp;SUBSTITUTE(选内存[[#This Row],[选项表]],",","&lt;/x&gt;&lt;x&gt;") &amp;"&lt;/x&gt;&lt;/select&gt;","//x")
        )
    )
),"无合适选项，请联系作者更新数据")</f>
        <v>64</v>
      </c>
    </row>
    <row r="907" spans="1:13" x14ac:dyDescent="0.4">
      <c r="A907" s="4" t="s">
        <v>59</v>
      </c>
      <c r="B907" s="4" t="s">
        <v>1869</v>
      </c>
      <c r="C907" s="4" t="s">
        <v>1982</v>
      </c>
      <c r="D907" s="4" t="s">
        <v>1924</v>
      </c>
      <c r="E907">
        <v>72</v>
      </c>
      <c r="F907" s="4" t="str">
        <f t="shared" si="14"/>
        <v>选内存!$M$907#</v>
      </c>
      <c r="G907" s="4" t="str" cm="1">
        <f t="array" ref="G907">_xlfn.LET(_xlpm.x, M907,
         _xlpm.cellAddress, "【 选内存!" &amp; ADDRESS(ROW(选内存[[#This Row],[X自检]]),COLUMN(选内存[[#This Row],[X自检]])) &amp; "】",
         _xlfn.IFS(ISBLANK(_xlpm.x),   "error:右侧选项不足:" &amp;  _xlpm.cellAddress,
               ISERROR(_xlpm.x),   "error:右侧选项执行失败:" &amp; _xlpm.cellAddress,
               TRUE,             "ok")
)</f>
        <v>ok</v>
      </c>
      <c r="M907" cm="1">
        <f t="array" ref="M907">IFERROR(_xlfn._xlws.SORT(
    _xlfn.UNIQUE(
        TRANSPOSE(
            _xlfn.FILTERXML("&lt;select&gt;&lt;x&gt;"&amp;SUBSTITUTE(选内存[[#This Row],[选项表]],",","&lt;/x&gt;&lt;x&gt;") &amp;"&lt;/x&gt;&lt;/select&gt;","//x")
        )
    )
),"无合适选项，请联系作者更新数据")</f>
        <v>72</v>
      </c>
    </row>
    <row r="908" spans="1:13" x14ac:dyDescent="0.4">
      <c r="A908" s="4" t="s">
        <v>59</v>
      </c>
      <c r="B908" s="4" t="s">
        <v>1869</v>
      </c>
      <c r="C908" s="4" t="s">
        <v>1966</v>
      </c>
      <c r="D908" s="4" t="s">
        <v>1916</v>
      </c>
      <c r="E908">
        <v>32</v>
      </c>
      <c r="F908" s="4" t="str">
        <f t="shared" si="14"/>
        <v>选内存!$M$908#</v>
      </c>
      <c r="G908" s="4" t="str" cm="1">
        <f t="array" ref="G908">_xlfn.LET(_xlpm.x, M908,
         _xlpm.cellAddress, "【 选内存!" &amp; ADDRESS(ROW(选内存[[#This Row],[X自检]]),COLUMN(选内存[[#This Row],[X自检]])) &amp; "】",
         _xlfn.IFS(ISBLANK(_xlpm.x),   "error:右侧选项不足:" &amp;  _xlpm.cellAddress,
               ISERROR(_xlpm.x),   "error:右侧选项执行失败:" &amp; _xlpm.cellAddress,
               TRUE,             "ok")
)</f>
        <v>ok</v>
      </c>
      <c r="M908" cm="1">
        <f t="array" ref="M908">IFERROR(_xlfn._xlws.SORT(
    _xlfn.UNIQUE(
        TRANSPOSE(
            _xlfn.FILTERXML("&lt;select&gt;&lt;x&gt;"&amp;SUBSTITUTE(选内存[[#This Row],[选项表]],",","&lt;/x&gt;&lt;x&gt;") &amp;"&lt;/x&gt;&lt;/select&gt;","//x")
        )
    )
),"无合适选项，请联系作者更新数据")</f>
        <v>32</v>
      </c>
    </row>
    <row r="909" spans="1:13" x14ac:dyDescent="0.4">
      <c r="A909" s="4" t="s">
        <v>59</v>
      </c>
      <c r="B909" s="4" t="s">
        <v>1869</v>
      </c>
      <c r="C909" s="4" t="s">
        <v>1979</v>
      </c>
      <c r="D909" s="4" t="s">
        <v>1925</v>
      </c>
      <c r="E909">
        <v>1</v>
      </c>
      <c r="F909" s="4" t="str">
        <f t="shared" si="14"/>
        <v>选内存!$M$909#</v>
      </c>
      <c r="G909" s="4" t="str" cm="1">
        <f t="array" ref="G909">_xlfn.LET(_xlpm.x, M909,
         _xlpm.cellAddress, "【 选内存!" &amp; ADDRESS(ROW(选内存[[#This Row],[X自检]]),COLUMN(选内存[[#This Row],[X自检]])) &amp; "】",
         _xlfn.IFS(ISBLANK(_xlpm.x),   "error:右侧选项不足:" &amp;  _xlpm.cellAddress,
               ISERROR(_xlpm.x),   "error:右侧选项执行失败:" &amp; _xlpm.cellAddress,
               TRUE,             "ok")
)</f>
        <v>ok</v>
      </c>
      <c r="M909" cm="1">
        <f t="array" ref="M909">IFERROR(_xlfn._xlws.SORT(
    _xlfn.UNIQUE(
        TRANSPOSE(
            _xlfn.FILTERXML("&lt;select&gt;&lt;x&gt;"&amp;SUBSTITUTE(选内存[[#This Row],[选项表]],",","&lt;/x&gt;&lt;x&gt;") &amp;"&lt;/x&gt;&lt;/select&gt;","//x")
        )
    )
),"无合适选项，请联系作者更新数据")</f>
        <v>1</v>
      </c>
    </row>
    <row r="910" spans="1:13" x14ac:dyDescent="0.4">
      <c r="A910" s="4" t="s">
        <v>59</v>
      </c>
      <c r="B910" s="4" t="s">
        <v>1869</v>
      </c>
      <c r="C910" s="4" t="s">
        <v>1980</v>
      </c>
      <c r="D910" s="4" t="s">
        <v>1925</v>
      </c>
      <c r="E910">
        <v>2</v>
      </c>
      <c r="F910" s="4" t="str">
        <f t="shared" si="14"/>
        <v>选内存!$M$910#</v>
      </c>
      <c r="G910" s="4" t="str" cm="1">
        <f t="array" ref="G910">_xlfn.LET(_xlpm.x, M910,
         _xlpm.cellAddress, "【 选内存!" &amp; ADDRESS(ROW(选内存[[#This Row],[X自检]]),COLUMN(选内存[[#This Row],[X自检]])) &amp; "】",
         _xlfn.IFS(ISBLANK(_xlpm.x),   "error:右侧选项不足:" &amp;  _xlpm.cellAddress,
               ISERROR(_xlpm.x),   "error:右侧选项执行失败:" &amp; _xlpm.cellAddress,
               TRUE,             "ok")
)</f>
        <v>ok</v>
      </c>
      <c r="M910" cm="1">
        <f t="array" ref="M910">IFERROR(_xlfn._xlws.SORT(
    _xlfn.UNIQUE(
        TRANSPOSE(
            _xlfn.FILTERXML("&lt;select&gt;&lt;x&gt;"&amp;SUBSTITUTE(选内存[[#This Row],[选项表]],",","&lt;/x&gt;&lt;x&gt;") &amp;"&lt;/x&gt;&lt;/select&gt;","//x")
        )
    )
),"无合适选项，请联系作者更新数据")</f>
        <v>2</v>
      </c>
    </row>
    <row r="911" spans="1:13" x14ac:dyDescent="0.4">
      <c r="A911" s="4" t="s">
        <v>59</v>
      </c>
      <c r="B911" s="4" t="s">
        <v>1869</v>
      </c>
      <c r="C911" s="4" t="s">
        <v>1975</v>
      </c>
      <c r="D911" s="4" t="s">
        <v>1925</v>
      </c>
      <c r="E911">
        <v>4</v>
      </c>
      <c r="F911" s="4" t="str">
        <f t="shared" si="14"/>
        <v>选内存!$M$911#</v>
      </c>
      <c r="G911" s="4" t="str" cm="1">
        <f t="array" ref="G911">_xlfn.LET(_xlpm.x, M911,
         _xlpm.cellAddress, "【 选内存!" &amp; ADDRESS(ROW(选内存[[#This Row],[X自检]]),COLUMN(选内存[[#This Row],[X自检]])) &amp; "】",
         _xlfn.IFS(ISBLANK(_xlpm.x),   "error:右侧选项不足:" &amp;  _xlpm.cellAddress,
               ISERROR(_xlpm.x),   "error:右侧选项执行失败:" &amp; _xlpm.cellAddress,
               TRUE,             "ok")
)</f>
        <v>ok</v>
      </c>
      <c r="M911" cm="1">
        <f t="array" ref="M911">IFERROR(_xlfn._xlws.SORT(
    _xlfn.UNIQUE(
        TRANSPOSE(
            _xlfn.FILTERXML("&lt;select&gt;&lt;x&gt;"&amp;SUBSTITUTE(选内存[[#This Row],[选项表]],",","&lt;/x&gt;&lt;x&gt;") &amp;"&lt;/x&gt;&lt;/select&gt;","//x")
        )
    )
),"无合适选项，请联系作者更新数据")</f>
        <v>4</v>
      </c>
    </row>
    <row r="912" spans="1:13" x14ac:dyDescent="0.4">
      <c r="A912" s="4" t="s">
        <v>59</v>
      </c>
      <c r="B912" s="4" t="s">
        <v>1869</v>
      </c>
      <c r="C912" s="4" t="s">
        <v>1973</v>
      </c>
      <c r="D912" s="4" t="s">
        <v>1925</v>
      </c>
      <c r="E912">
        <v>8</v>
      </c>
      <c r="F912" s="4" t="str">
        <f t="shared" si="14"/>
        <v>选内存!$M$912#</v>
      </c>
      <c r="G912" s="4" t="str" cm="1">
        <f t="array" ref="G912">_xlfn.LET(_xlpm.x, M912,
         _xlpm.cellAddress, "【 选内存!" &amp; ADDRESS(ROW(选内存[[#This Row],[X自检]]),COLUMN(选内存[[#This Row],[X自检]])) &amp; "】",
         _xlfn.IFS(ISBLANK(_xlpm.x),   "error:右侧选项不足:" &amp;  _xlpm.cellAddress,
               ISERROR(_xlpm.x),   "error:右侧选项执行失败:" &amp; _xlpm.cellAddress,
               TRUE,             "ok")
)</f>
        <v>ok</v>
      </c>
      <c r="M912" cm="1">
        <f t="array" ref="M912">IFERROR(_xlfn._xlws.SORT(
    _xlfn.UNIQUE(
        TRANSPOSE(
            _xlfn.FILTERXML("&lt;select&gt;&lt;x&gt;"&amp;SUBSTITUTE(选内存[[#This Row],[选项表]],",","&lt;/x&gt;&lt;x&gt;") &amp;"&lt;/x&gt;&lt;/select&gt;","//x")
        )
    )
),"无合适选项，请联系作者更新数据")</f>
        <v>8</v>
      </c>
    </row>
    <row r="913" spans="1:13" x14ac:dyDescent="0.4">
      <c r="A913" s="4" t="s">
        <v>59</v>
      </c>
      <c r="B913" s="4" t="s">
        <v>1869</v>
      </c>
      <c r="C913" s="4" t="s">
        <v>1981</v>
      </c>
      <c r="D913" s="4" t="s">
        <v>1925</v>
      </c>
      <c r="E913">
        <v>12</v>
      </c>
      <c r="F913" s="4" t="str">
        <f t="shared" si="14"/>
        <v>选内存!$M$913#</v>
      </c>
      <c r="G913" s="4" t="str" cm="1">
        <f t="array" ref="G913">_xlfn.LET(_xlpm.x, M913,
         _xlpm.cellAddress, "【 选内存!" &amp; ADDRESS(ROW(选内存[[#This Row],[X自检]]),COLUMN(选内存[[#This Row],[X自检]])) &amp; "】",
         _xlfn.IFS(ISBLANK(_xlpm.x),   "error:右侧选项不足:" &amp;  _xlpm.cellAddress,
               ISERROR(_xlpm.x),   "error:右侧选项执行失败:" &amp; _xlpm.cellAddress,
               TRUE,             "ok")
)</f>
        <v>ok</v>
      </c>
      <c r="M913" cm="1">
        <f t="array" ref="M913">IFERROR(_xlfn._xlws.SORT(
    _xlfn.UNIQUE(
        TRANSPOSE(
            _xlfn.FILTERXML("&lt;select&gt;&lt;x&gt;"&amp;SUBSTITUTE(选内存[[#This Row],[选项表]],",","&lt;/x&gt;&lt;x&gt;") &amp;"&lt;/x&gt;&lt;/select&gt;","//x")
        )
    )
),"无合适选项，请联系作者更新数据")</f>
        <v>12</v>
      </c>
    </row>
    <row r="914" spans="1:13" x14ac:dyDescent="0.4">
      <c r="A914" s="4" t="s">
        <v>59</v>
      </c>
      <c r="B914" s="4" t="s">
        <v>1869</v>
      </c>
      <c r="C914" s="4" t="s">
        <v>1970</v>
      </c>
      <c r="D914" s="4" t="s">
        <v>1925</v>
      </c>
      <c r="E914">
        <v>16</v>
      </c>
      <c r="F914" s="4" t="str">
        <f t="shared" si="14"/>
        <v>选内存!$M$914#</v>
      </c>
      <c r="G914" s="4" t="str" cm="1">
        <f t="array" ref="G914">_xlfn.LET(_xlpm.x, M914,
         _xlpm.cellAddress, "【 选内存!" &amp; ADDRESS(ROW(选内存[[#This Row],[X自检]]),COLUMN(选内存[[#This Row],[X自检]])) &amp; "】",
         _xlfn.IFS(ISBLANK(_xlpm.x),   "error:右侧选项不足:" &amp;  _xlpm.cellAddress,
               ISERROR(_xlpm.x),   "error:右侧选项执行失败:" &amp; _xlpm.cellAddress,
               TRUE,             "ok")
)</f>
        <v>ok</v>
      </c>
      <c r="M914" cm="1">
        <f t="array" ref="M914">IFERROR(_xlfn._xlws.SORT(
    _xlfn.UNIQUE(
        TRANSPOSE(
            _xlfn.FILTERXML("&lt;select&gt;&lt;x&gt;"&amp;SUBSTITUTE(选内存[[#This Row],[选项表]],",","&lt;/x&gt;&lt;x&gt;") &amp;"&lt;/x&gt;&lt;/select&gt;","//x")
        )
    )
),"无合适选项，请联系作者更新数据")</f>
        <v>16</v>
      </c>
    </row>
    <row r="915" spans="1:13" x14ac:dyDescent="0.4">
      <c r="A915" s="4" t="s">
        <v>59</v>
      </c>
      <c r="B915" s="4" t="s">
        <v>1869</v>
      </c>
      <c r="C915" s="4" t="s">
        <v>1974</v>
      </c>
      <c r="D915" s="4" t="s">
        <v>1925</v>
      </c>
      <c r="E915">
        <v>24</v>
      </c>
      <c r="F915" s="4" t="str">
        <f t="shared" si="14"/>
        <v>选内存!$M$915#</v>
      </c>
      <c r="G915" s="4" t="str" cm="1">
        <f t="array" ref="G915">_xlfn.LET(_xlpm.x, M915,
         _xlpm.cellAddress, "【 选内存!" &amp; ADDRESS(ROW(选内存[[#This Row],[X自检]]),COLUMN(选内存[[#This Row],[X自检]])) &amp; "】",
         _xlfn.IFS(ISBLANK(_xlpm.x),   "error:右侧选项不足:" &amp;  _xlpm.cellAddress,
               ISERROR(_xlpm.x),   "error:右侧选项执行失败:" &amp; _xlpm.cellAddress,
               TRUE,             "ok")
)</f>
        <v>ok</v>
      </c>
      <c r="M915" cm="1">
        <f t="array" ref="M915">IFERROR(_xlfn._xlws.SORT(
    _xlfn.UNIQUE(
        TRANSPOSE(
            _xlfn.FILTERXML("&lt;select&gt;&lt;x&gt;"&amp;SUBSTITUTE(选内存[[#This Row],[选项表]],",","&lt;/x&gt;&lt;x&gt;") &amp;"&lt;/x&gt;&lt;/select&gt;","//x")
        )
    )
),"无合适选项，请联系作者更新数据")</f>
        <v>24</v>
      </c>
    </row>
    <row r="916" spans="1:13" x14ac:dyDescent="0.4">
      <c r="A916" s="4" t="s">
        <v>59</v>
      </c>
      <c r="B916" s="4" t="s">
        <v>1869</v>
      </c>
      <c r="C916" s="4" t="s">
        <v>1966</v>
      </c>
      <c r="D916" s="4" t="s">
        <v>1925</v>
      </c>
      <c r="E916">
        <v>32</v>
      </c>
      <c r="F916" s="4" t="str">
        <f t="shared" si="14"/>
        <v>选内存!$M$916#</v>
      </c>
      <c r="G916" s="4" t="str" cm="1">
        <f t="array" ref="G916">_xlfn.LET(_xlpm.x, M916,
         _xlpm.cellAddress, "【 选内存!" &amp; ADDRESS(ROW(选内存[[#This Row],[X自检]]),COLUMN(选内存[[#This Row],[X自检]])) &amp; "】",
         _xlfn.IFS(ISBLANK(_xlpm.x),   "error:右侧选项不足:" &amp;  _xlpm.cellAddress,
               ISERROR(_xlpm.x),   "error:右侧选项执行失败:" &amp; _xlpm.cellAddress,
               TRUE,             "ok")
)</f>
        <v>ok</v>
      </c>
      <c r="M916" cm="1">
        <f t="array" ref="M916">IFERROR(_xlfn._xlws.SORT(
    _xlfn.UNIQUE(
        TRANSPOSE(
            _xlfn.FILTERXML("&lt;select&gt;&lt;x&gt;"&amp;SUBSTITUTE(选内存[[#This Row],[选项表]],",","&lt;/x&gt;&lt;x&gt;") &amp;"&lt;/x&gt;&lt;/select&gt;","//x")
        )
    )
),"无合适选项，请联系作者更新数据")</f>
        <v>32</v>
      </c>
    </row>
    <row r="917" spans="1:13" x14ac:dyDescent="0.4">
      <c r="A917" s="4" t="s">
        <v>59</v>
      </c>
      <c r="B917" s="4" t="s">
        <v>1869</v>
      </c>
      <c r="C917" s="4" t="s">
        <v>1976</v>
      </c>
      <c r="D917" s="4" t="s">
        <v>1925</v>
      </c>
      <c r="E917">
        <v>48</v>
      </c>
      <c r="F917" s="4" t="str">
        <f t="shared" si="14"/>
        <v>选内存!$M$917#</v>
      </c>
      <c r="G917" s="4" t="str" cm="1">
        <f t="array" ref="G917">_xlfn.LET(_xlpm.x, M917,
         _xlpm.cellAddress, "【 选内存!" &amp; ADDRESS(ROW(选内存[[#This Row],[X自检]]),COLUMN(选内存[[#This Row],[X自检]])) &amp; "】",
         _xlfn.IFS(ISBLANK(_xlpm.x),   "error:右侧选项不足:" &amp;  _xlpm.cellAddress,
               ISERROR(_xlpm.x),   "error:右侧选项执行失败:" &amp; _xlpm.cellAddress,
               TRUE,             "ok")
)</f>
        <v>ok</v>
      </c>
      <c r="M917" cm="1">
        <f t="array" ref="M917">IFERROR(_xlfn._xlws.SORT(
    _xlfn.UNIQUE(
        TRANSPOSE(
            _xlfn.FILTERXML("&lt;select&gt;&lt;x&gt;"&amp;SUBSTITUTE(选内存[[#This Row],[选项表]],",","&lt;/x&gt;&lt;x&gt;") &amp;"&lt;/x&gt;&lt;/select&gt;","//x")
        )
    )
),"无合适选项，请联系作者更新数据")</f>
        <v>48</v>
      </c>
    </row>
    <row r="918" spans="1:13" x14ac:dyDescent="0.4">
      <c r="A918" s="4" t="s">
        <v>59</v>
      </c>
      <c r="B918" s="4" t="s">
        <v>1869</v>
      </c>
      <c r="C918" s="4" t="s">
        <v>1967</v>
      </c>
      <c r="D918" s="4" t="s">
        <v>1925</v>
      </c>
      <c r="E918">
        <v>64</v>
      </c>
      <c r="F918" s="4" t="str">
        <f t="shared" si="14"/>
        <v>选内存!$M$918#</v>
      </c>
      <c r="G918" s="4" t="str" cm="1">
        <f t="array" ref="G918">_xlfn.LET(_xlpm.x, M918,
         _xlpm.cellAddress, "【 选内存!" &amp; ADDRESS(ROW(选内存[[#This Row],[X自检]]),COLUMN(选内存[[#This Row],[X自检]])) &amp; "】",
         _xlfn.IFS(ISBLANK(_xlpm.x),   "error:右侧选项不足:" &amp;  _xlpm.cellAddress,
               ISERROR(_xlpm.x),   "error:右侧选项执行失败:" &amp; _xlpm.cellAddress,
               TRUE,             "ok")
)</f>
        <v>ok</v>
      </c>
      <c r="M918" cm="1">
        <f t="array" ref="M918">IFERROR(_xlfn._xlws.SORT(
    _xlfn.UNIQUE(
        TRANSPOSE(
            _xlfn.FILTERXML("&lt;select&gt;&lt;x&gt;"&amp;SUBSTITUTE(选内存[[#This Row],[选项表]],",","&lt;/x&gt;&lt;x&gt;") &amp;"&lt;/x&gt;&lt;/select&gt;","//x")
        )
    )
),"无合适选项，请联系作者更新数据")</f>
        <v>64</v>
      </c>
    </row>
    <row r="919" spans="1:13" x14ac:dyDescent="0.4">
      <c r="A919" s="4" t="s">
        <v>59</v>
      </c>
      <c r="B919" s="4" t="s">
        <v>1869</v>
      </c>
      <c r="C919" s="4" t="s">
        <v>1964</v>
      </c>
      <c r="D919" s="4" t="s">
        <v>1925</v>
      </c>
      <c r="E919">
        <v>80</v>
      </c>
      <c r="F919" s="4" t="str">
        <f t="shared" si="14"/>
        <v>选内存!$M$919#</v>
      </c>
      <c r="G919" s="4" t="str" cm="1">
        <f t="array" ref="G919">_xlfn.LET(_xlpm.x, M919,
         _xlpm.cellAddress, "【 选内存!" &amp; ADDRESS(ROW(选内存[[#This Row],[X自检]]),COLUMN(选内存[[#This Row],[X自检]])) &amp; "】",
         _xlfn.IFS(ISBLANK(_xlpm.x),   "error:右侧选项不足:" &amp;  _xlpm.cellAddress,
               ISERROR(_xlpm.x),   "error:右侧选项执行失败:" &amp; _xlpm.cellAddress,
               TRUE,             "ok")
)</f>
        <v>ok</v>
      </c>
      <c r="M919" cm="1">
        <f t="array" ref="M919">IFERROR(_xlfn._xlws.SORT(
    _xlfn.UNIQUE(
        TRANSPOSE(
            _xlfn.FILTERXML("&lt;select&gt;&lt;x&gt;"&amp;SUBSTITUTE(选内存[[#This Row],[选项表]],",","&lt;/x&gt;&lt;x&gt;") &amp;"&lt;/x&gt;&lt;/select&gt;","//x")
        )
    )
),"无合适选项，请联系作者更新数据")</f>
        <v>80</v>
      </c>
    </row>
    <row r="920" spans="1:13" x14ac:dyDescent="0.4">
      <c r="A920" s="4" t="s">
        <v>59</v>
      </c>
      <c r="B920" s="4" t="s">
        <v>1869</v>
      </c>
      <c r="C920" s="4" t="s">
        <v>1979</v>
      </c>
      <c r="D920" s="4" t="s">
        <v>1921</v>
      </c>
      <c r="E920">
        <v>1</v>
      </c>
      <c r="F920" s="4" t="str">
        <f t="shared" si="14"/>
        <v>选内存!$M$920#</v>
      </c>
      <c r="G920" s="4" t="str" cm="1">
        <f t="array" ref="G920">_xlfn.LET(_xlpm.x, M920,
         _xlpm.cellAddress, "【 选内存!" &amp; ADDRESS(ROW(选内存[[#This Row],[X自检]]),COLUMN(选内存[[#This Row],[X自检]])) &amp; "】",
         _xlfn.IFS(ISBLANK(_xlpm.x),   "error:右侧选项不足:" &amp;  _xlpm.cellAddress,
               ISERROR(_xlpm.x),   "error:右侧选项执行失败:" &amp; _xlpm.cellAddress,
               TRUE,             "ok")
)</f>
        <v>ok</v>
      </c>
      <c r="M920" cm="1">
        <f t="array" ref="M920">IFERROR(_xlfn._xlws.SORT(
    _xlfn.UNIQUE(
        TRANSPOSE(
            _xlfn.FILTERXML("&lt;select&gt;&lt;x&gt;"&amp;SUBSTITUTE(选内存[[#This Row],[选项表]],",","&lt;/x&gt;&lt;x&gt;") &amp;"&lt;/x&gt;&lt;/select&gt;","//x")
        )
    )
),"无合适选项，请联系作者更新数据")</f>
        <v>1</v>
      </c>
    </row>
    <row r="921" spans="1:13" x14ac:dyDescent="0.4">
      <c r="A921" s="4" t="s">
        <v>59</v>
      </c>
      <c r="B921" s="4" t="s">
        <v>1869</v>
      </c>
      <c r="C921" s="4" t="s">
        <v>1980</v>
      </c>
      <c r="D921" s="4" t="s">
        <v>1921</v>
      </c>
      <c r="E921">
        <v>2</v>
      </c>
      <c r="F921" s="4" t="str">
        <f t="shared" si="14"/>
        <v>选内存!$M$921#</v>
      </c>
      <c r="G921" s="4" t="str" cm="1">
        <f t="array" ref="G921">_xlfn.LET(_xlpm.x, M921,
         _xlpm.cellAddress, "【 选内存!" &amp; ADDRESS(ROW(选内存[[#This Row],[X自检]]),COLUMN(选内存[[#This Row],[X自检]])) &amp; "】",
         _xlfn.IFS(ISBLANK(_xlpm.x),   "error:右侧选项不足:" &amp;  _xlpm.cellAddress,
               ISERROR(_xlpm.x),   "error:右侧选项执行失败:" &amp; _xlpm.cellAddress,
               TRUE,             "ok")
)</f>
        <v>ok</v>
      </c>
      <c r="M921" cm="1">
        <f t="array" ref="M921">IFERROR(_xlfn._xlws.SORT(
    _xlfn.UNIQUE(
        TRANSPOSE(
            _xlfn.FILTERXML("&lt;select&gt;&lt;x&gt;"&amp;SUBSTITUTE(选内存[[#This Row],[选项表]],",","&lt;/x&gt;&lt;x&gt;") &amp;"&lt;/x&gt;&lt;/select&gt;","//x")
        )
    )
),"无合适选项，请联系作者更新数据")</f>
        <v>2</v>
      </c>
    </row>
    <row r="922" spans="1:13" x14ac:dyDescent="0.4">
      <c r="A922" s="4" t="s">
        <v>59</v>
      </c>
      <c r="B922" s="4" t="s">
        <v>1869</v>
      </c>
      <c r="C922" s="4" t="s">
        <v>1975</v>
      </c>
      <c r="D922" s="4" t="s">
        <v>1921</v>
      </c>
      <c r="E922">
        <v>4</v>
      </c>
      <c r="F922" s="4" t="str">
        <f t="shared" si="14"/>
        <v>选内存!$M$922#</v>
      </c>
      <c r="G922" s="4" t="str" cm="1">
        <f t="array" ref="G922">_xlfn.LET(_xlpm.x, M922,
         _xlpm.cellAddress, "【 选内存!" &amp; ADDRESS(ROW(选内存[[#This Row],[X自检]]),COLUMN(选内存[[#This Row],[X自检]])) &amp; "】",
         _xlfn.IFS(ISBLANK(_xlpm.x),   "error:右侧选项不足:" &amp;  _xlpm.cellAddress,
               ISERROR(_xlpm.x),   "error:右侧选项执行失败:" &amp; _xlpm.cellAddress,
               TRUE,             "ok")
)</f>
        <v>ok</v>
      </c>
      <c r="M922" cm="1">
        <f t="array" ref="M922">IFERROR(_xlfn._xlws.SORT(
    _xlfn.UNIQUE(
        TRANSPOSE(
            _xlfn.FILTERXML("&lt;select&gt;&lt;x&gt;"&amp;SUBSTITUTE(选内存[[#This Row],[选项表]],",","&lt;/x&gt;&lt;x&gt;") &amp;"&lt;/x&gt;&lt;/select&gt;","//x")
        )
    )
),"无合适选项，请联系作者更新数据")</f>
        <v>4</v>
      </c>
    </row>
    <row r="923" spans="1:13" x14ac:dyDescent="0.4">
      <c r="A923" s="4" t="s">
        <v>59</v>
      </c>
      <c r="B923" s="4" t="s">
        <v>1869</v>
      </c>
      <c r="C923" s="4" t="s">
        <v>1973</v>
      </c>
      <c r="D923" s="4" t="s">
        <v>1921</v>
      </c>
      <c r="E923">
        <v>8</v>
      </c>
      <c r="F923" s="4" t="str">
        <f t="shared" si="14"/>
        <v>选内存!$M$923#</v>
      </c>
      <c r="G923" s="4" t="str" cm="1">
        <f t="array" ref="G923">_xlfn.LET(_xlpm.x, M923,
         _xlpm.cellAddress, "【 选内存!" &amp; ADDRESS(ROW(选内存[[#This Row],[X自检]]),COLUMN(选内存[[#This Row],[X自检]])) &amp; "】",
         _xlfn.IFS(ISBLANK(_xlpm.x),   "error:右侧选项不足:" &amp;  _xlpm.cellAddress,
               ISERROR(_xlpm.x),   "error:右侧选项执行失败:" &amp; _xlpm.cellAddress,
               TRUE,             "ok")
)</f>
        <v>ok</v>
      </c>
      <c r="M923" cm="1">
        <f t="array" ref="M923">IFERROR(_xlfn._xlws.SORT(
    _xlfn.UNIQUE(
        TRANSPOSE(
            _xlfn.FILTERXML("&lt;select&gt;&lt;x&gt;"&amp;SUBSTITUTE(选内存[[#This Row],[选项表]],",","&lt;/x&gt;&lt;x&gt;") &amp;"&lt;/x&gt;&lt;/select&gt;","//x")
        )
    )
),"无合适选项，请联系作者更新数据")</f>
        <v>8</v>
      </c>
    </row>
    <row r="924" spans="1:13" x14ac:dyDescent="0.4">
      <c r="A924" s="4" t="s">
        <v>59</v>
      </c>
      <c r="B924" s="4" t="s">
        <v>1869</v>
      </c>
      <c r="C924" s="4" t="s">
        <v>1970</v>
      </c>
      <c r="D924" s="4" t="s">
        <v>1921</v>
      </c>
      <c r="E924">
        <v>16</v>
      </c>
      <c r="F924" s="4" t="str">
        <f t="shared" si="14"/>
        <v>选内存!$M$924#</v>
      </c>
      <c r="G924" s="4" t="str" cm="1">
        <f t="array" ref="G924">_xlfn.LET(_xlpm.x, M924,
         _xlpm.cellAddress, "【 选内存!" &amp; ADDRESS(ROW(选内存[[#This Row],[X自检]]),COLUMN(选内存[[#This Row],[X自检]])) &amp; "】",
         _xlfn.IFS(ISBLANK(_xlpm.x),   "error:右侧选项不足:" &amp;  _xlpm.cellAddress,
               ISERROR(_xlpm.x),   "error:右侧选项执行失败:" &amp; _xlpm.cellAddress,
               TRUE,             "ok")
)</f>
        <v>ok</v>
      </c>
      <c r="M924" cm="1">
        <f t="array" ref="M924">IFERROR(_xlfn._xlws.SORT(
    _xlfn.UNIQUE(
        TRANSPOSE(
            _xlfn.FILTERXML("&lt;select&gt;&lt;x&gt;"&amp;SUBSTITUTE(选内存[[#This Row],[选项表]],",","&lt;/x&gt;&lt;x&gt;") &amp;"&lt;/x&gt;&lt;/select&gt;","//x")
        )
    )
),"无合适选项，请联系作者更新数据")</f>
        <v>16</v>
      </c>
    </row>
    <row r="925" spans="1:13" x14ac:dyDescent="0.4">
      <c r="A925" s="4" t="s">
        <v>59</v>
      </c>
      <c r="B925" s="4" t="s">
        <v>1869</v>
      </c>
      <c r="C925" s="4" t="s">
        <v>1966</v>
      </c>
      <c r="D925" s="4" t="s">
        <v>1921</v>
      </c>
      <c r="E925">
        <v>32</v>
      </c>
      <c r="F925" s="4" t="str">
        <f t="shared" si="14"/>
        <v>选内存!$M$925#</v>
      </c>
      <c r="G925" s="4" t="str" cm="1">
        <f t="array" ref="G925">_xlfn.LET(_xlpm.x, M925,
         _xlpm.cellAddress, "【 选内存!" &amp; ADDRESS(ROW(选内存[[#This Row],[X自检]]),COLUMN(选内存[[#This Row],[X自检]])) &amp; "】",
         _xlfn.IFS(ISBLANK(_xlpm.x),   "error:右侧选项不足:" &amp;  _xlpm.cellAddress,
               ISERROR(_xlpm.x),   "error:右侧选项执行失败:" &amp; _xlpm.cellAddress,
               TRUE,             "ok")
)</f>
        <v>ok</v>
      </c>
      <c r="M925" cm="1">
        <f t="array" ref="M925">IFERROR(_xlfn._xlws.SORT(
    _xlfn.UNIQUE(
        TRANSPOSE(
            _xlfn.FILTERXML("&lt;select&gt;&lt;x&gt;"&amp;SUBSTITUTE(选内存[[#This Row],[选项表]],",","&lt;/x&gt;&lt;x&gt;") &amp;"&lt;/x&gt;&lt;/select&gt;","//x")
        )
    )
),"无合适选项，请联系作者更新数据")</f>
        <v>32</v>
      </c>
    </row>
    <row r="926" spans="1:13" x14ac:dyDescent="0.4">
      <c r="A926" s="4" t="s">
        <v>59</v>
      </c>
      <c r="B926" s="4" t="s">
        <v>1869</v>
      </c>
      <c r="C926" s="4" t="s">
        <v>1967</v>
      </c>
      <c r="D926" s="4" t="s">
        <v>1921</v>
      </c>
      <c r="E926">
        <v>64</v>
      </c>
      <c r="F926" s="4" t="str">
        <f t="shared" si="14"/>
        <v>选内存!$M$926#</v>
      </c>
      <c r="G926" s="4" t="str" cm="1">
        <f t="array" ref="G926">_xlfn.LET(_xlpm.x, M926,
         _xlpm.cellAddress, "【 选内存!" &amp; ADDRESS(ROW(选内存[[#This Row],[X自检]]),COLUMN(选内存[[#This Row],[X自检]])) &amp; "】",
         _xlfn.IFS(ISBLANK(_xlpm.x),   "error:右侧选项不足:" &amp;  _xlpm.cellAddress,
               ISERROR(_xlpm.x),   "error:右侧选项执行失败:" &amp; _xlpm.cellAddress,
               TRUE,             "ok")
)</f>
        <v>ok</v>
      </c>
      <c r="M926" cm="1">
        <f t="array" ref="M926">IFERROR(_xlfn._xlws.SORT(
    _xlfn.UNIQUE(
        TRANSPOSE(
            _xlfn.FILTERXML("&lt;select&gt;&lt;x&gt;"&amp;SUBSTITUTE(选内存[[#This Row],[选项表]],",","&lt;/x&gt;&lt;x&gt;") &amp;"&lt;/x&gt;&lt;/select&gt;","//x")
        )
    )
),"无合适选项，请联系作者更新数据")</f>
        <v>64</v>
      </c>
    </row>
    <row r="927" spans="1:13" x14ac:dyDescent="0.4">
      <c r="A927" s="4" t="s">
        <v>59</v>
      </c>
      <c r="B927" s="4" t="s">
        <v>1869</v>
      </c>
      <c r="C927" s="4" t="s">
        <v>1985</v>
      </c>
      <c r="D927" s="4" t="s">
        <v>1921</v>
      </c>
      <c r="E927">
        <v>128</v>
      </c>
      <c r="F927" s="4" t="str">
        <f t="shared" si="14"/>
        <v>选内存!$M$927#</v>
      </c>
      <c r="G927" s="4" t="str" cm="1">
        <f t="array" ref="G927">_xlfn.LET(_xlpm.x, M927,
         _xlpm.cellAddress, "【 选内存!" &amp; ADDRESS(ROW(选内存[[#This Row],[X自检]]),COLUMN(选内存[[#This Row],[X自检]])) &amp; "】",
         _xlfn.IFS(ISBLANK(_xlpm.x),   "error:右侧选项不足:" &amp;  _xlpm.cellAddress,
               ISERROR(_xlpm.x),   "error:右侧选项执行失败:" &amp; _xlpm.cellAddress,
               TRUE,             "ok")
)</f>
        <v>ok</v>
      </c>
      <c r="M927" cm="1">
        <f t="array" ref="M927">IFERROR(_xlfn._xlws.SORT(
    _xlfn.UNIQUE(
        TRANSPOSE(
            _xlfn.FILTERXML("&lt;select&gt;&lt;x&gt;"&amp;SUBSTITUTE(选内存[[#This Row],[选项表]],",","&lt;/x&gt;&lt;x&gt;") &amp;"&lt;/x&gt;&lt;/select&gt;","//x")
        )
    )
),"无合适选项，请联系作者更新数据")</f>
        <v>128</v>
      </c>
    </row>
    <row r="928" spans="1:13" x14ac:dyDescent="0.4">
      <c r="A928" s="4" t="s">
        <v>59</v>
      </c>
      <c r="B928" s="4" t="s">
        <v>1869</v>
      </c>
      <c r="C928" s="4" t="s">
        <v>1979</v>
      </c>
      <c r="D928" s="4" t="s">
        <v>1926</v>
      </c>
      <c r="E928">
        <v>1</v>
      </c>
      <c r="F928" s="4" t="str">
        <f t="shared" si="14"/>
        <v>选内存!$M$928#</v>
      </c>
      <c r="G928" s="4" t="str" cm="1">
        <f t="array" ref="G928">_xlfn.LET(_xlpm.x, M928,
         _xlpm.cellAddress, "【 选内存!" &amp; ADDRESS(ROW(选内存[[#This Row],[X自检]]),COLUMN(选内存[[#This Row],[X自检]])) &amp; "】",
         _xlfn.IFS(ISBLANK(_xlpm.x),   "error:右侧选项不足:" &amp;  _xlpm.cellAddress,
               ISERROR(_xlpm.x),   "error:右侧选项执行失败:" &amp; _xlpm.cellAddress,
               TRUE,             "ok")
)</f>
        <v>ok</v>
      </c>
      <c r="M928" cm="1">
        <f t="array" ref="M928">IFERROR(_xlfn._xlws.SORT(
    _xlfn.UNIQUE(
        TRANSPOSE(
            _xlfn.FILTERXML("&lt;select&gt;&lt;x&gt;"&amp;SUBSTITUTE(选内存[[#This Row],[选项表]],",","&lt;/x&gt;&lt;x&gt;") &amp;"&lt;/x&gt;&lt;/select&gt;","//x")
        )
    )
),"无合适选项，请联系作者更新数据")</f>
        <v>1</v>
      </c>
    </row>
    <row r="929" spans="1:13" x14ac:dyDescent="0.4">
      <c r="A929" s="4" t="s">
        <v>59</v>
      </c>
      <c r="B929" s="4" t="s">
        <v>1869</v>
      </c>
      <c r="C929" s="4" t="s">
        <v>1980</v>
      </c>
      <c r="D929" s="4" t="s">
        <v>1926</v>
      </c>
      <c r="E929">
        <v>2</v>
      </c>
      <c r="F929" s="4" t="str">
        <f t="shared" si="14"/>
        <v>选内存!$M$929#</v>
      </c>
      <c r="G929" s="4" t="str" cm="1">
        <f t="array" ref="G929">_xlfn.LET(_xlpm.x, M929,
         _xlpm.cellAddress, "【 选内存!" &amp; ADDRESS(ROW(选内存[[#This Row],[X自检]]),COLUMN(选内存[[#This Row],[X自检]])) &amp; "】",
         _xlfn.IFS(ISBLANK(_xlpm.x),   "error:右侧选项不足:" &amp;  _xlpm.cellAddress,
               ISERROR(_xlpm.x),   "error:右侧选项执行失败:" &amp; _xlpm.cellAddress,
               TRUE,             "ok")
)</f>
        <v>ok</v>
      </c>
      <c r="M929" cm="1">
        <f t="array" ref="M929">IFERROR(_xlfn._xlws.SORT(
    _xlfn.UNIQUE(
        TRANSPOSE(
            _xlfn.FILTERXML("&lt;select&gt;&lt;x&gt;"&amp;SUBSTITUTE(选内存[[#This Row],[选项表]],",","&lt;/x&gt;&lt;x&gt;") &amp;"&lt;/x&gt;&lt;/select&gt;","//x")
        )
    )
),"无合适选项，请联系作者更新数据")</f>
        <v>2</v>
      </c>
    </row>
    <row r="930" spans="1:13" x14ac:dyDescent="0.4">
      <c r="A930" s="4" t="s">
        <v>59</v>
      </c>
      <c r="B930" s="4" t="s">
        <v>1869</v>
      </c>
      <c r="C930" s="4" t="s">
        <v>1975</v>
      </c>
      <c r="D930" s="4" t="s">
        <v>1926</v>
      </c>
      <c r="E930">
        <v>4</v>
      </c>
      <c r="F930" s="4" t="str">
        <f t="shared" si="14"/>
        <v>选内存!$M$930#</v>
      </c>
      <c r="G930" s="4" t="str" cm="1">
        <f t="array" ref="G930">_xlfn.LET(_xlpm.x, M930,
         _xlpm.cellAddress, "【 选内存!" &amp; ADDRESS(ROW(选内存[[#This Row],[X自检]]),COLUMN(选内存[[#This Row],[X自检]])) &amp; "】",
         _xlfn.IFS(ISBLANK(_xlpm.x),   "error:右侧选项不足:" &amp;  _xlpm.cellAddress,
               ISERROR(_xlpm.x),   "error:右侧选项执行失败:" &amp; _xlpm.cellAddress,
               TRUE,             "ok")
)</f>
        <v>ok</v>
      </c>
      <c r="M930" cm="1">
        <f t="array" ref="M930">IFERROR(_xlfn._xlws.SORT(
    _xlfn.UNIQUE(
        TRANSPOSE(
            _xlfn.FILTERXML("&lt;select&gt;&lt;x&gt;"&amp;SUBSTITUTE(选内存[[#This Row],[选项表]],",","&lt;/x&gt;&lt;x&gt;") &amp;"&lt;/x&gt;&lt;/select&gt;","//x")
        )
    )
),"无合适选项，请联系作者更新数据")</f>
        <v>4</v>
      </c>
    </row>
    <row r="931" spans="1:13" x14ac:dyDescent="0.4">
      <c r="A931" s="4" t="s">
        <v>59</v>
      </c>
      <c r="B931" s="4" t="s">
        <v>1869</v>
      </c>
      <c r="C931" s="4" t="s">
        <v>1973</v>
      </c>
      <c r="D931" s="4" t="s">
        <v>1926</v>
      </c>
      <c r="E931">
        <v>8</v>
      </c>
      <c r="F931" s="4" t="str">
        <f t="shared" si="14"/>
        <v>选内存!$M$931#</v>
      </c>
      <c r="G931" s="4" t="str" cm="1">
        <f t="array" ref="G931">_xlfn.LET(_xlpm.x, M931,
         _xlpm.cellAddress, "【 选内存!" &amp; ADDRESS(ROW(选内存[[#This Row],[X自检]]),COLUMN(选内存[[#This Row],[X自检]])) &amp; "】",
         _xlfn.IFS(ISBLANK(_xlpm.x),   "error:右侧选项不足:" &amp;  _xlpm.cellAddress,
               ISERROR(_xlpm.x),   "error:右侧选项执行失败:" &amp; _xlpm.cellAddress,
               TRUE,             "ok")
)</f>
        <v>ok</v>
      </c>
      <c r="M931" cm="1">
        <f t="array" ref="M931">IFERROR(_xlfn._xlws.SORT(
    _xlfn.UNIQUE(
        TRANSPOSE(
            _xlfn.FILTERXML("&lt;select&gt;&lt;x&gt;"&amp;SUBSTITUTE(选内存[[#This Row],[选项表]],",","&lt;/x&gt;&lt;x&gt;") &amp;"&lt;/x&gt;&lt;/select&gt;","//x")
        )
    )
),"无合适选项，请联系作者更新数据")</f>
        <v>8</v>
      </c>
    </row>
    <row r="932" spans="1:13" x14ac:dyDescent="0.4">
      <c r="A932" s="4" t="s">
        <v>59</v>
      </c>
      <c r="B932" s="4" t="s">
        <v>1869</v>
      </c>
      <c r="C932" s="4" t="s">
        <v>1981</v>
      </c>
      <c r="D932" s="4" t="s">
        <v>1926</v>
      </c>
      <c r="E932">
        <v>12</v>
      </c>
      <c r="F932" s="4" t="str">
        <f t="shared" si="14"/>
        <v>选内存!$M$932#</v>
      </c>
      <c r="G932" s="4" t="str" cm="1">
        <f t="array" ref="G932">_xlfn.LET(_xlpm.x, M932,
         _xlpm.cellAddress, "【 选内存!" &amp; ADDRESS(ROW(选内存[[#This Row],[X自检]]),COLUMN(选内存[[#This Row],[X自检]])) &amp; "】",
         _xlfn.IFS(ISBLANK(_xlpm.x),   "error:右侧选项不足:" &amp;  _xlpm.cellAddress,
               ISERROR(_xlpm.x),   "error:右侧选项执行失败:" &amp; _xlpm.cellAddress,
               TRUE,             "ok")
)</f>
        <v>ok</v>
      </c>
      <c r="M932" cm="1">
        <f t="array" ref="M932">IFERROR(_xlfn._xlws.SORT(
    _xlfn.UNIQUE(
        TRANSPOSE(
            _xlfn.FILTERXML("&lt;select&gt;&lt;x&gt;"&amp;SUBSTITUTE(选内存[[#This Row],[选项表]],",","&lt;/x&gt;&lt;x&gt;") &amp;"&lt;/x&gt;&lt;/select&gt;","//x")
        )
    )
),"无合适选项，请联系作者更新数据")</f>
        <v>12</v>
      </c>
    </row>
    <row r="933" spans="1:13" x14ac:dyDescent="0.4">
      <c r="A933" s="4" t="s">
        <v>59</v>
      </c>
      <c r="B933" s="4" t="s">
        <v>1869</v>
      </c>
      <c r="C933" s="4" t="s">
        <v>1970</v>
      </c>
      <c r="D933" s="4" t="s">
        <v>1926</v>
      </c>
      <c r="E933">
        <v>16</v>
      </c>
      <c r="F933" s="4" t="str">
        <f t="shared" si="14"/>
        <v>选内存!$M$933#</v>
      </c>
      <c r="G933" s="4" t="str" cm="1">
        <f t="array" ref="G933">_xlfn.LET(_xlpm.x, M933,
         _xlpm.cellAddress, "【 选内存!" &amp; ADDRESS(ROW(选内存[[#This Row],[X自检]]),COLUMN(选内存[[#This Row],[X自检]])) &amp; "】",
         _xlfn.IFS(ISBLANK(_xlpm.x),   "error:右侧选项不足:" &amp;  _xlpm.cellAddress,
               ISERROR(_xlpm.x),   "error:右侧选项执行失败:" &amp; _xlpm.cellAddress,
               TRUE,             "ok")
)</f>
        <v>ok</v>
      </c>
      <c r="M933" cm="1">
        <f t="array" ref="M933">IFERROR(_xlfn._xlws.SORT(
    _xlfn.UNIQUE(
        TRANSPOSE(
            _xlfn.FILTERXML("&lt;select&gt;&lt;x&gt;"&amp;SUBSTITUTE(选内存[[#This Row],[选项表]],",","&lt;/x&gt;&lt;x&gt;") &amp;"&lt;/x&gt;&lt;/select&gt;","//x")
        )
    )
),"无合适选项，请联系作者更新数据")</f>
        <v>16</v>
      </c>
    </row>
    <row r="934" spans="1:13" x14ac:dyDescent="0.4">
      <c r="A934" s="4" t="s">
        <v>59</v>
      </c>
      <c r="B934" s="4" t="s">
        <v>1869</v>
      </c>
      <c r="C934" s="4" t="s">
        <v>1974</v>
      </c>
      <c r="D934" s="4" t="s">
        <v>1926</v>
      </c>
      <c r="E934">
        <v>24</v>
      </c>
      <c r="F934" s="4" t="str">
        <f t="shared" si="14"/>
        <v>选内存!$M$934#</v>
      </c>
      <c r="G934" s="4" t="str" cm="1">
        <f t="array" ref="G934">_xlfn.LET(_xlpm.x, M934,
         _xlpm.cellAddress, "【 选内存!" &amp; ADDRESS(ROW(选内存[[#This Row],[X自检]]),COLUMN(选内存[[#This Row],[X自检]])) &amp; "】",
         _xlfn.IFS(ISBLANK(_xlpm.x),   "error:右侧选项不足:" &amp;  _xlpm.cellAddress,
               ISERROR(_xlpm.x),   "error:右侧选项执行失败:" &amp; _xlpm.cellAddress,
               TRUE,             "ok")
)</f>
        <v>ok</v>
      </c>
      <c r="M934" cm="1">
        <f t="array" ref="M934">IFERROR(_xlfn._xlws.SORT(
    _xlfn.UNIQUE(
        TRANSPOSE(
            _xlfn.FILTERXML("&lt;select&gt;&lt;x&gt;"&amp;SUBSTITUTE(选内存[[#This Row],[选项表]],",","&lt;/x&gt;&lt;x&gt;") &amp;"&lt;/x&gt;&lt;/select&gt;","//x")
        )
    )
),"无合适选项，请联系作者更新数据")</f>
        <v>24</v>
      </c>
    </row>
    <row r="935" spans="1:13" x14ac:dyDescent="0.4">
      <c r="A935" s="4" t="s">
        <v>59</v>
      </c>
      <c r="B935" s="4" t="s">
        <v>1869</v>
      </c>
      <c r="C935" s="4" t="s">
        <v>1966</v>
      </c>
      <c r="D935" s="4" t="s">
        <v>1926</v>
      </c>
      <c r="E935">
        <v>32</v>
      </c>
      <c r="F935" s="4" t="str">
        <f t="shared" si="14"/>
        <v>选内存!$M$935#</v>
      </c>
      <c r="G935" s="4" t="str" cm="1">
        <f t="array" ref="G935">_xlfn.LET(_xlpm.x, M935,
         _xlpm.cellAddress, "【 选内存!" &amp; ADDRESS(ROW(选内存[[#This Row],[X自检]]),COLUMN(选内存[[#This Row],[X自检]])) &amp; "】",
         _xlfn.IFS(ISBLANK(_xlpm.x),   "error:右侧选项不足:" &amp;  _xlpm.cellAddress,
               ISERROR(_xlpm.x),   "error:右侧选项执行失败:" &amp; _xlpm.cellAddress,
               TRUE,             "ok")
)</f>
        <v>ok</v>
      </c>
      <c r="M935" cm="1">
        <f t="array" ref="M935">IFERROR(_xlfn._xlws.SORT(
    _xlfn.UNIQUE(
        TRANSPOSE(
            _xlfn.FILTERXML("&lt;select&gt;&lt;x&gt;"&amp;SUBSTITUTE(选内存[[#This Row],[选项表]],",","&lt;/x&gt;&lt;x&gt;") &amp;"&lt;/x&gt;&lt;/select&gt;","//x")
        )
    )
),"无合适选项，请联系作者更新数据")</f>
        <v>32</v>
      </c>
    </row>
    <row r="936" spans="1:13" x14ac:dyDescent="0.4">
      <c r="A936" s="4" t="s">
        <v>59</v>
      </c>
      <c r="B936" s="4" t="s">
        <v>1869</v>
      </c>
      <c r="C936" s="4" t="s">
        <v>1968</v>
      </c>
      <c r="D936" s="4" t="s">
        <v>1926</v>
      </c>
      <c r="E936">
        <v>56</v>
      </c>
      <c r="F936" s="4" t="str">
        <f t="shared" si="14"/>
        <v>选内存!$M$936#</v>
      </c>
      <c r="G936" s="4" t="str" cm="1">
        <f t="array" ref="G936">_xlfn.LET(_xlpm.x, M936,
         _xlpm.cellAddress, "【 选内存!" &amp; ADDRESS(ROW(选内存[[#This Row],[X自检]]),COLUMN(选内存[[#This Row],[X自检]])) &amp; "】",
         _xlfn.IFS(ISBLANK(_xlpm.x),   "error:右侧选项不足:" &amp;  _xlpm.cellAddress,
               ISERROR(_xlpm.x),   "error:右侧选项执行失败:" &amp; _xlpm.cellAddress,
               TRUE,             "ok")
)</f>
        <v>ok</v>
      </c>
      <c r="M936" cm="1">
        <f t="array" ref="M936">IFERROR(_xlfn._xlws.SORT(
    _xlfn.UNIQUE(
        TRANSPOSE(
            _xlfn.FILTERXML("&lt;select&gt;&lt;x&gt;"&amp;SUBSTITUTE(选内存[[#This Row],[选项表]],",","&lt;/x&gt;&lt;x&gt;") &amp;"&lt;/x&gt;&lt;/select&gt;","//x")
        )
    )
),"无合适选项，请联系作者更新数据")</f>
        <v>56</v>
      </c>
    </row>
    <row r="937" spans="1:13" x14ac:dyDescent="0.4">
      <c r="A937" s="4" t="s">
        <v>59</v>
      </c>
      <c r="B937" s="4" t="s">
        <v>1869</v>
      </c>
      <c r="C937" s="4" t="s">
        <v>1979</v>
      </c>
      <c r="D937" s="4" t="s">
        <v>1927</v>
      </c>
      <c r="E937">
        <v>1</v>
      </c>
      <c r="F937" s="4" t="str">
        <f t="shared" si="14"/>
        <v>选内存!$M$937#</v>
      </c>
      <c r="G937" s="4" t="str" cm="1">
        <f t="array" ref="G937">_xlfn.LET(_xlpm.x, M937,
         _xlpm.cellAddress, "【 选内存!" &amp; ADDRESS(ROW(选内存[[#This Row],[X自检]]),COLUMN(选内存[[#This Row],[X自检]])) &amp; "】",
         _xlfn.IFS(ISBLANK(_xlpm.x),   "error:右侧选项不足:" &amp;  _xlpm.cellAddress,
               ISERROR(_xlpm.x),   "error:右侧选项执行失败:" &amp; _xlpm.cellAddress,
               TRUE,             "ok")
)</f>
        <v>ok</v>
      </c>
      <c r="M937" cm="1">
        <f t="array" ref="M937">IFERROR(_xlfn._xlws.SORT(
    _xlfn.UNIQUE(
        TRANSPOSE(
            _xlfn.FILTERXML("&lt;select&gt;&lt;x&gt;"&amp;SUBSTITUTE(选内存[[#This Row],[选项表]],",","&lt;/x&gt;&lt;x&gt;") &amp;"&lt;/x&gt;&lt;/select&gt;","//x")
        )
    )
),"无合适选项，请联系作者更新数据")</f>
        <v>1</v>
      </c>
    </row>
    <row r="938" spans="1:13" x14ac:dyDescent="0.4">
      <c r="A938" s="4" t="s">
        <v>59</v>
      </c>
      <c r="B938" s="4" t="s">
        <v>1869</v>
      </c>
      <c r="C938" s="4" t="s">
        <v>1980</v>
      </c>
      <c r="D938" s="4" t="s">
        <v>1927</v>
      </c>
      <c r="E938">
        <v>2</v>
      </c>
      <c r="F938" s="4" t="str">
        <f t="shared" si="14"/>
        <v>选内存!$M$938#</v>
      </c>
      <c r="G938" s="4" t="str" cm="1">
        <f t="array" ref="G938">_xlfn.LET(_xlpm.x, M938,
         _xlpm.cellAddress, "【 选内存!" &amp; ADDRESS(ROW(选内存[[#This Row],[X自检]]),COLUMN(选内存[[#This Row],[X自检]])) &amp; "】",
         _xlfn.IFS(ISBLANK(_xlpm.x),   "error:右侧选项不足:" &amp;  _xlpm.cellAddress,
               ISERROR(_xlpm.x),   "error:右侧选项执行失败:" &amp; _xlpm.cellAddress,
               TRUE,             "ok")
)</f>
        <v>ok</v>
      </c>
      <c r="M938" cm="1">
        <f t="array" ref="M938">IFERROR(_xlfn._xlws.SORT(
    _xlfn.UNIQUE(
        TRANSPOSE(
            _xlfn.FILTERXML("&lt;select&gt;&lt;x&gt;"&amp;SUBSTITUTE(选内存[[#This Row],[选项表]],",","&lt;/x&gt;&lt;x&gt;") &amp;"&lt;/x&gt;&lt;/select&gt;","//x")
        )
    )
),"无合适选项，请联系作者更新数据")</f>
        <v>2</v>
      </c>
    </row>
    <row r="939" spans="1:13" x14ac:dyDescent="0.4">
      <c r="A939" s="4" t="s">
        <v>59</v>
      </c>
      <c r="B939" s="4" t="s">
        <v>1869</v>
      </c>
      <c r="C939" s="4" t="s">
        <v>1975</v>
      </c>
      <c r="D939" s="4" t="s">
        <v>1927</v>
      </c>
      <c r="E939">
        <v>4</v>
      </c>
      <c r="F939" s="4" t="str">
        <f t="shared" si="14"/>
        <v>选内存!$M$939#</v>
      </c>
      <c r="G939" s="4" t="str" cm="1">
        <f t="array" ref="G939">_xlfn.LET(_xlpm.x, M939,
         _xlpm.cellAddress, "【 选内存!" &amp; ADDRESS(ROW(选内存[[#This Row],[X自检]]),COLUMN(选内存[[#This Row],[X自检]])) &amp; "】",
         _xlfn.IFS(ISBLANK(_xlpm.x),   "error:右侧选项不足:" &amp;  _xlpm.cellAddress,
               ISERROR(_xlpm.x),   "error:右侧选项执行失败:" &amp; _xlpm.cellAddress,
               TRUE,             "ok")
)</f>
        <v>ok</v>
      </c>
      <c r="M939" cm="1">
        <f t="array" ref="M939">IFERROR(_xlfn._xlws.SORT(
    _xlfn.UNIQUE(
        TRANSPOSE(
            _xlfn.FILTERXML("&lt;select&gt;&lt;x&gt;"&amp;SUBSTITUTE(选内存[[#This Row],[选项表]],",","&lt;/x&gt;&lt;x&gt;") &amp;"&lt;/x&gt;&lt;/select&gt;","//x")
        )
    )
),"无合适选项，请联系作者更新数据")</f>
        <v>4</v>
      </c>
    </row>
    <row r="940" spans="1:13" x14ac:dyDescent="0.4">
      <c r="A940" s="4" t="s">
        <v>59</v>
      </c>
      <c r="B940" s="4" t="s">
        <v>1869</v>
      </c>
      <c r="C940" s="4" t="s">
        <v>1973</v>
      </c>
      <c r="D940" s="4" t="s">
        <v>1927</v>
      </c>
      <c r="E940">
        <v>8</v>
      </c>
      <c r="F940" s="4" t="str">
        <f t="shared" si="14"/>
        <v>选内存!$M$940#</v>
      </c>
      <c r="G940" s="4" t="str" cm="1">
        <f t="array" ref="G940">_xlfn.LET(_xlpm.x, M940,
         _xlpm.cellAddress, "【 选内存!" &amp; ADDRESS(ROW(选内存[[#This Row],[X自检]]),COLUMN(选内存[[#This Row],[X自检]])) &amp; "】",
         _xlfn.IFS(ISBLANK(_xlpm.x),   "error:右侧选项不足:" &amp;  _xlpm.cellAddress,
               ISERROR(_xlpm.x),   "error:右侧选项执行失败:" &amp; _xlpm.cellAddress,
               TRUE,             "ok")
)</f>
        <v>ok</v>
      </c>
      <c r="M940" cm="1">
        <f t="array" ref="M940">IFERROR(_xlfn._xlws.SORT(
    _xlfn.UNIQUE(
        TRANSPOSE(
            _xlfn.FILTERXML("&lt;select&gt;&lt;x&gt;"&amp;SUBSTITUTE(选内存[[#This Row],[选项表]],",","&lt;/x&gt;&lt;x&gt;") &amp;"&lt;/x&gt;&lt;/select&gt;","//x")
        )
    )
),"无合适选项，请联系作者更新数据")</f>
        <v>8</v>
      </c>
    </row>
    <row r="941" spans="1:13" x14ac:dyDescent="0.4">
      <c r="A941" s="4" t="s">
        <v>59</v>
      </c>
      <c r="B941" s="4" t="s">
        <v>1869</v>
      </c>
      <c r="C941" s="4" t="s">
        <v>1981</v>
      </c>
      <c r="D941" s="4" t="s">
        <v>1927</v>
      </c>
      <c r="E941">
        <v>12</v>
      </c>
      <c r="F941" s="4" t="str">
        <f t="shared" si="14"/>
        <v>选内存!$M$941#</v>
      </c>
      <c r="G941" s="4" t="str" cm="1">
        <f t="array" ref="G941">_xlfn.LET(_xlpm.x, M941,
         _xlpm.cellAddress, "【 选内存!" &amp; ADDRESS(ROW(选内存[[#This Row],[X自检]]),COLUMN(选内存[[#This Row],[X自检]])) &amp; "】",
         _xlfn.IFS(ISBLANK(_xlpm.x),   "error:右侧选项不足:" &amp;  _xlpm.cellAddress,
               ISERROR(_xlpm.x),   "error:右侧选项执行失败:" &amp; _xlpm.cellAddress,
               TRUE,             "ok")
)</f>
        <v>ok</v>
      </c>
      <c r="M941" cm="1">
        <f t="array" ref="M941">IFERROR(_xlfn._xlws.SORT(
    _xlfn.UNIQUE(
        TRANSPOSE(
            _xlfn.FILTERXML("&lt;select&gt;&lt;x&gt;"&amp;SUBSTITUTE(选内存[[#This Row],[选项表]],",","&lt;/x&gt;&lt;x&gt;") &amp;"&lt;/x&gt;&lt;/select&gt;","//x")
        )
    )
),"无合适选项，请联系作者更新数据")</f>
        <v>12</v>
      </c>
    </row>
    <row r="942" spans="1:13" x14ac:dyDescent="0.4">
      <c r="A942" s="4" t="s">
        <v>59</v>
      </c>
      <c r="B942" s="4" t="s">
        <v>1869</v>
      </c>
      <c r="C942" s="4" t="s">
        <v>1970</v>
      </c>
      <c r="D942" s="4" t="s">
        <v>1927</v>
      </c>
      <c r="E942">
        <v>16</v>
      </c>
      <c r="F942" s="4" t="str">
        <f t="shared" si="14"/>
        <v>选内存!$M$942#</v>
      </c>
      <c r="G942" s="4" t="str" cm="1">
        <f t="array" ref="G942">_xlfn.LET(_xlpm.x, M942,
         _xlpm.cellAddress, "【 选内存!" &amp; ADDRESS(ROW(选内存[[#This Row],[X自检]]),COLUMN(选内存[[#This Row],[X自检]])) &amp; "】",
         _xlfn.IFS(ISBLANK(_xlpm.x),   "error:右侧选项不足:" &amp;  _xlpm.cellAddress,
               ISERROR(_xlpm.x),   "error:右侧选项执行失败:" &amp; _xlpm.cellAddress,
               TRUE,             "ok")
)</f>
        <v>ok</v>
      </c>
      <c r="M942" cm="1">
        <f t="array" ref="M942">IFERROR(_xlfn._xlws.SORT(
    _xlfn.UNIQUE(
        TRANSPOSE(
            _xlfn.FILTERXML("&lt;select&gt;&lt;x&gt;"&amp;SUBSTITUTE(选内存[[#This Row],[选项表]],",","&lt;/x&gt;&lt;x&gt;") &amp;"&lt;/x&gt;&lt;/select&gt;","//x")
        )
    )
),"无合适选项，请联系作者更新数据")</f>
        <v>16</v>
      </c>
    </row>
    <row r="943" spans="1:13" x14ac:dyDescent="0.4">
      <c r="A943" s="4" t="s">
        <v>59</v>
      </c>
      <c r="B943" s="4" t="s">
        <v>1869</v>
      </c>
      <c r="C943" s="4" t="s">
        <v>1974</v>
      </c>
      <c r="D943" s="4" t="s">
        <v>1927</v>
      </c>
      <c r="E943">
        <v>24</v>
      </c>
      <c r="F943" s="4" t="str">
        <f t="shared" si="14"/>
        <v>选内存!$M$943#</v>
      </c>
      <c r="G943" s="4" t="str" cm="1">
        <f t="array" ref="G943">_xlfn.LET(_xlpm.x, M943,
         _xlpm.cellAddress, "【 选内存!" &amp; ADDRESS(ROW(选内存[[#This Row],[X自检]]),COLUMN(选内存[[#This Row],[X自检]])) &amp; "】",
         _xlfn.IFS(ISBLANK(_xlpm.x),   "error:右侧选项不足:" &amp;  _xlpm.cellAddress,
               ISERROR(_xlpm.x),   "error:右侧选项执行失败:" &amp; _xlpm.cellAddress,
               TRUE,             "ok")
)</f>
        <v>ok</v>
      </c>
      <c r="M943" cm="1">
        <f t="array" ref="M943">IFERROR(_xlfn._xlws.SORT(
    _xlfn.UNIQUE(
        TRANSPOSE(
            _xlfn.FILTERXML("&lt;select&gt;&lt;x&gt;"&amp;SUBSTITUTE(选内存[[#This Row],[选项表]],",","&lt;/x&gt;&lt;x&gt;") &amp;"&lt;/x&gt;&lt;/select&gt;","//x")
        )
    )
),"无合适选项，请联系作者更新数据")</f>
        <v>24</v>
      </c>
    </row>
    <row r="944" spans="1:13" x14ac:dyDescent="0.4">
      <c r="A944" s="4" t="s">
        <v>59</v>
      </c>
      <c r="B944" s="4" t="s">
        <v>1869</v>
      </c>
      <c r="C944" s="4" t="s">
        <v>1966</v>
      </c>
      <c r="D944" s="4" t="s">
        <v>1927</v>
      </c>
      <c r="E944">
        <v>32</v>
      </c>
      <c r="F944" s="4" t="str">
        <f t="shared" si="14"/>
        <v>选内存!$M$944#</v>
      </c>
      <c r="G944" s="4" t="str" cm="1">
        <f t="array" ref="G944">_xlfn.LET(_xlpm.x, M944,
         _xlpm.cellAddress, "【 选内存!" &amp; ADDRESS(ROW(选内存[[#This Row],[X自检]]),COLUMN(选内存[[#This Row],[X自检]])) &amp; "】",
         _xlfn.IFS(ISBLANK(_xlpm.x),   "error:右侧选项不足:" &amp;  _xlpm.cellAddress,
               ISERROR(_xlpm.x),   "error:右侧选项执行失败:" &amp; _xlpm.cellAddress,
               TRUE,             "ok")
)</f>
        <v>ok</v>
      </c>
      <c r="M944" cm="1">
        <f t="array" ref="M944">IFERROR(_xlfn._xlws.SORT(
    _xlfn.UNIQUE(
        TRANSPOSE(
            _xlfn.FILTERXML("&lt;select&gt;&lt;x&gt;"&amp;SUBSTITUTE(选内存[[#This Row],[选项表]],",","&lt;/x&gt;&lt;x&gt;") &amp;"&lt;/x&gt;&lt;/select&gt;","//x")
        )
    )
),"无合适选项，请联系作者更新数据")</f>
        <v>32</v>
      </c>
    </row>
    <row r="945" spans="1:13" x14ac:dyDescent="0.4">
      <c r="A945" s="4" t="s">
        <v>59</v>
      </c>
      <c r="B945" s="4" t="s">
        <v>1869</v>
      </c>
      <c r="C945" s="4" t="s">
        <v>1976</v>
      </c>
      <c r="D945" s="4" t="s">
        <v>1927</v>
      </c>
      <c r="E945">
        <v>48</v>
      </c>
      <c r="F945" s="4" t="str">
        <f t="shared" si="14"/>
        <v>选内存!$M$945#</v>
      </c>
      <c r="G945" s="4" t="str" cm="1">
        <f t="array" ref="G945">_xlfn.LET(_xlpm.x, M945,
         _xlpm.cellAddress, "【 选内存!" &amp; ADDRESS(ROW(选内存[[#This Row],[X自检]]),COLUMN(选内存[[#This Row],[X自检]])) &amp; "】",
         _xlfn.IFS(ISBLANK(_xlpm.x),   "error:右侧选项不足:" &amp;  _xlpm.cellAddress,
               ISERROR(_xlpm.x),   "error:右侧选项执行失败:" &amp; _xlpm.cellAddress,
               TRUE,             "ok")
)</f>
        <v>ok</v>
      </c>
      <c r="M945" cm="1">
        <f t="array" ref="M945">IFERROR(_xlfn._xlws.SORT(
    _xlfn.UNIQUE(
        TRANSPOSE(
            _xlfn.FILTERXML("&lt;select&gt;&lt;x&gt;"&amp;SUBSTITUTE(选内存[[#This Row],[选项表]],",","&lt;/x&gt;&lt;x&gt;") &amp;"&lt;/x&gt;&lt;/select&gt;","//x")
        )
    )
),"无合适选项，请联系作者更新数据")</f>
        <v>48</v>
      </c>
    </row>
    <row r="946" spans="1:13" x14ac:dyDescent="0.4">
      <c r="A946" s="4" t="s">
        <v>59</v>
      </c>
      <c r="B946" s="4" t="s">
        <v>1869</v>
      </c>
      <c r="C946" s="4" t="s">
        <v>1970</v>
      </c>
      <c r="D946" s="4" t="s">
        <v>1907</v>
      </c>
      <c r="E946">
        <v>16</v>
      </c>
      <c r="F946" s="4" t="str">
        <f t="shared" si="14"/>
        <v>选内存!$M$946#</v>
      </c>
      <c r="G946" s="4" t="str" cm="1">
        <f t="array" ref="G946">_xlfn.LET(_xlpm.x, M946,
         _xlpm.cellAddress, "【 选内存!" &amp; ADDRESS(ROW(选内存[[#This Row],[X自检]]),COLUMN(选内存[[#This Row],[X自检]])) &amp; "】",
         _xlfn.IFS(ISBLANK(_xlpm.x),   "error:右侧选项不足:" &amp;  _xlpm.cellAddress,
               ISERROR(_xlpm.x),   "error:右侧选项执行失败:" &amp; _xlpm.cellAddress,
               TRUE,             "ok")
)</f>
        <v>ok</v>
      </c>
      <c r="M946" cm="1">
        <f t="array" ref="M946">IFERROR(_xlfn._xlws.SORT(
    _xlfn.UNIQUE(
        TRANSPOSE(
            _xlfn.FILTERXML("&lt;select&gt;&lt;x&gt;"&amp;SUBSTITUTE(选内存[[#This Row],[选项表]],",","&lt;/x&gt;&lt;x&gt;") &amp;"&lt;/x&gt;&lt;/select&gt;","//x")
        )
    )
),"无合适选项，请联系作者更新数据")</f>
        <v>16</v>
      </c>
    </row>
    <row r="947" spans="1:13" x14ac:dyDescent="0.4">
      <c r="A947" s="4" t="s">
        <v>59</v>
      </c>
      <c r="B947" s="4" t="s">
        <v>1869</v>
      </c>
      <c r="C947" s="4" t="s">
        <v>1966</v>
      </c>
      <c r="D947" s="4" t="s">
        <v>1907</v>
      </c>
      <c r="E947">
        <v>32</v>
      </c>
      <c r="F947" s="4" t="str">
        <f t="shared" si="14"/>
        <v>选内存!$M$947#</v>
      </c>
      <c r="G947" s="4" t="str" cm="1">
        <f t="array" ref="G947">_xlfn.LET(_xlpm.x, M947,
         _xlpm.cellAddress, "【 选内存!" &amp; ADDRESS(ROW(选内存[[#This Row],[X自检]]),COLUMN(选内存[[#This Row],[X自检]])) &amp; "】",
         _xlfn.IFS(ISBLANK(_xlpm.x),   "error:右侧选项不足:" &amp;  _xlpm.cellAddress,
               ISERROR(_xlpm.x),   "error:右侧选项执行失败:" &amp; _xlpm.cellAddress,
               TRUE,             "ok")
)</f>
        <v>ok</v>
      </c>
      <c r="M947" cm="1">
        <f t="array" ref="M947">IFERROR(_xlfn._xlws.SORT(
    _xlfn.UNIQUE(
        TRANSPOSE(
            _xlfn.FILTERXML("&lt;select&gt;&lt;x&gt;"&amp;SUBSTITUTE(选内存[[#This Row],[选项表]],",","&lt;/x&gt;&lt;x&gt;") &amp;"&lt;/x&gt;&lt;/select&gt;","//x")
        )
    )
),"无合适选项，请联系作者更新数据")</f>
        <v>32</v>
      </c>
    </row>
    <row r="948" spans="1:13" x14ac:dyDescent="0.4">
      <c r="A948" s="4" t="s">
        <v>59</v>
      </c>
      <c r="B948" s="4" t="s">
        <v>1869</v>
      </c>
      <c r="C948" s="4" t="s">
        <v>1967</v>
      </c>
      <c r="D948" s="4" t="s">
        <v>1907</v>
      </c>
      <c r="E948">
        <v>64</v>
      </c>
      <c r="F948" s="4" t="str">
        <f t="shared" si="14"/>
        <v>选内存!$M$948#</v>
      </c>
      <c r="G948" s="4" t="str" cm="1">
        <f t="array" ref="G948">_xlfn.LET(_xlpm.x, M948,
         _xlpm.cellAddress, "【 选内存!" &amp; ADDRESS(ROW(选内存[[#This Row],[X自检]]),COLUMN(选内存[[#This Row],[X自检]])) &amp; "】",
         _xlfn.IFS(ISBLANK(_xlpm.x),   "error:右侧选项不足:" &amp;  _xlpm.cellAddress,
               ISERROR(_xlpm.x),   "error:右侧选项执行失败:" &amp; _xlpm.cellAddress,
               TRUE,             "ok")
)</f>
        <v>ok</v>
      </c>
      <c r="M948" cm="1">
        <f t="array" ref="M948">IFERROR(_xlfn._xlws.SORT(
    _xlfn.UNIQUE(
        TRANSPOSE(
            _xlfn.FILTERXML("&lt;select&gt;&lt;x&gt;"&amp;SUBSTITUTE(选内存[[#This Row],[选项表]],",","&lt;/x&gt;&lt;x&gt;") &amp;"&lt;/x&gt;&lt;/select&gt;","//x")
        )
    )
),"无合适选项，请联系作者更新数据")</f>
        <v>64</v>
      </c>
    </row>
    <row r="949" spans="1:13" x14ac:dyDescent="0.4">
      <c r="A949" s="4" t="s">
        <v>59</v>
      </c>
      <c r="B949" s="4" t="s">
        <v>1869</v>
      </c>
      <c r="C949" s="4" t="s">
        <v>1973</v>
      </c>
      <c r="D949" s="4" t="s">
        <v>1908</v>
      </c>
      <c r="E949">
        <v>8</v>
      </c>
      <c r="F949" s="4" t="str">
        <f t="shared" si="14"/>
        <v>选内存!$M$949#</v>
      </c>
      <c r="G949" s="4" t="str" cm="1">
        <f t="array" ref="G949">_xlfn.LET(_xlpm.x, M949,
         _xlpm.cellAddress, "【 选内存!" &amp; ADDRESS(ROW(选内存[[#This Row],[X自检]]),COLUMN(选内存[[#This Row],[X自检]])) &amp; "】",
         _xlfn.IFS(ISBLANK(_xlpm.x),   "error:右侧选项不足:" &amp;  _xlpm.cellAddress,
               ISERROR(_xlpm.x),   "error:右侧选项执行失败:" &amp; _xlpm.cellAddress,
               TRUE,             "ok")
)</f>
        <v>ok</v>
      </c>
      <c r="M949" cm="1">
        <f t="array" ref="M949">IFERROR(_xlfn._xlws.SORT(
    _xlfn.UNIQUE(
        TRANSPOSE(
            _xlfn.FILTERXML("&lt;select&gt;&lt;x&gt;"&amp;SUBSTITUTE(选内存[[#This Row],[选项表]],",","&lt;/x&gt;&lt;x&gt;") &amp;"&lt;/x&gt;&lt;/select&gt;","//x")
        )
    )
),"无合适选项，请联系作者更新数据")</f>
        <v>8</v>
      </c>
    </row>
    <row r="950" spans="1:13" x14ac:dyDescent="0.4">
      <c r="A950" s="4" t="s">
        <v>59</v>
      </c>
      <c r="B950" s="4" t="s">
        <v>1869</v>
      </c>
      <c r="C950" s="4" t="s">
        <v>1970</v>
      </c>
      <c r="D950" s="4" t="s">
        <v>1908</v>
      </c>
      <c r="E950">
        <v>16</v>
      </c>
      <c r="F950" s="4" t="str">
        <f t="shared" si="14"/>
        <v>选内存!$M$950#</v>
      </c>
      <c r="G950" s="4" t="str" cm="1">
        <f t="array" ref="G950">_xlfn.LET(_xlpm.x, M950,
         _xlpm.cellAddress, "【 选内存!" &amp; ADDRESS(ROW(选内存[[#This Row],[X自检]]),COLUMN(选内存[[#This Row],[X自检]])) &amp; "】",
         _xlfn.IFS(ISBLANK(_xlpm.x),   "error:右侧选项不足:" &amp;  _xlpm.cellAddress,
               ISERROR(_xlpm.x),   "error:右侧选项执行失败:" &amp; _xlpm.cellAddress,
               TRUE,             "ok")
)</f>
        <v>ok</v>
      </c>
      <c r="M950" cm="1">
        <f t="array" ref="M950">IFERROR(_xlfn._xlws.SORT(
    _xlfn.UNIQUE(
        TRANSPOSE(
            _xlfn.FILTERXML("&lt;select&gt;&lt;x&gt;"&amp;SUBSTITUTE(选内存[[#This Row],[选项表]],",","&lt;/x&gt;&lt;x&gt;") &amp;"&lt;/x&gt;&lt;/select&gt;","//x")
        )
    )
),"无合适选项，请联系作者更新数据")</f>
        <v>16</v>
      </c>
    </row>
    <row r="951" spans="1:13" x14ac:dyDescent="0.4">
      <c r="A951" s="4" t="s">
        <v>59</v>
      </c>
      <c r="B951" s="4" t="s">
        <v>1869</v>
      </c>
      <c r="C951" s="4" t="s">
        <v>1966</v>
      </c>
      <c r="D951" s="4" t="s">
        <v>1908</v>
      </c>
      <c r="E951">
        <v>32</v>
      </c>
      <c r="F951" s="4" t="str">
        <f t="shared" si="14"/>
        <v>选内存!$M$951#</v>
      </c>
      <c r="G951" s="4" t="str" cm="1">
        <f t="array" ref="G951">_xlfn.LET(_xlpm.x, M951,
         _xlpm.cellAddress, "【 选内存!" &amp; ADDRESS(ROW(选内存[[#This Row],[X自检]]),COLUMN(选内存[[#This Row],[X自检]])) &amp; "】",
         _xlfn.IFS(ISBLANK(_xlpm.x),   "error:右侧选项不足:" &amp;  _xlpm.cellAddress,
               ISERROR(_xlpm.x),   "error:右侧选项执行失败:" &amp; _xlpm.cellAddress,
               TRUE,             "ok")
)</f>
        <v>ok</v>
      </c>
      <c r="M951" cm="1">
        <f t="array" ref="M951">IFERROR(_xlfn._xlws.SORT(
    _xlfn.UNIQUE(
        TRANSPOSE(
            _xlfn.FILTERXML("&lt;select&gt;&lt;x&gt;"&amp;SUBSTITUTE(选内存[[#This Row],[选项表]],",","&lt;/x&gt;&lt;x&gt;") &amp;"&lt;/x&gt;&lt;/select&gt;","//x")
        )
    )
),"无合适选项，请联系作者更新数据")</f>
        <v>32</v>
      </c>
    </row>
    <row r="952" spans="1:13" x14ac:dyDescent="0.4">
      <c r="A952" s="4" t="s">
        <v>59</v>
      </c>
      <c r="B952" s="4" t="s">
        <v>1869</v>
      </c>
      <c r="C952" s="4" t="s">
        <v>1967</v>
      </c>
      <c r="D952" s="4" t="s">
        <v>1908</v>
      </c>
      <c r="E952">
        <v>64</v>
      </c>
      <c r="F952" s="4" t="str">
        <f t="shared" si="14"/>
        <v>选内存!$M$952#</v>
      </c>
      <c r="G952" s="4" t="str" cm="1">
        <f t="array" ref="G952">_xlfn.LET(_xlpm.x, M952,
         _xlpm.cellAddress, "【 选内存!" &amp; ADDRESS(ROW(选内存[[#This Row],[X自检]]),COLUMN(选内存[[#This Row],[X自检]])) &amp; "】",
         _xlfn.IFS(ISBLANK(_xlpm.x),   "error:右侧选项不足:" &amp;  _xlpm.cellAddress,
               ISERROR(_xlpm.x),   "error:右侧选项执行失败:" &amp; _xlpm.cellAddress,
               TRUE,             "ok")
)</f>
        <v>ok</v>
      </c>
      <c r="M952" cm="1">
        <f t="array" ref="M952">IFERROR(_xlfn._xlws.SORT(
    _xlfn.UNIQUE(
        TRANSPOSE(
            _xlfn.FILTERXML("&lt;select&gt;&lt;x&gt;"&amp;SUBSTITUTE(选内存[[#This Row],[选项表]],",","&lt;/x&gt;&lt;x&gt;") &amp;"&lt;/x&gt;&lt;/select&gt;","//x")
        )
    )
),"无合适选项，请联系作者更新数据")</f>
        <v>64</v>
      </c>
    </row>
    <row r="953" spans="1:13" x14ac:dyDescent="0.4">
      <c r="A953" s="4" t="s">
        <v>59</v>
      </c>
      <c r="B953" s="4" t="s">
        <v>1869</v>
      </c>
      <c r="C953" s="4" t="s">
        <v>1973</v>
      </c>
      <c r="D953" s="4" t="s">
        <v>1909</v>
      </c>
      <c r="E953">
        <v>8</v>
      </c>
      <c r="F953" s="4" t="str">
        <f t="shared" si="14"/>
        <v>选内存!$M$953#</v>
      </c>
      <c r="G953" s="4" t="str" cm="1">
        <f t="array" ref="G953">_xlfn.LET(_xlpm.x, M953,
         _xlpm.cellAddress, "【 选内存!" &amp; ADDRESS(ROW(选内存[[#This Row],[X自检]]),COLUMN(选内存[[#This Row],[X自检]])) &amp; "】",
         _xlfn.IFS(ISBLANK(_xlpm.x),   "error:右侧选项不足:" &amp;  _xlpm.cellAddress,
               ISERROR(_xlpm.x),   "error:右侧选项执行失败:" &amp; _xlpm.cellAddress,
               TRUE,             "ok")
)</f>
        <v>ok</v>
      </c>
      <c r="M953" cm="1">
        <f t="array" ref="M953">IFERROR(_xlfn._xlws.SORT(
    _xlfn.UNIQUE(
        TRANSPOSE(
            _xlfn.FILTERXML("&lt;select&gt;&lt;x&gt;"&amp;SUBSTITUTE(选内存[[#This Row],[选项表]],",","&lt;/x&gt;&lt;x&gt;") &amp;"&lt;/x&gt;&lt;/select&gt;","//x")
        )
    )
),"无合适选项，请联系作者更新数据")</f>
        <v>8</v>
      </c>
    </row>
    <row r="954" spans="1:13" x14ac:dyDescent="0.4">
      <c r="A954" s="4" t="s">
        <v>59</v>
      </c>
      <c r="B954" s="4" t="s">
        <v>1869</v>
      </c>
      <c r="C954" s="4" t="s">
        <v>1970</v>
      </c>
      <c r="D954" s="4" t="s">
        <v>1909</v>
      </c>
      <c r="E954">
        <v>16</v>
      </c>
      <c r="F954" s="4" t="str">
        <f t="shared" si="14"/>
        <v>选内存!$M$954#</v>
      </c>
      <c r="G954" s="4" t="str" cm="1">
        <f t="array" ref="G954">_xlfn.LET(_xlpm.x, M954,
         _xlpm.cellAddress, "【 选内存!" &amp; ADDRESS(ROW(选内存[[#This Row],[X自检]]),COLUMN(选内存[[#This Row],[X自检]])) &amp; "】",
         _xlfn.IFS(ISBLANK(_xlpm.x),   "error:右侧选项不足:" &amp;  _xlpm.cellAddress,
               ISERROR(_xlpm.x),   "error:右侧选项执行失败:" &amp; _xlpm.cellAddress,
               TRUE,             "ok")
)</f>
        <v>ok</v>
      </c>
      <c r="M954" cm="1">
        <f t="array" ref="M954">IFERROR(_xlfn._xlws.SORT(
    _xlfn.UNIQUE(
        TRANSPOSE(
            _xlfn.FILTERXML("&lt;select&gt;&lt;x&gt;"&amp;SUBSTITUTE(选内存[[#This Row],[选项表]],",","&lt;/x&gt;&lt;x&gt;") &amp;"&lt;/x&gt;&lt;/select&gt;","//x")
        )
    )
),"无合适选项，请联系作者更新数据")</f>
        <v>16</v>
      </c>
    </row>
    <row r="955" spans="1:13" x14ac:dyDescent="0.4">
      <c r="A955" s="4" t="s">
        <v>59</v>
      </c>
      <c r="B955" s="4" t="s">
        <v>1869</v>
      </c>
      <c r="C955" s="4" t="s">
        <v>1974</v>
      </c>
      <c r="D955" s="4" t="s">
        <v>1909</v>
      </c>
      <c r="E955">
        <v>24</v>
      </c>
      <c r="F955" s="4" t="str">
        <f t="shared" si="14"/>
        <v>选内存!$M$955#</v>
      </c>
      <c r="G955" s="4" t="str" cm="1">
        <f t="array" ref="G955">_xlfn.LET(_xlpm.x, M955,
         _xlpm.cellAddress, "【 选内存!" &amp; ADDRESS(ROW(选内存[[#This Row],[X自检]]),COLUMN(选内存[[#This Row],[X自检]])) &amp; "】",
         _xlfn.IFS(ISBLANK(_xlpm.x),   "error:右侧选项不足:" &amp;  _xlpm.cellAddress,
               ISERROR(_xlpm.x),   "error:右侧选项执行失败:" &amp; _xlpm.cellAddress,
               TRUE,             "ok")
)</f>
        <v>ok</v>
      </c>
      <c r="M955" cm="1">
        <f t="array" ref="M955">IFERROR(_xlfn._xlws.SORT(
    _xlfn.UNIQUE(
        TRANSPOSE(
            _xlfn.FILTERXML("&lt;select&gt;&lt;x&gt;"&amp;SUBSTITUTE(选内存[[#This Row],[选项表]],",","&lt;/x&gt;&lt;x&gt;") &amp;"&lt;/x&gt;&lt;/select&gt;","//x")
        )
    )
),"无合适选项，请联系作者更新数据")</f>
        <v>24</v>
      </c>
    </row>
    <row r="956" spans="1:13" x14ac:dyDescent="0.4">
      <c r="A956" s="4" t="s">
        <v>59</v>
      </c>
      <c r="B956" s="4" t="s">
        <v>1869</v>
      </c>
      <c r="C956" s="4" t="s">
        <v>1966</v>
      </c>
      <c r="D956" s="4" t="s">
        <v>1909</v>
      </c>
      <c r="E956">
        <v>32</v>
      </c>
      <c r="F956" s="4" t="str">
        <f t="shared" si="14"/>
        <v>选内存!$M$956#</v>
      </c>
      <c r="G956" s="4" t="str" cm="1">
        <f t="array" ref="G956">_xlfn.LET(_xlpm.x, M956,
         _xlpm.cellAddress, "【 选内存!" &amp; ADDRESS(ROW(选内存[[#This Row],[X自检]]),COLUMN(选内存[[#This Row],[X自检]])) &amp; "】",
         _xlfn.IFS(ISBLANK(_xlpm.x),   "error:右侧选项不足:" &amp;  _xlpm.cellAddress,
               ISERROR(_xlpm.x),   "error:右侧选项执行失败:" &amp; _xlpm.cellAddress,
               TRUE,             "ok")
)</f>
        <v>ok</v>
      </c>
      <c r="M956" cm="1">
        <f t="array" ref="M956">IFERROR(_xlfn._xlws.SORT(
    _xlfn.UNIQUE(
        TRANSPOSE(
            _xlfn.FILTERXML("&lt;select&gt;&lt;x&gt;"&amp;SUBSTITUTE(选内存[[#This Row],[选项表]],",","&lt;/x&gt;&lt;x&gt;") &amp;"&lt;/x&gt;&lt;/select&gt;","//x")
        )
    )
),"无合适选项，请联系作者更新数据")</f>
        <v>32</v>
      </c>
    </row>
    <row r="957" spans="1:13" x14ac:dyDescent="0.4">
      <c r="A957" s="4" t="s">
        <v>59</v>
      </c>
      <c r="B957" s="4" t="s">
        <v>1869</v>
      </c>
      <c r="C957" s="4" t="s">
        <v>1967</v>
      </c>
      <c r="D957" s="4" t="s">
        <v>1909</v>
      </c>
      <c r="E957">
        <v>64</v>
      </c>
      <c r="F957" s="4" t="str">
        <f t="shared" si="14"/>
        <v>选内存!$M$957#</v>
      </c>
      <c r="G957" s="4" t="str" cm="1">
        <f t="array" ref="G957">_xlfn.LET(_xlpm.x, M957,
         _xlpm.cellAddress, "【 选内存!" &amp; ADDRESS(ROW(选内存[[#This Row],[X自检]]),COLUMN(选内存[[#This Row],[X自检]])) &amp; "】",
         _xlfn.IFS(ISBLANK(_xlpm.x),   "error:右侧选项不足:" &amp;  _xlpm.cellAddress,
               ISERROR(_xlpm.x),   "error:右侧选项执行失败:" &amp; _xlpm.cellAddress,
               TRUE,             "ok")
)</f>
        <v>ok</v>
      </c>
      <c r="M957" cm="1">
        <f t="array" ref="M957">IFERROR(_xlfn._xlws.SORT(
    _xlfn.UNIQUE(
        TRANSPOSE(
            _xlfn.FILTERXML("&lt;select&gt;&lt;x&gt;"&amp;SUBSTITUTE(选内存[[#This Row],[选项表]],",","&lt;/x&gt;&lt;x&gt;") &amp;"&lt;/x&gt;&lt;/select&gt;","//x")
        )
    )
),"无合适选项，请联系作者更新数据")</f>
        <v>64</v>
      </c>
    </row>
    <row r="958" spans="1:13" x14ac:dyDescent="0.4">
      <c r="A958" s="4" t="s">
        <v>59</v>
      </c>
      <c r="B958" s="4" t="s">
        <v>1869</v>
      </c>
      <c r="C958" s="4" t="s">
        <v>2167</v>
      </c>
      <c r="D958" s="4" t="s">
        <v>1909</v>
      </c>
      <c r="E958">
        <v>76</v>
      </c>
      <c r="F958" s="4" t="str">
        <f t="shared" si="14"/>
        <v>选内存!$M$958#</v>
      </c>
      <c r="G958" s="4" t="str" cm="1">
        <f t="array" ref="G958">_xlfn.LET(_xlpm.x, M958,
         _xlpm.cellAddress, "【 选内存!" &amp; ADDRESS(ROW(选内存[[#This Row],[X自检]]),COLUMN(选内存[[#This Row],[X自检]])) &amp; "】",
         _xlfn.IFS(ISBLANK(_xlpm.x),   "error:右侧选项不足:" &amp;  _xlpm.cellAddress,
               ISERROR(_xlpm.x),   "error:右侧选项执行失败:" &amp; _xlpm.cellAddress,
               TRUE,             "ok")
)</f>
        <v>ok</v>
      </c>
      <c r="M958" cm="1">
        <f t="array" ref="M958">IFERROR(_xlfn._xlws.SORT(
    _xlfn.UNIQUE(
        TRANSPOSE(
            _xlfn.FILTERXML("&lt;select&gt;&lt;x&gt;"&amp;SUBSTITUTE(选内存[[#This Row],[选项表]],",","&lt;/x&gt;&lt;x&gt;") &amp;"&lt;/x&gt;&lt;/select&gt;","//x")
        )
    )
),"无合适选项，请联系作者更新数据")</f>
        <v>76</v>
      </c>
    </row>
    <row r="959" spans="1:13" x14ac:dyDescent="0.4">
      <c r="A959" s="4" t="s">
        <v>59</v>
      </c>
      <c r="B959" s="4" t="s">
        <v>1869</v>
      </c>
      <c r="C959" s="4" t="s">
        <v>1979</v>
      </c>
      <c r="D959" s="4" t="s">
        <v>1932</v>
      </c>
      <c r="E959">
        <v>1</v>
      </c>
      <c r="F959" s="4" t="str">
        <f t="shared" si="14"/>
        <v>选内存!$M$959#</v>
      </c>
      <c r="G959" s="4" t="str" cm="1">
        <f t="array" ref="G959">_xlfn.LET(_xlpm.x, M959,
         _xlpm.cellAddress, "【 选内存!" &amp; ADDRESS(ROW(选内存[[#This Row],[X自检]]),COLUMN(选内存[[#This Row],[X自检]])) &amp; "】",
         _xlfn.IFS(ISBLANK(_xlpm.x),   "error:右侧选项不足:" &amp;  _xlpm.cellAddress,
               ISERROR(_xlpm.x),   "error:右侧选项执行失败:" &amp; _xlpm.cellAddress,
               TRUE,             "ok")
)</f>
        <v>ok</v>
      </c>
      <c r="M959" cm="1">
        <f t="array" ref="M959">IFERROR(_xlfn._xlws.SORT(
    _xlfn.UNIQUE(
        TRANSPOSE(
            _xlfn.FILTERXML("&lt;select&gt;&lt;x&gt;"&amp;SUBSTITUTE(选内存[[#This Row],[选项表]],",","&lt;/x&gt;&lt;x&gt;") &amp;"&lt;/x&gt;&lt;/select&gt;","//x")
        )
    )
),"无合适选项，请联系作者更新数据")</f>
        <v>1</v>
      </c>
    </row>
    <row r="960" spans="1:13" x14ac:dyDescent="0.4">
      <c r="A960" s="4" t="s">
        <v>59</v>
      </c>
      <c r="B960" s="4" t="s">
        <v>1869</v>
      </c>
      <c r="C960" s="4" t="s">
        <v>1980</v>
      </c>
      <c r="D960" s="4" t="s">
        <v>1932</v>
      </c>
      <c r="E960">
        <v>2</v>
      </c>
      <c r="F960" s="4" t="str">
        <f t="shared" si="14"/>
        <v>选内存!$M$960#</v>
      </c>
      <c r="G960" s="4" t="str" cm="1">
        <f t="array" ref="G960">_xlfn.LET(_xlpm.x, M960,
         _xlpm.cellAddress, "【 选内存!" &amp; ADDRESS(ROW(选内存[[#This Row],[X自检]]),COLUMN(选内存[[#This Row],[X自检]])) &amp; "】",
         _xlfn.IFS(ISBLANK(_xlpm.x),   "error:右侧选项不足:" &amp;  _xlpm.cellAddress,
               ISERROR(_xlpm.x),   "error:右侧选项执行失败:" &amp; _xlpm.cellAddress,
               TRUE,             "ok")
)</f>
        <v>ok</v>
      </c>
      <c r="M960" cm="1">
        <f t="array" ref="M960">IFERROR(_xlfn._xlws.SORT(
    _xlfn.UNIQUE(
        TRANSPOSE(
            _xlfn.FILTERXML("&lt;select&gt;&lt;x&gt;"&amp;SUBSTITUTE(选内存[[#This Row],[选项表]],",","&lt;/x&gt;&lt;x&gt;") &amp;"&lt;/x&gt;&lt;/select&gt;","//x")
        )
    )
),"无合适选项，请联系作者更新数据")</f>
        <v>2</v>
      </c>
    </row>
    <row r="961" spans="1:13" x14ac:dyDescent="0.4">
      <c r="A961" s="4" t="s">
        <v>59</v>
      </c>
      <c r="B961" s="4" t="s">
        <v>1869</v>
      </c>
      <c r="C961" s="4" t="s">
        <v>1975</v>
      </c>
      <c r="D961" s="4" t="s">
        <v>1932</v>
      </c>
      <c r="E961">
        <v>4</v>
      </c>
      <c r="F961" s="4" t="str">
        <f t="shared" si="14"/>
        <v>选内存!$M$961#</v>
      </c>
      <c r="G961" s="4" t="str" cm="1">
        <f t="array" ref="G961">_xlfn.LET(_xlpm.x, M961,
         _xlpm.cellAddress, "【 选内存!" &amp; ADDRESS(ROW(选内存[[#This Row],[X自检]]),COLUMN(选内存[[#This Row],[X自检]])) &amp; "】",
         _xlfn.IFS(ISBLANK(_xlpm.x),   "error:右侧选项不足:" &amp;  _xlpm.cellAddress,
               ISERROR(_xlpm.x),   "error:右侧选项执行失败:" &amp; _xlpm.cellAddress,
               TRUE,             "ok")
)</f>
        <v>ok</v>
      </c>
      <c r="M961" cm="1">
        <f t="array" ref="M961">IFERROR(_xlfn._xlws.SORT(
    _xlfn.UNIQUE(
        TRANSPOSE(
            _xlfn.FILTERXML("&lt;select&gt;&lt;x&gt;"&amp;SUBSTITUTE(选内存[[#This Row],[选项表]],",","&lt;/x&gt;&lt;x&gt;") &amp;"&lt;/x&gt;&lt;/select&gt;","//x")
        )
    )
),"无合适选项，请联系作者更新数据")</f>
        <v>4</v>
      </c>
    </row>
    <row r="962" spans="1:13" x14ac:dyDescent="0.4">
      <c r="A962" s="4" t="s">
        <v>59</v>
      </c>
      <c r="B962" s="4" t="s">
        <v>1869</v>
      </c>
      <c r="C962" s="4" t="s">
        <v>1973</v>
      </c>
      <c r="D962" s="4" t="s">
        <v>1932</v>
      </c>
      <c r="E962">
        <v>8</v>
      </c>
      <c r="F962" s="4" t="str">
        <f t="shared" ref="F962:F1025" si="15">"选内存!" &amp; ADDRESS(ROW(M962),COLUMN(M962)) &amp; "#"</f>
        <v>选内存!$M$962#</v>
      </c>
      <c r="G962" s="4" t="str" cm="1">
        <f t="array" ref="G962">_xlfn.LET(_xlpm.x, M962,
         _xlpm.cellAddress, "【 选内存!" &amp; ADDRESS(ROW(选内存[[#This Row],[X自检]]),COLUMN(选内存[[#This Row],[X自检]])) &amp; "】",
         _xlfn.IFS(ISBLANK(_xlpm.x),   "error:右侧选项不足:" &amp;  _xlpm.cellAddress,
               ISERROR(_xlpm.x),   "error:右侧选项执行失败:" &amp; _xlpm.cellAddress,
               TRUE,             "ok")
)</f>
        <v>ok</v>
      </c>
      <c r="M962" cm="1">
        <f t="array" ref="M962">IFERROR(_xlfn._xlws.SORT(
    _xlfn.UNIQUE(
        TRANSPOSE(
            _xlfn.FILTERXML("&lt;select&gt;&lt;x&gt;"&amp;SUBSTITUTE(选内存[[#This Row],[选项表]],",","&lt;/x&gt;&lt;x&gt;") &amp;"&lt;/x&gt;&lt;/select&gt;","//x")
        )
    )
),"无合适选项，请联系作者更新数据")</f>
        <v>8</v>
      </c>
    </row>
    <row r="963" spans="1:13" x14ac:dyDescent="0.4">
      <c r="A963" s="4" t="s">
        <v>59</v>
      </c>
      <c r="B963" s="4" t="s">
        <v>1869</v>
      </c>
      <c r="C963" s="4" t="s">
        <v>1970</v>
      </c>
      <c r="D963" s="4" t="s">
        <v>1932</v>
      </c>
      <c r="E963">
        <v>16</v>
      </c>
      <c r="F963" s="4" t="str">
        <f t="shared" si="15"/>
        <v>选内存!$M$963#</v>
      </c>
      <c r="G963" s="4" t="str" cm="1">
        <f t="array" ref="G963">_xlfn.LET(_xlpm.x, M963,
         _xlpm.cellAddress, "【 选内存!" &amp; ADDRESS(ROW(选内存[[#This Row],[X自检]]),COLUMN(选内存[[#This Row],[X自检]])) &amp; "】",
         _xlfn.IFS(ISBLANK(_xlpm.x),   "error:右侧选项不足:" &amp;  _xlpm.cellAddress,
               ISERROR(_xlpm.x),   "error:右侧选项执行失败:" &amp; _xlpm.cellAddress,
               TRUE,             "ok")
)</f>
        <v>ok</v>
      </c>
      <c r="M963" cm="1">
        <f t="array" ref="M963">IFERROR(_xlfn._xlws.SORT(
    _xlfn.UNIQUE(
        TRANSPOSE(
            _xlfn.FILTERXML("&lt;select&gt;&lt;x&gt;"&amp;SUBSTITUTE(选内存[[#This Row],[选项表]],",","&lt;/x&gt;&lt;x&gt;") &amp;"&lt;/x&gt;&lt;/select&gt;","//x")
        )
    )
),"无合适选项，请联系作者更新数据")</f>
        <v>16</v>
      </c>
    </row>
    <row r="964" spans="1:13" x14ac:dyDescent="0.4">
      <c r="A964" s="4" t="s">
        <v>59</v>
      </c>
      <c r="B964" s="4" t="s">
        <v>1869</v>
      </c>
      <c r="C964" s="4" t="s">
        <v>1966</v>
      </c>
      <c r="D964" s="4" t="s">
        <v>1932</v>
      </c>
      <c r="E964">
        <v>32</v>
      </c>
      <c r="F964" s="4" t="str">
        <f t="shared" si="15"/>
        <v>选内存!$M$964#</v>
      </c>
      <c r="G964" s="4" t="str" cm="1">
        <f t="array" ref="G964">_xlfn.LET(_xlpm.x, M964,
         _xlpm.cellAddress, "【 选内存!" &amp; ADDRESS(ROW(选内存[[#This Row],[X自检]]),COLUMN(选内存[[#This Row],[X自检]])) &amp; "】",
         _xlfn.IFS(ISBLANK(_xlpm.x),   "error:右侧选项不足:" &amp;  _xlpm.cellAddress,
               ISERROR(_xlpm.x),   "error:右侧选项执行失败:" &amp; _xlpm.cellAddress,
               TRUE,             "ok")
)</f>
        <v>ok</v>
      </c>
      <c r="M964" cm="1">
        <f t="array" ref="M964">IFERROR(_xlfn._xlws.SORT(
    _xlfn.UNIQUE(
        TRANSPOSE(
            _xlfn.FILTERXML("&lt;select&gt;&lt;x&gt;"&amp;SUBSTITUTE(选内存[[#This Row],[选项表]],",","&lt;/x&gt;&lt;x&gt;") &amp;"&lt;/x&gt;&lt;/select&gt;","//x")
        )
    )
),"无合适选项，请联系作者更新数据")</f>
        <v>32</v>
      </c>
    </row>
    <row r="965" spans="1:13" x14ac:dyDescent="0.4">
      <c r="A965" s="4" t="s">
        <v>59</v>
      </c>
      <c r="B965" s="4" t="s">
        <v>1869</v>
      </c>
      <c r="C965" s="4" t="s">
        <v>2150</v>
      </c>
      <c r="D965" s="4" t="s">
        <v>1932</v>
      </c>
      <c r="E965">
        <v>62</v>
      </c>
      <c r="F965" s="4" t="str">
        <f t="shared" si="15"/>
        <v>选内存!$M$965#</v>
      </c>
      <c r="G965" s="4" t="str" cm="1">
        <f t="array" ref="G965">_xlfn.LET(_xlpm.x, M965,
         _xlpm.cellAddress, "【 选内存!" &amp; ADDRESS(ROW(选内存[[#This Row],[X自检]]),COLUMN(选内存[[#This Row],[X自检]])) &amp; "】",
         _xlfn.IFS(ISBLANK(_xlpm.x),   "error:右侧选项不足:" &amp;  _xlpm.cellAddress,
               ISERROR(_xlpm.x),   "error:右侧选项执行失败:" &amp; _xlpm.cellAddress,
               TRUE,             "ok")
)</f>
        <v>ok</v>
      </c>
      <c r="M965" cm="1">
        <f t="array" ref="M965">IFERROR(_xlfn._xlws.SORT(
    _xlfn.UNIQUE(
        TRANSPOSE(
            _xlfn.FILTERXML("&lt;select&gt;&lt;x&gt;"&amp;SUBSTITUTE(选内存[[#This Row],[选项表]],",","&lt;/x&gt;&lt;x&gt;") &amp;"&lt;/x&gt;&lt;/select&gt;","//x")
        )
    )
),"无合适选项，请联系作者更新数据")</f>
        <v>62</v>
      </c>
    </row>
    <row r="966" spans="1:13" x14ac:dyDescent="0.4">
      <c r="A966" s="4" t="s">
        <v>59</v>
      </c>
      <c r="B966" s="4" t="s">
        <v>1869</v>
      </c>
      <c r="C966" s="4" t="s">
        <v>1967</v>
      </c>
      <c r="D966" s="4" t="s">
        <v>1932</v>
      </c>
      <c r="E966">
        <v>64</v>
      </c>
      <c r="F966" s="4" t="str">
        <f t="shared" si="15"/>
        <v>选内存!$M$966#</v>
      </c>
      <c r="G966" s="4" t="str" cm="1">
        <f t="array" ref="G966">_xlfn.LET(_xlpm.x, M966,
         _xlpm.cellAddress, "【 选内存!" &amp; ADDRESS(ROW(选内存[[#This Row],[X自检]]),COLUMN(选内存[[#This Row],[X自检]])) &amp; "】",
         _xlfn.IFS(ISBLANK(_xlpm.x),   "error:右侧选项不足:" &amp;  _xlpm.cellAddress,
               ISERROR(_xlpm.x),   "error:右侧选项执行失败:" &amp; _xlpm.cellAddress,
               TRUE,             "ok")
)</f>
        <v>ok</v>
      </c>
      <c r="M966" cm="1">
        <f t="array" ref="M966">IFERROR(_xlfn._xlws.SORT(
    _xlfn.UNIQUE(
        TRANSPOSE(
            _xlfn.FILTERXML("&lt;select&gt;&lt;x&gt;"&amp;SUBSTITUTE(选内存[[#This Row],[选项表]],",","&lt;/x&gt;&lt;x&gt;") &amp;"&lt;/x&gt;&lt;/select&gt;","//x")
        )
    )
),"无合适选项，请联系作者更新数据")</f>
        <v>64</v>
      </c>
    </row>
    <row r="967" spans="1:13" x14ac:dyDescent="0.4">
      <c r="A967" s="4" t="s">
        <v>59</v>
      </c>
      <c r="B967" s="4" t="s">
        <v>1869</v>
      </c>
      <c r="C967" s="4" t="s">
        <v>2152</v>
      </c>
      <c r="D967" s="4" t="s">
        <v>1932</v>
      </c>
      <c r="E967">
        <v>124</v>
      </c>
      <c r="F967" s="4" t="str">
        <f t="shared" si="15"/>
        <v>选内存!$M$967#</v>
      </c>
      <c r="G967" s="4" t="str" cm="1">
        <f t="array" ref="G967">_xlfn.LET(_xlpm.x, M967,
         _xlpm.cellAddress, "【 选内存!" &amp; ADDRESS(ROW(选内存[[#This Row],[X自检]]),COLUMN(选内存[[#This Row],[X自检]])) &amp; "】",
         _xlfn.IFS(ISBLANK(_xlpm.x),   "error:右侧选项不足:" &amp;  _xlpm.cellAddress,
               ISERROR(_xlpm.x),   "error:右侧选项执行失败:" &amp; _xlpm.cellAddress,
               TRUE,             "ok")
)</f>
        <v>ok</v>
      </c>
      <c r="M967" cm="1">
        <f t="array" ref="M967">IFERROR(_xlfn._xlws.SORT(
    _xlfn.UNIQUE(
        TRANSPOSE(
            _xlfn.FILTERXML("&lt;select&gt;&lt;x&gt;"&amp;SUBSTITUTE(选内存[[#This Row],[选项表]],",","&lt;/x&gt;&lt;x&gt;") &amp;"&lt;/x&gt;&lt;/select&gt;","//x")
        )
    )
),"无合适选项，请联系作者更新数据")</f>
        <v>124</v>
      </c>
    </row>
    <row r="968" spans="1:13" x14ac:dyDescent="0.4">
      <c r="A968" s="4" t="s">
        <v>59</v>
      </c>
      <c r="B968" s="4" t="s">
        <v>1869</v>
      </c>
      <c r="C968" s="4" t="s">
        <v>1979</v>
      </c>
      <c r="D968" s="4" t="s">
        <v>1931</v>
      </c>
      <c r="E968">
        <v>1</v>
      </c>
      <c r="F968" s="4" t="str">
        <f t="shared" si="15"/>
        <v>选内存!$M$968#</v>
      </c>
      <c r="G968" s="4" t="str" cm="1">
        <f t="array" ref="G968">_xlfn.LET(_xlpm.x, M968,
         _xlpm.cellAddress, "【 选内存!" &amp; ADDRESS(ROW(选内存[[#This Row],[X自检]]),COLUMN(选内存[[#This Row],[X自检]])) &amp; "】",
         _xlfn.IFS(ISBLANK(_xlpm.x),   "error:右侧选项不足:" &amp;  _xlpm.cellAddress,
               ISERROR(_xlpm.x),   "error:右侧选项执行失败:" &amp; _xlpm.cellAddress,
               TRUE,             "ok")
)</f>
        <v>ok</v>
      </c>
      <c r="M968" cm="1">
        <f t="array" ref="M968">IFERROR(_xlfn._xlws.SORT(
    _xlfn.UNIQUE(
        TRANSPOSE(
            _xlfn.FILTERXML("&lt;select&gt;&lt;x&gt;"&amp;SUBSTITUTE(选内存[[#This Row],[选项表]],",","&lt;/x&gt;&lt;x&gt;") &amp;"&lt;/x&gt;&lt;/select&gt;","//x")
        )
    )
),"无合适选项，请联系作者更新数据")</f>
        <v>1</v>
      </c>
    </row>
    <row r="969" spans="1:13" x14ac:dyDescent="0.4">
      <c r="A969" s="4" t="s">
        <v>59</v>
      </c>
      <c r="B969" s="4" t="s">
        <v>1869</v>
      </c>
      <c r="C969" s="4" t="s">
        <v>1975</v>
      </c>
      <c r="D969" s="4" t="s">
        <v>1931</v>
      </c>
      <c r="E969">
        <v>4</v>
      </c>
      <c r="F969" s="4" t="str">
        <f t="shared" si="15"/>
        <v>选内存!$M$969#</v>
      </c>
      <c r="G969" s="4" t="str" cm="1">
        <f t="array" ref="G969">_xlfn.LET(_xlpm.x, M969,
         _xlpm.cellAddress, "【 选内存!" &amp; ADDRESS(ROW(选内存[[#This Row],[X自检]]),COLUMN(选内存[[#This Row],[X自检]])) &amp; "】",
         _xlfn.IFS(ISBLANK(_xlpm.x),   "error:右侧选项不足:" &amp;  _xlpm.cellAddress,
               ISERROR(_xlpm.x),   "error:右侧选项执行失败:" &amp; _xlpm.cellAddress,
               TRUE,             "ok")
)</f>
        <v>ok</v>
      </c>
      <c r="M969" cm="1">
        <f t="array" ref="M969">IFERROR(_xlfn._xlws.SORT(
    _xlfn.UNIQUE(
        TRANSPOSE(
            _xlfn.FILTERXML("&lt;select&gt;&lt;x&gt;"&amp;SUBSTITUTE(选内存[[#This Row],[选项表]],",","&lt;/x&gt;&lt;x&gt;") &amp;"&lt;/x&gt;&lt;/select&gt;","//x")
        )
    )
),"无合适选项，请联系作者更新数据")</f>
        <v>4</v>
      </c>
    </row>
    <row r="970" spans="1:13" x14ac:dyDescent="0.4">
      <c r="A970" s="4" t="s">
        <v>59</v>
      </c>
      <c r="B970" s="4" t="s">
        <v>1869</v>
      </c>
      <c r="C970" s="4" t="s">
        <v>1973</v>
      </c>
      <c r="D970" s="4" t="s">
        <v>1931</v>
      </c>
      <c r="E970">
        <v>8</v>
      </c>
      <c r="F970" s="4" t="str">
        <f t="shared" si="15"/>
        <v>选内存!$M$970#</v>
      </c>
      <c r="G970" s="4" t="str" cm="1">
        <f t="array" ref="G970">_xlfn.LET(_xlpm.x, M970,
         _xlpm.cellAddress, "【 选内存!" &amp; ADDRESS(ROW(选内存[[#This Row],[X自检]]),COLUMN(选内存[[#This Row],[X自检]])) &amp; "】",
         _xlfn.IFS(ISBLANK(_xlpm.x),   "error:右侧选项不足:" &amp;  _xlpm.cellAddress,
               ISERROR(_xlpm.x),   "error:右侧选项执行失败:" &amp; _xlpm.cellAddress,
               TRUE,             "ok")
)</f>
        <v>ok</v>
      </c>
      <c r="M970" cm="1">
        <f t="array" ref="M970">IFERROR(_xlfn._xlws.SORT(
    _xlfn.UNIQUE(
        TRANSPOSE(
            _xlfn.FILTERXML("&lt;select&gt;&lt;x&gt;"&amp;SUBSTITUTE(选内存[[#This Row],[选项表]],",","&lt;/x&gt;&lt;x&gt;") &amp;"&lt;/x&gt;&lt;/select&gt;","//x")
        )
    )
),"无合适选项，请联系作者更新数据")</f>
        <v>8</v>
      </c>
    </row>
    <row r="971" spans="1:13" x14ac:dyDescent="0.4">
      <c r="A971" s="4" t="s">
        <v>59</v>
      </c>
      <c r="B971" s="4" t="s">
        <v>1869</v>
      </c>
      <c r="C971" s="4" t="s">
        <v>1970</v>
      </c>
      <c r="D971" s="4" t="s">
        <v>1931</v>
      </c>
      <c r="E971">
        <v>16</v>
      </c>
      <c r="F971" s="4" t="str">
        <f t="shared" si="15"/>
        <v>选内存!$M$971#</v>
      </c>
      <c r="G971" s="4" t="str" cm="1">
        <f t="array" ref="G971">_xlfn.LET(_xlpm.x, M971,
         _xlpm.cellAddress, "【 选内存!" &amp; ADDRESS(ROW(选内存[[#This Row],[X自检]]),COLUMN(选内存[[#This Row],[X自检]])) &amp; "】",
         _xlfn.IFS(ISBLANK(_xlpm.x),   "error:右侧选项不足:" &amp;  _xlpm.cellAddress,
               ISERROR(_xlpm.x),   "error:右侧选项执行失败:" &amp; _xlpm.cellAddress,
               TRUE,             "ok")
)</f>
        <v>ok</v>
      </c>
      <c r="M971" cm="1">
        <f t="array" ref="M971">IFERROR(_xlfn._xlws.SORT(
    _xlfn.UNIQUE(
        TRANSPOSE(
            _xlfn.FILTERXML("&lt;select&gt;&lt;x&gt;"&amp;SUBSTITUTE(选内存[[#This Row],[选项表]],",","&lt;/x&gt;&lt;x&gt;") &amp;"&lt;/x&gt;&lt;/select&gt;","//x")
        )
    )
),"无合适选项，请联系作者更新数据")</f>
        <v>16</v>
      </c>
    </row>
    <row r="972" spans="1:13" x14ac:dyDescent="0.4">
      <c r="A972" s="4" t="s">
        <v>59</v>
      </c>
      <c r="B972" s="4" t="s">
        <v>1869</v>
      </c>
      <c r="C972" s="4" t="s">
        <v>1966</v>
      </c>
      <c r="D972" s="4" t="s">
        <v>1931</v>
      </c>
      <c r="E972">
        <v>32</v>
      </c>
      <c r="F972" s="4" t="str">
        <f t="shared" si="15"/>
        <v>选内存!$M$972#</v>
      </c>
      <c r="G972" s="4" t="str" cm="1">
        <f t="array" ref="G972">_xlfn.LET(_xlpm.x, M972,
         _xlpm.cellAddress, "【 选内存!" &amp; ADDRESS(ROW(选内存[[#This Row],[X自检]]),COLUMN(选内存[[#This Row],[X自检]])) &amp; "】",
         _xlfn.IFS(ISBLANK(_xlpm.x),   "error:右侧选项不足:" &amp;  _xlpm.cellAddress,
               ISERROR(_xlpm.x),   "error:右侧选项执行失败:" &amp; _xlpm.cellAddress,
               TRUE,             "ok")
)</f>
        <v>ok</v>
      </c>
      <c r="M972" cm="1">
        <f t="array" ref="M972">IFERROR(_xlfn._xlws.SORT(
    _xlfn.UNIQUE(
        TRANSPOSE(
            _xlfn.FILTERXML("&lt;select&gt;&lt;x&gt;"&amp;SUBSTITUTE(选内存[[#This Row],[选项表]],",","&lt;/x&gt;&lt;x&gt;") &amp;"&lt;/x&gt;&lt;/select&gt;","//x")
        )
    )
),"无合适选项，请联系作者更新数据")</f>
        <v>32</v>
      </c>
    </row>
    <row r="973" spans="1:13" x14ac:dyDescent="0.4">
      <c r="A973" s="4" t="s">
        <v>59</v>
      </c>
      <c r="B973" s="4" t="s">
        <v>1869</v>
      </c>
      <c r="C973" s="4" t="s">
        <v>1976</v>
      </c>
      <c r="D973" s="4" t="s">
        <v>1931</v>
      </c>
      <c r="E973">
        <v>48</v>
      </c>
      <c r="F973" s="4" t="str">
        <f t="shared" si="15"/>
        <v>选内存!$M$973#</v>
      </c>
      <c r="G973" s="4" t="str" cm="1">
        <f t="array" ref="G973">_xlfn.LET(_xlpm.x, M973,
         _xlpm.cellAddress, "【 选内存!" &amp; ADDRESS(ROW(选内存[[#This Row],[X自检]]),COLUMN(选内存[[#This Row],[X自检]])) &amp; "】",
         _xlfn.IFS(ISBLANK(_xlpm.x),   "error:右侧选项不足:" &amp;  _xlpm.cellAddress,
               ISERROR(_xlpm.x),   "error:右侧选项执行失败:" &amp; _xlpm.cellAddress,
               TRUE,             "ok")
)</f>
        <v>ok</v>
      </c>
      <c r="M973" cm="1">
        <f t="array" ref="M973">IFERROR(_xlfn._xlws.SORT(
    _xlfn.UNIQUE(
        TRANSPOSE(
            _xlfn.FILTERXML("&lt;select&gt;&lt;x&gt;"&amp;SUBSTITUTE(选内存[[#This Row],[选项表]],",","&lt;/x&gt;&lt;x&gt;") &amp;"&lt;/x&gt;&lt;/select&gt;","//x")
        )
    )
),"无合适选项，请联系作者更新数据")</f>
        <v>48</v>
      </c>
    </row>
    <row r="974" spans="1:13" x14ac:dyDescent="0.4">
      <c r="A974" s="4" t="s">
        <v>59</v>
      </c>
      <c r="B974" s="4" t="s">
        <v>1869</v>
      </c>
      <c r="C974" s="4" t="s">
        <v>1979</v>
      </c>
      <c r="D974" s="4" t="s">
        <v>1933</v>
      </c>
      <c r="E974">
        <v>1</v>
      </c>
      <c r="F974" s="4" t="str">
        <f t="shared" si="15"/>
        <v>选内存!$M$974#</v>
      </c>
      <c r="G974" s="4" t="str" cm="1">
        <f t="array" ref="G974">_xlfn.LET(_xlpm.x, M974,
         _xlpm.cellAddress, "【 选内存!" &amp; ADDRESS(ROW(选内存[[#This Row],[X自检]]),COLUMN(选内存[[#This Row],[X自检]])) &amp; "】",
         _xlfn.IFS(ISBLANK(_xlpm.x),   "error:右侧选项不足:" &amp;  _xlpm.cellAddress,
               ISERROR(_xlpm.x),   "error:右侧选项执行失败:" &amp; _xlpm.cellAddress,
               TRUE,             "ok")
)</f>
        <v>ok</v>
      </c>
      <c r="M974" cm="1">
        <f t="array" ref="M974">IFERROR(_xlfn._xlws.SORT(
    _xlfn.UNIQUE(
        TRANSPOSE(
            _xlfn.FILTERXML("&lt;select&gt;&lt;x&gt;"&amp;SUBSTITUTE(选内存[[#This Row],[选项表]],",","&lt;/x&gt;&lt;x&gt;") &amp;"&lt;/x&gt;&lt;/select&gt;","//x")
        )
    )
),"无合适选项，请联系作者更新数据")</f>
        <v>1</v>
      </c>
    </row>
    <row r="975" spans="1:13" x14ac:dyDescent="0.4">
      <c r="A975" s="4" t="s">
        <v>59</v>
      </c>
      <c r="B975" s="4" t="s">
        <v>1869</v>
      </c>
      <c r="C975" s="4" t="s">
        <v>1980</v>
      </c>
      <c r="D975" s="4" t="s">
        <v>1933</v>
      </c>
      <c r="E975">
        <v>2</v>
      </c>
      <c r="F975" s="4" t="str">
        <f t="shared" si="15"/>
        <v>选内存!$M$975#</v>
      </c>
      <c r="G975" s="4" t="str" cm="1">
        <f t="array" ref="G975">_xlfn.LET(_xlpm.x, M975,
         _xlpm.cellAddress, "【 选内存!" &amp; ADDRESS(ROW(选内存[[#This Row],[X自检]]),COLUMN(选内存[[#This Row],[X自检]])) &amp; "】",
         _xlfn.IFS(ISBLANK(_xlpm.x),   "error:右侧选项不足:" &amp;  _xlpm.cellAddress,
               ISERROR(_xlpm.x),   "error:右侧选项执行失败:" &amp; _xlpm.cellAddress,
               TRUE,             "ok")
)</f>
        <v>ok</v>
      </c>
      <c r="M975" cm="1">
        <f t="array" ref="M975">IFERROR(_xlfn._xlws.SORT(
    _xlfn.UNIQUE(
        TRANSPOSE(
            _xlfn.FILTERXML("&lt;select&gt;&lt;x&gt;"&amp;SUBSTITUTE(选内存[[#This Row],[选项表]],",","&lt;/x&gt;&lt;x&gt;") &amp;"&lt;/x&gt;&lt;/select&gt;","//x")
        )
    )
),"无合适选项，请联系作者更新数据")</f>
        <v>2</v>
      </c>
    </row>
    <row r="976" spans="1:13" x14ac:dyDescent="0.4">
      <c r="A976" s="4" t="s">
        <v>59</v>
      </c>
      <c r="B976" s="4" t="s">
        <v>1869</v>
      </c>
      <c r="C976" s="4" t="s">
        <v>1975</v>
      </c>
      <c r="D976" s="4" t="s">
        <v>1933</v>
      </c>
      <c r="E976">
        <v>4</v>
      </c>
      <c r="F976" s="4" t="str">
        <f t="shared" si="15"/>
        <v>选内存!$M$976#</v>
      </c>
      <c r="G976" s="4" t="str" cm="1">
        <f t="array" ref="G976">_xlfn.LET(_xlpm.x, M976,
         _xlpm.cellAddress, "【 选内存!" &amp; ADDRESS(ROW(选内存[[#This Row],[X自检]]),COLUMN(选内存[[#This Row],[X自检]])) &amp; "】",
         _xlfn.IFS(ISBLANK(_xlpm.x),   "error:右侧选项不足:" &amp;  _xlpm.cellAddress,
               ISERROR(_xlpm.x),   "error:右侧选项执行失败:" &amp; _xlpm.cellAddress,
               TRUE,             "ok")
)</f>
        <v>ok</v>
      </c>
      <c r="M976" cm="1">
        <f t="array" ref="M976">IFERROR(_xlfn._xlws.SORT(
    _xlfn.UNIQUE(
        TRANSPOSE(
            _xlfn.FILTERXML("&lt;select&gt;&lt;x&gt;"&amp;SUBSTITUTE(选内存[[#This Row],[选项表]],",","&lt;/x&gt;&lt;x&gt;") &amp;"&lt;/x&gt;&lt;/select&gt;","//x")
        )
    )
),"无合适选项，请联系作者更新数据")</f>
        <v>4</v>
      </c>
    </row>
    <row r="977" spans="1:13" x14ac:dyDescent="0.4">
      <c r="A977" s="4" t="s">
        <v>59</v>
      </c>
      <c r="B977" s="4" t="s">
        <v>1869</v>
      </c>
      <c r="C977" s="4" t="s">
        <v>1973</v>
      </c>
      <c r="D977" s="4" t="s">
        <v>1933</v>
      </c>
      <c r="E977">
        <v>8</v>
      </c>
      <c r="F977" s="4" t="str">
        <f t="shared" si="15"/>
        <v>选内存!$M$977#</v>
      </c>
      <c r="G977" s="4" t="str" cm="1">
        <f t="array" ref="G977">_xlfn.LET(_xlpm.x, M977,
         _xlpm.cellAddress, "【 选内存!" &amp; ADDRESS(ROW(选内存[[#This Row],[X自检]]),COLUMN(选内存[[#This Row],[X自检]])) &amp; "】",
         _xlfn.IFS(ISBLANK(_xlpm.x),   "error:右侧选项不足:" &amp;  _xlpm.cellAddress,
               ISERROR(_xlpm.x),   "error:右侧选项执行失败:" &amp; _xlpm.cellAddress,
               TRUE,             "ok")
)</f>
        <v>ok</v>
      </c>
      <c r="M977" cm="1">
        <f t="array" ref="M977">IFERROR(_xlfn._xlws.SORT(
    _xlfn.UNIQUE(
        TRANSPOSE(
            _xlfn.FILTERXML("&lt;select&gt;&lt;x&gt;"&amp;SUBSTITUTE(选内存[[#This Row],[选项表]],",","&lt;/x&gt;&lt;x&gt;") &amp;"&lt;/x&gt;&lt;/select&gt;","//x")
        )
    )
),"无合适选项，请联系作者更新数据")</f>
        <v>8</v>
      </c>
    </row>
    <row r="978" spans="1:13" x14ac:dyDescent="0.4">
      <c r="A978" s="4" t="s">
        <v>59</v>
      </c>
      <c r="B978" s="4" t="s">
        <v>1869</v>
      </c>
      <c r="C978" s="4" t="s">
        <v>1981</v>
      </c>
      <c r="D978" s="4" t="s">
        <v>1933</v>
      </c>
      <c r="E978">
        <v>12</v>
      </c>
      <c r="F978" s="4" t="str">
        <f t="shared" si="15"/>
        <v>选内存!$M$978#</v>
      </c>
      <c r="G978" s="4" t="str" cm="1">
        <f t="array" ref="G978">_xlfn.LET(_xlpm.x, M978,
         _xlpm.cellAddress, "【 选内存!" &amp; ADDRESS(ROW(选内存[[#This Row],[X自检]]),COLUMN(选内存[[#This Row],[X自检]])) &amp; "】",
         _xlfn.IFS(ISBLANK(_xlpm.x),   "error:右侧选项不足:" &amp;  _xlpm.cellAddress,
               ISERROR(_xlpm.x),   "error:右侧选项执行失败:" &amp; _xlpm.cellAddress,
               TRUE,             "ok")
)</f>
        <v>ok</v>
      </c>
      <c r="M978" cm="1">
        <f t="array" ref="M978">IFERROR(_xlfn._xlws.SORT(
    _xlfn.UNIQUE(
        TRANSPOSE(
            _xlfn.FILTERXML("&lt;select&gt;&lt;x&gt;"&amp;SUBSTITUTE(选内存[[#This Row],[选项表]],",","&lt;/x&gt;&lt;x&gt;") &amp;"&lt;/x&gt;&lt;/select&gt;","//x")
        )
    )
),"无合适选项，请联系作者更新数据")</f>
        <v>12</v>
      </c>
    </row>
    <row r="979" spans="1:13" x14ac:dyDescent="0.4">
      <c r="A979" s="4" t="s">
        <v>59</v>
      </c>
      <c r="B979" s="4" t="s">
        <v>1869</v>
      </c>
      <c r="C979" s="4" t="s">
        <v>1970</v>
      </c>
      <c r="D979" s="4" t="s">
        <v>1933</v>
      </c>
      <c r="E979">
        <v>16</v>
      </c>
      <c r="F979" s="4" t="str">
        <f t="shared" si="15"/>
        <v>选内存!$M$979#</v>
      </c>
      <c r="G979" s="4" t="str" cm="1">
        <f t="array" ref="G979">_xlfn.LET(_xlpm.x, M979,
         _xlpm.cellAddress, "【 选内存!" &amp; ADDRESS(ROW(选内存[[#This Row],[X自检]]),COLUMN(选内存[[#This Row],[X自检]])) &amp; "】",
         _xlfn.IFS(ISBLANK(_xlpm.x),   "error:右侧选项不足:" &amp;  _xlpm.cellAddress,
               ISERROR(_xlpm.x),   "error:右侧选项执行失败:" &amp; _xlpm.cellAddress,
               TRUE,             "ok")
)</f>
        <v>ok</v>
      </c>
      <c r="M979" cm="1">
        <f t="array" ref="M979">IFERROR(_xlfn._xlws.SORT(
    _xlfn.UNIQUE(
        TRANSPOSE(
            _xlfn.FILTERXML("&lt;select&gt;&lt;x&gt;"&amp;SUBSTITUTE(选内存[[#This Row],[选项表]],",","&lt;/x&gt;&lt;x&gt;") &amp;"&lt;/x&gt;&lt;/select&gt;","//x")
        )
    )
),"无合适选项，请联系作者更新数据")</f>
        <v>16</v>
      </c>
    </row>
    <row r="980" spans="1:13" x14ac:dyDescent="0.4">
      <c r="A980" s="4" t="s">
        <v>59</v>
      </c>
      <c r="B980" s="4" t="s">
        <v>1869</v>
      </c>
      <c r="C980" s="4" t="s">
        <v>1974</v>
      </c>
      <c r="D980" s="4" t="s">
        <v>1933</v>
      </c>
      <c r="E980">
        <v>24</v>
      </c>
      <c r="F980" s="4" t="str">
        <f t="shared" si="15"/>
        <v>选内存!$M$980#</v>
      </c>
      <c r="G980" s="4" t="str" cm="1">
        <f t="array" ref="G980">_xlfn.LET(_xlpm.x, M980,
         _xlpm.cellAddress, "【 选内存!" &amp; ADDRESS(ROW(选内存[[#This Row],[X自检]]),COLUMN(选内存[[#This Row],[X自检]])) &amp; "】",
         _xlfn.IFS(ISBLANK(_xlpm.x),   "error:右侧选项不足:" &amp;  _xlpm.cellAddress,
               ISERROR(_xlpm.x),   "error:右侧选项执行失败:" &amp; _xlpm.cellAddress,
               TRUE,             "ok")
)</f>
        <v>ok</v>
      </c>
      <c r="M980" cm="1">
        <f t="array" ref="M980">IFERROR(_xlfn._xlws.SORT(
    _xlfn.UNIQUE(
        TRANSPOSE(
            _xlfn.FILTERXML("&lt;select&gt;&lt;x&gt;"&amp;SUBSTITUTE(选内存[[#This Row],[选项表]],",","&lt;/x&gt;&lt;x&gt;") &amp;"&lt;/x&gt;&lt;/select&gt;","//x")
        )
    )
),"无合适选项，请联系作者更新数据")</f>
        <v>24</v>
      </c>
    </row>
    <row r="981" spans="1:13" x14ac:dyDescent="0.4">
      <c r="A981" s="4" t="s">
        <v>59</v>
      </c>
      <c r="B981" s="4" t="s">
        <v>1869</v>
      </c>
      <c r="C981" s="4" t="s">
        <v>1966</v>
      </c>
      <c r="D981" s="4" t="s">
        <v>1933</v>
      </c>
      <c r="E981">
        <v>32</v>
      </c>
      <c r="F981" s="4" t="str">
        <f t="shared" si="15"/>
        <v>选内存!$M$981#</v>
      </c>
      <c r="G981" s="4" t="str" cm="1">
        <f t="array" ref="G981">_xlfn.LET(_xlpm.x, M981,
         _xlpm.cellAddress, "【 选内存!" &amp; ADDRESS(ROW(选内存[[#This Row],[X自检]]),COLUMN(选内存[[#This Row],[X自检]])) &amp; "】",
         _xlfn.IFS(ISBLANK(_xlpm.x),   "error:右侧选项不足:" &amp;  _xlpm.cellAddress,
               ISERROR(_xlpm.x),   "error:右侧选项执行失败:" &amp; _xlpm.cellAddress,
               TRUE,             "ok")
)</f>
        <v>ok</v>
      </c>
      <c r="M981" cm="1">
        <f t="array" ref="M981">IFERROR(_xlfn._xlws.SORT(
    _xlfn.UNIQUE(
        TRANSPOSE(
            _xlfn.FILTERXML("&lt;select&gt;&lt;x&gt;"&amp;SUBSTITUTE(选内存[[#This Row],[选项表]],",","&lt;/x&gt;&lt;x&gt;") &amp;"&lt;/x&gt;&lt;/select&gt;","//x")
        )
    )
),"无合适选项，请联系作者更新数据")</f>
        <v>32</v>
      </c>
    </row>
    <row r="982" spans="1:13" x14ac:dyDescent="0.4">
      <c r="A982" s="4" t="s">
        <v>59</v>
      </c>
      <c r="B982" s="4" t="s">
        <v>1869</v>
      </c>
      <c r="C982" s="4" t="s">
        <v>1967</v>
      </c>
      <c r="D982" s="4" t="s">
        <v>1933</v>
      </c>
      <c r="E982">
        <v>64</v>
      </c>
      <c r="F982" s="4" t="str">
        <f t="shared" si="15"/>
        <v>选内存!$M$982#</v>
      </c>
      <c r="G982" s="4" t="str" cm="1">
        <f t="array" ref="G982">_xlfn.LET(_xlpm.x, M982,
         _xlpm.cellAddress, "【 选内存!" &amp; ADDRESS(ROW(选内存[[#This Row],[X自检]]),COLUMN(选内存[[#This Row],[X自检]])) &amp; "】",
         _xlfn.IFS(ISBLANK(_xlpm.x),   "error:右侧选项不足:" &amp;  _xlpm.cellAddress,
               ISERROR(_xlpm.x),   "error:右侧选项执行失败:" &amp; _xlpm.cellAddress,
               TRUE,             "ok")
)</f>
        <v>ok</v>
      </c>
      <c r="M982" cm="1">
        <f t="array" ref="M982">IFERROR(_xlfn._xlws.SORT(
    _xlfn.UNIQUE(
        TRANSPOSE(
            _xlfn.FILTERXML("&lt;select&gt;&lt;x&gt;"&amp;SUBSTITUTE(选内存[[#This Row],[选项表]],",","&lt;/x&gt;&lt;x&gt;") &amp;"&lt;/x&gt;&lt;/select&gt;","//x")
        )
    )
),"无合适选项，请联系作者更新数据")</f>
        <v>64</v>
      </c>
    </row>
    <row r="983" spans="1:13" x14ac:dyDescent="0.4">
      <c r="A983" s="4" t="s">
        <v>59</v>
      </c>
      <c r="B983" s="4" t="s">
        <v>1869</v>
      </c>
      <c r="C983" s="4" t="s">
        <v>1971</v>
      </c>
      <c r="D983" s="4" t="s">
        <v>1933</v>
      </c>
      <c r="E983">
        <v>84</v>
      </c>
      <c r="F983" s="4" t="str">
        <f t="shared" si="15"/>
        <v>选内存!$M$983#</v>
      </c>
      <c r="G983" s="4" t="str" cm="1">
        <f t="array" ref="G983">_xlfn.LET(_xlpm.x, M983,
         _xlpm.cellAddress, "【 选内存!" &amp; ADDRESS(ROW(选内存[[#This Row],[X自检]]),COLUMN(选内存[[#This Row],[X自检]])) &amp; "】",
         _xlfn.IFS(ISBLANK(_xlpm.x),   "error:右侧选项不足:" &amp;  _xlpm.cellAddress,
               ISERROR(_xlpm.x),   "error:右侧选项执行失败:" &amp; _xlpm.cellAddress,
               TRUE,             "ok")
)</f>
        <v>ok</v>
      </c>
      <c r="M983" cm="1">
        <f t="array" ref="M983">IFERROR(_xlfn._xlws.SORT(
    _xlfn.UNIQUE(
        TRANSPOSE(
            _xlfn.FILTERXML("&lt;select&gt;&lt;x&gt;"&amp;SUBSTITUTE(选内存[[#This Row],[选项表]],",","&lt;/x&gt;&lt;x&gt;") &amp;"&lt;/x&gt;&lt;/select&gt;","//x")
        )
    )
),"无合适选项，请联系作者更新数据")</f>
        <v>84</v>
      </c>
    </row>
    <row r="984" spans="1:13" x14ac:dyDescent="0.4">
      <c r="A984" s="4" t="s">
        <v>59</v>
      </c>
      <c r="B984" s="4" t="s">
        <v>1869</v>
      </c>
      <c r="C984" s="4" t="s">
        <v>1979</v>
      </c>
      <c r="D984" s="4" t="s">
        <v>1934</v>
      </c>
      <c r="E984">
        <v>1</v>
      </c>
      <c r="F984" s="4" t="str">
        <f t="shared" si="15"/>
        <v>选内存!$M$984#</v>
      </c>
      <c r="G984" s="4" t="str" cm="1">
        <f t="array" ref="G984">_xlfn.LET(_xlpm.x, M984,
         _xlpm.cellAddress, "【 选内存!" &amp; ADDRESS(ROW(选内存[[#This Row],[X自检]]),COLUMN(选内存[[#This Row],[X自检]])) &amp; "】",
         _xlfn.IFS(ISBLANK(_xlpm.x),   "error:右侧选项不足:" &amp;  _xlpm.cellAddress,
               ISERROR(_xlpm.x),   "error:右侧选项执行失败:" &amp; _xlpm.cellAddress,
               TRUE,             "ok")
)</f>
        <v>ok</v>
      </c>
      <c r="M984" cm="1">
        <f t="array" ref="M984">IFERROR(_xlfn._xlws.SORT(
    _xlfn.UNIQUE(
        TRANSPOSE(
            _xlfn.FILTERXML("&lt;select&gt;&lt;x&gt;"&amp;SUBSTITUTE(选内存[[#This Row],[选项表]],",","&lt;/x&gt;&lt;x&gt;") &amp;"&lt;/x&gt;&lt;/select&gt;","//x")
        )
    )
),"无合适选项，请联系作者更新数据")</f>
        <v>1</v>
      </c>
    </row>
    <row r="985" spans="1:13" x14ac:dyDescent="0.4">
      <c r="A985" s="4" t="s">
        <v>59</v>
      </c>
      <c r="B985" s="4" t="s">
        <v>1869</v>
      </c>
      <c r="C985" s="4" t="s">
        <v>1980</v>
      </c>
      <c r="D985" s="4" t="s">
        <v>1934</v>
      </c>
      <c r="E985">
        <v>2</v>
      </c>
      <c r="F985" s="4" t="str">
        <f t="shared" si="15"/>
        <v>选内存!$M$985#</v>
      </c>
      <c r="G985" s="4" t="str" cm="1">
        <f t="array" ref="G985">_xlfn.LET(_xlpm.x, M985,
         _xlpm.cellAddress, "【 选内存!" &amp; ADDRESS(ROW(选内存[[#This Row],[X自检]]),COLUMN(选内存[[#This Row],[X自检]])) &amp; "】",
         _xlfn.IFS(ISBLANK(_xlpm.x),   "error:右侧选项不足:" &amp;  _xlpm.cellAddress,
               ISERROR(_xlpm.x),   "error:右侧选项执行失败:" &amp; _xlpm.cellAddress,
               TRUE,             "ok")
)</f>
        <v>ok</v>
      </c>
      <c r="M985" cm="1">
        <f t="array" ref="M985">IFERROR(_xlfn._xlws.SORT(
    _xlfn.UNIQUE(
        TRANSPOSE(
            _xlfn.FILTERXML("&lt;select&gt;&lt;x&gt;"&amp;SUBSTITUTE(选内存[[#This Row],[选项表]],",","&lt;/x&gt;&lt;x&gt;") &amp;"&lt;/x&gt;&lt;/select&gt;","//x")
        )
    )
),"无合适选项，请联系作者更新数据")</f>
        <v>2</v>
      </c>
    </row>
    <row r="986" spans="1:13" x14ac:dyDescent="0.4">
      <c r="A986" s="4" t="s">
        <v>59</v>
      </c>
      <c r="B986" s="4" t="s">
        <v>1869</v>
      </c>
      <c r="C986" s="4" t="s">
        <v>1975</v>
      </c>
      <c r="D986" s="4" t="s">
        <v>1934</v>
      </c>
      <c r="E986">
        <v>4</v>
      </c>
      <c r="F986" s="4" t="str">
        <f t="shared" si="15"/>
        <v>选内存!$M$986#</v>
      </c>
      <c r="G986" s="4" t="str" cm="1">
        <f t="array" ref="G986">_xlfn.LET(_xlpm.x, M986,
         _xlpm.cellAddress, "【 选内存!" &amp; ADDRESS(ROW(选内存[[#This Row],[X自检]]),COLUMN(选内存[[#This Row],[X自检]])) &amp; "】",
         _xlfn.IFS(ISBLANK(_xlpm.x),   "error:右侧选项不足:" &amp;  _xlpm.cellAddress,
               ISERROR(_xlpm.x),   "error:右侧选项执行失败:" &amp; _xlpm.cellAddress,
               TRUE,             "ok")
)</f>
        <v>ok</v>
      </c>
      <c r="M986" cm="1">
        <f t="array" ref="M986">IFERROR(_xlfn._xlws.SORT(
    _xlfn.UNIQUE(
        TRANSPOSE(
            _xlfn.FILTERXML("&lt;select&gt;&lt;x&gt;"&amp;SUBSTITUTE(选内存[[#This Row],[选项表]],",","&lt;/x&gt;&lt;x&gt;") &amp;"&lt;/x&gt;&lt;/select&gt;","//x")
        )
    )
),"无合适选项，请联系作者更新数据")</f>
        <v>4</v>
      </c>
    </row>
    <row r="987" spans="1:13" x14ac:dyDescent="0.4">
      <c r="A987" s="4" t="s">
        <v>59</v>
      </c>
      <c r="B987" s="4" t="s">
        <v>1869</v>
      </c>
      <c r="C987" s="4" t="s">
        <v>1973</v>
      </c>
      <c r="D987" s="4" t="s">
        <v>1934</v>
      </c>
      <c r="E987">
        <v>8</v>
      </c>
      <c r="F987" s="4" t="str">
        <f t="shared" si="15"/>
        <v>选内存!$M$987#</v>
      </c>
      <c r="G987" s="4" t="str" cm="1">
        <f t="array" ref="G987">_xlfn.LET(_xlpm.x, M987,
         _xlpm.cellAddress, "【 选内存!" &amp; ADDRESS(ROW(选内存[[#This Row],[X自检]]),COLUMN(选内存[[#This Row],[X自检]])) &amp; "】",
         _xlfn.IFS(ISBLANK(_xlpm.x),   "error:右侧选项不足:" &amp;  _xlpm.cellAddress,
               ISERROR(_xlpm.x),   "error:右侧选项执行失败:" &amp; _xlpm.cellAddress,
               TRUE,             "ok")
)</f>
        <v>ok</v>
      </c>
      <c r="M987" cm="1">
        <f t="array" ref="M987">IFERROR(_xlfn._xlws.SORT(
    _xlfn.UNIQUE(
        TRANSPOSE(
            _xlfn.FILTERXML("&lt;select&gt;&lt;x&gt;"&amp;SUBSTITUTE(选内存[[#This Row],[选项表]],",","&lt;/x&gt;&lt;x&gt;") &amp;"&lt;/x&gt;&lt;/select&gt;","//x")
        )
    )
),"无合适选项，请联系作者更新数据")</f>
        <v>8</v>
      </c>
    </row>
    <row r="988" spans="1:13" x14ac:dyDescent="0.4">
      <c r="A988" s="4" t="s">
        <v>59</v>
      </c>
      <c r="B988" s="4" t="s">
        <v>1869</v>
      </c>
      <c r="C988" s="4" t="s">
        <v>1981</v>
      </c>
      <c r="D988" s="4" t="s">
        <v>1934</v>
      </c>
      <c r="E988">
        <v>12</v>
      </c>
      <c r="F988" s="4" t="str">
        <f t="shared" si="15"/>
        <v>选内存!$M$988#</v>
      </c>
      <c r="G988" s="4" t="str" cm="1">
        <f t="array" ref="G988">_xlfn.LET(_xlpm.x, M988,
         _xlpm.cellAddress, "【 选内存!" &amp; ADDRESS(ROW(选内存[[#This Row],[X自检]]),COLUMN(选内存[[#This Row],[X自检]])) &amp; "】",
         _xlfn.IFS(ISBLANK(_xlpm.x),   "error:右侧选项不足:" &amp;  _xlpm.cellAddress,
               ISERROR(_xlpm.x),   "error:右侧选项执行失败:" &amp; _xlpm.cellAddress,
               TRUE,             "ok")
)</f>
        <v>ok</v>
      </c>
      <c r="M988" cm="1">
        <f t="array" ref="M988">IFERROR(_xlfn._xlws.SORT(
    _xlfn.UNIQUE(
        TRANSPOSE(
            _xlfn.FILTERXML("&lt;select&gt;&lt;x&gt;"&amp;SUBSTITUTE(选内存[[#This Row],[选项表]],",","&lt;/x&gt;&lt;x&gt;") &amp;"&lt;/x&gt;&lt;/select&gt;","//x")
        )
    )
),"无合适选项，请联系作者更新数据")</f>
        <v>12</v>
      </c>
    </row>
    <row r="989" spans="1:13" x14ac:dyDescent="0.4">
      <c r="A989" s="4" t="s">
        <v>59</v>
      </c>
      <c r="B989" s="4" t="s">
        <v>1869</v>
      </c>
      <c r="C989" s="4" t="s">
        <v>1970</v>
      </c>
      <c r="D989" s="4" t="s">
        <v>1934</v>
      </c>
      <c r="E989">
        <v>16</v>
      </c>
      <c r="F989" s="4" t="str">
        <f t="shared" si="15"/>
        <v>选内存!$M$989#</v>
      </c>
      <c r="G989" s="4" t="str" cm="1">
        <f t="array" ref="G989">_xlfn.LET(_xlpm.x, M989,
         _xlpm.cellAddress, "【 选内存!" &amp; ADDRESS(ROW(选内存[[#This Row],[X自检]]),COLUMN(选内存[[#This Row],[X自检]])) &amp; "】",
         _xlfn.IFS(ISBLANK(_xlpm.x),   "error:右侧选项不足:" &amp;  _xlpm.cellAddress,
               ISERROR(_xlpm.x),   "error:右侧选项执行失败:" &amp; _xlpm.cellAddress,
               TRUE,             "ok")
)</f>
        <v>ok</v>
      </c>
      <c r="M989" cm="1">
        <f t="array" ref="M989">IFERROR(_xlfn._xlws.SORT(
    _xlfn.UNIQUE(
        TRANSPOSE(
            _xlfn.FILTERXML("&lt;select&gt;&lt;x&gt;"&amp;SUBSTITUTE(选内存[[#This Row],[选项表]],",","&lt;/x&gt;&lt;x&gt;") &amp;"&lt;/x&gt;&lt;/select&gt;","//x")
        )
    )
),"无合适选项，请联系作者更新数据")</f>
        <v>16</v>
      </c>
    </row>
    <row r="990" spans="1:13" x14ac:dyDescent="0.4">
      <c r="A990" s="4" t="s">
        <v>59</v>
      </c>
      <c r="B990" s="4" t="s">
        <v>1869</v>
      </c>
      <c r="C990" s="4" t="s">
        <v>1966</v>
      </c>
      <c r="D990" s="4" t="s">
        <v>1934</v>
      </c>
      <c r="E990">
        <v>32</v>
      </c>
      <c r="F990" s="4" t="str">
        <f t="shared" si="15"/>
        <v>选内存!$M$990#</v>
      </c>
      <c r="G990" s="4" t="str" cm="1">
        <f t="array" ref="G990">_xlfn.LET(_xlpm.x, M990,
         _xlpm.cellAddress, "【 选内存!" &amp; ADDRESS(ROW(选内存[[#This Row],[X自检]]),COLUMN(选内存[[#This Row],[X自检]])) &amp; "】",
         _xlfn.IFS(ISBLANK(_xlpm.x),   "error:右侧选项不足:" &amp;  _xlpm.cellAddress,
               ISERROR(_xlpm.x),   "error:右侧选项执行失败:" &amp; _xlpm.cellAddress,
               TRUE,             "ok")
)</f>
        <v>ok</v>
      </c>
      <c r="M990" cm="1">
        <f t="array" ref="M990">IFERROR(_xlfn._xlws.SORT(
    _xlfn.UNIQUE(
        TRANSPOSE(
            _xlfn.FILTERXML("&lt;select&gt;&lt;x&gt;"&amp;SUBSTITUTE(选内存[[#This Row],[选项表]],",","&lt;/x&gt;&lt;x&gt;") &amp;"&lt;/x&gt;&lt;/select&gt;","//x")
        )
    )
),"无合适选项，请联系作者更新数据")</f>
        <v>32</v>
      </c>
    </row>
    <row r="991" spans="1:13" x14ac:dyDescent="0.4">
      <c r="A991" s="4" t="s">
        <v>59</v>
      </c>
      <c r="B991" s="4" t="s">
        <v>1869</v>
      </c>
      <c r="C991" s="4" t="s">
        <v>1967</v>
      </c>
      <c r="D991" s="4" t="s">
        <v>1934</v>
      </c>
      <c r="E991">
        <v>64</v>
      </c>
      <c r="F991" s="4" t="str">
        <f t="shared" si="15"/>
        <v>选内存!$M$991#</v>
      </c>
      <c r="G991" s="4" t="str" cm="1">
        <f t="array" ref="G991">_xlfn.LET(_xlpm.x, M991,
         _xlpm.cellAddress, "【 选内存!" &amp; ADDRESS(ROW(选内存[[#This Row],[X自检]]),COLUMN(选内存[[#This Row],[X自检]])) &amp; "】",
         _xlfn.IFS(ISBLANK(_xlpm.x),   "error:右侧选项不足:" &amp;  _xlpm.cellAddress,
               ISERROR(_xlpm.x),   "error:右侧选项执行失败:" &amp; _xlpm.cellAddress,
               TRUE,             "ok")
)</f>
        <v>ok</v>
      </c>
      <c r="M991" cm="1">
        <f t="array" ref="M991">IFERROR(_xlfn._xlws.SORT(
    _xlfn.UNIQUE(
        TRANSPOSE(
            _xlfn.FILTERXML("&lt;select&gt;&lt;x&gt;"&amp;SUBSTITUTE(选内存[[#This Row],[选项表]],",","&lt;/x&gt;&lt;x&gt;") &amp;"&lt;/x&gt;&lt;/select&gt;","//x")
        )
    )
),"无合适选项，请联系作者更新数据")</f>
        <v>64</v>
      </c>
    </row>
    <row r="992" spans="1:13" x14ac:dyDescent="0.4">
      <c r="A992" s="4" t="s">
        <v>59</v>
      </c>
      <c r="B992" s="4" t="s">
        <v>1869</v>
      </c>
      <c r="C992" s="4" t="s">
        <v>1982</v>
      </c>
      <c r="D992" s="4" t="s">
        <v>1934</v>
      </c>
      <c r="E992">
        <v>72</v>
      </c>
      <c r="F992" s="4" t="str">
        <f t="shared" si="15"/>
        <v>选内存!$M$992#</v>
      </c>
      <c r="G992" s="4" t="str" cm="1">
        <f t="array" ref="G992">_xlfn.LET(_xlpm.x, M992,
         _xlpm.cellAddress, "【 选内存!" &amp; ADDRESS(ROW(选内存[[#This Row],[X自检]]),COLUMN(选内存[[#This Row],[X自检]])) &amp; "】",
         _xlfn.IFS(ISBLANK(_xlpm.x),   "error:右侧选项不足:" &amp;  _xlpm.cellAddress,
               ISERROR(_xlpm.x),   "error:右侧选项执行失败:" &amp; _xlpm.cellAddress,
               TRUE,             "ok")
)</f>
        <v>ok</v>
      </c>
      <c r="M992" cm="1">
        <f t="array" ref="M992">IFERROR(_xlfn._xlws.SORT(
    _xlfn.UNIQUE(
        TRANSPOSE(
            _xlfn.FILTERXML("&lt;select&gt;&lt;x&gt;"&amp;SUBSTITUTE(选内存[[#This Row],[选项表]],",","&lt;/x&gt;&lt;x&gt;") &amp;"&lt;/x&gt;&lt;/select&gt;","//x")
        )
    )
),"无合适选项，请联系作者更新数据")</f>
        <v>72</v>
      </c>
    </row>
    <row r="993" spans="1:13" x14ac:dyDescent="0.4">
      <c r="A993" s="4" t="s">
        <v>59</v>
      </c>
      <c r="B993" s="4" t="s">
        <v>1869</v>
      </c>
      <c r="C993" s="4" t="s">
        <v>1979</v>
      </c>
      <c r="D993" s="4" t="s">
        <v>1936</v>
      </c>
      <c r="E993">
        <v>1</v>
      </c>
      <c r="F993" s="4" t="str">
        <f t="shared" si="15"/>
        <v>选内存!$M$993#</v>
      </c>
      <c r="G993" s="4" t="str" cm="1">
        <f t="array" ref="G993">_xlfn.LET(_xlpm.x, M993,
         _xlpm.cellAddress, "【 选内存!" &amp; ADDRESS(ROW(选内存[[#This Row],[X自检]]),COLUMN(选内存[[#This Row],[X自检]])) &amp; "】",
         _xlfn.IFS(ISBLANK(_xlpm.x),   "error:右侧选项不足:" &amp;  _xlpm.cellAddress,
               ISERROR(_xlpm.x),   "error:右侧选项执行失败:" &amp; _xlpm.cellAddress,
               TRUE,             "ok")
)</f>
        <v>ok</v>
      </c>
      <c r="M993" cm="1">
        <f t="array" ref="M993">IFERROR(_xlfn._xlws.SORT(
    _xlfn.UNIQUE(
        TRANSPOSE(
            _xlfn.FILTERXML("&lt;select&gt;&lt;x&gt;"&amp;SUBSTITUTE(选内存[[#This Row],[选项表]],",","&lt;/x&gt;&lt;x&gt;") &amp;"&lt;/x&gt;&lt;/select&gt;","//x")
        )
    )
),"无合适选项，请联系作者更新数据")</f>
        <v>1</v>
      </c>
    </row>
    <row r="994" spans="1:13" x14ac:dyDescent="0.4">
      <c r="A994" s="4" t="s">
        <v>59</v>
      </c>
      <c r="B994" s="4" t="s">
        <v>1869</v>
      </c>
      <c r="C994" s="4" t="s">
        <v>1980</v>
      </c>
      <c r="D994" s="4" t="s">
        <v>1936</v>
      </c>
      <c r="E994">
        <v>2</v>
      </c>
      <c r="F994" s="4" t="str">
        <f t="shared" si="15"/>
        <v>选内存!$M$994#</v>
      </c>
      <c r="G994" s="4" t="str" cm="1">
        <f t="array" ref="G994">_xlfn.LET(_xlpm.x, M994,
         _xlpm.cellAddress, "【 选内存!" &amp; ADDRESS(ROW(选内存[[#This Row],[X自检]]),COLUMN(选内存[[#This Row],[X自检]])) &amp; "】",
         _xlfn.IFS(ISBLANK(_xlpm.x),   "error:右侧选项不足:" &amp;  _xlpm.cellAddress,
               ISERROR(_xlpm.x),   "error:右侧选项执行失败:" &amp; _xlpm.cellAddress,
               TRUE,             "ok")
)</f>
        <v>ok</v>
      </c>
      <c r="M994" cm="1">
        <f t="array" ref="M994">IFERROR(_xlfn._xlws.SORT(
    _xlfn.UNIQUE(
        TRANSPOSE(
            _xlfn.FILTERXML("&lt;select&gt;&lt;x&gt;"&amp;SUBSTITUTE(选内存[[#This Row],[选项表]],",","&lt;/x&gt;&lt;x&gt;") &amp;"&lt;/x&gt;&lt;/select&gt;","//x")
        )
    )
),"无合适选项，请联系作者更新数据")</f>
        <v>2</v>
      </c>
    </row>
    <row r="995" spans="1:13" x14ac:dyDescent="0.4">
      <c r="A995" s="4" t="s">
        <v>59</v>
      </c>
      <c r="B995" s="4" t="s">
        <v>1869</v>
      </c>
      <c r="C995" s="4" t="s">
        <v>1975</v>
      </c>
      <c r="D995" s="4" t="s">
        <v>1936</v>
      </c>
      <c r="E995">
        <v>4</v>
      </c>
      <c r="F995" s="4" t="str">
        <f t="shared" si="15"/>
        <v>选内存!$M$995#</v>
      </c>
      <c r="G995" s="4" t="str" cm="1">
        <f t="array" ref="G995">_xlfn.LET(_xlpm.x, M995,
         _xlpm.cellAddress, "【 选内存!" &amp; ADDRESS(ROW(选内存[[#This Row],[X自检]]),COLUMN(选内存[[#This Row],[X自检]])) &amp; "】",
         _xlfn.IFS(ISBLANK(_xlpm.x),   "error:右侧选项不足:" &amp;  _xlpm.cellAddress,
               ISERROR(_xlpm.x),   "error:右侧选项执行失败:" &amp; _xlpm.cellAddress,
               TRUE,             "ok")
)</f>
        <v>ok</v>
      </c>
      <c r="M995" cm="1">
        <f t="array" ref="M995">IFERROR(_xlfn._xlws.SORT(
    _xlfn.UNIQUE(
        TRANSPOSE(
            _xlfn.FILTERXML("&lt;select&gt;&lt;x&gt;"&amp;SUBSTITUTE(选内存[[#This Row],[选项表]],",","&lt;/x&gt;&lt;x&gt;") &amp;"&lt;/x&gt;&lt;/select&gt;","//x")
        )
    )
),"无合适选项，请联系作者更新数据")</f>
        <v>4</v>
      </c>
    </row>
    <row r="996" spans="1:13" x14ac:dyDescent="0.4">
      <c r="A996" s="4" t="s">
        <v>59</v>
      </c>
      <c r="B996" s="4" t="s">
        <v>1869</v>
      </c>
      <c r="C996" s="4" t="s">
        <v>1973</v>
      </c>
      <c r="D996" s="4" t="s">
        <v>1936</v>
      </c>
      <c r="E996">
        <v>8</v>
      </c>
      <c r="F996" s="4" t="str">
        <f t="shared" si="15"/>
        <v>选内存!$M$996#</v>
      </c>
      <c r="G996" s="4" t="str" cm="1">
        <f t="array" ref="G996">_xlfn.LET(_xlpm.x, M996,
         _xlpm.cellAddress, "【 选内存!" &amp; ADDRESS(ROW(选内存[[#This Row],[X自检]]),COLUMN(选内存[[#This Row],[X自检]])) &amp; "】",
         _xlfn.IFS(ISBLANK(_xlpm.x),   "error:右侧选项不足:" &amp;  _xlpm.cellAddress,
               ISERROR(_xlpm.x),   "error:右侧选项执行失败:" &amp; _xlpm.cellAddress,
               TRUE,             "ok")
)</f>
        <v>ok</v>
      </c>
      <c r="M996" cm="1">
        <f t="array" ref="M996">IFERROR(_xlfn._xlws.SORT(
    _xlfn.UNIQUE(
        TRANSPOSE(
            _xlfn.FILTERXML("&lt;select&gt;&lt;x&gt;"&amp;SUBSTITUTE(选内存[[#This Row],[选项表]],",","&lt;/x&gt;&lt;x&gt;") &amp;"&lt;/x&gt;&lt;/select&gt;","//x")
        )
    )
),"无合适选项，请联系作者更新数据")</f>
        <v>8</v>
      </c>
    </row>
    <row r="997" spans="1:13" x14ac:dyDescent="0.4">
      <c r="A997" s="4" t="s">
        <v>59</v>
      </c>
      <c r="B997" s="4" t="s">
        <v>1869</v>
      </c>
      <c r="C997" s="4" t="s">
        <v>1981</v>
      </c>
      <c r="D997" s="4" t="s">
        <v>1936</v>
      </c>
      <c r="E997">
        <v>12</v>
      </c>
      <c r="F997" s="4" t="str">
        <f t="shared" si="15"/>
        <v>选内存!$M$997#</v>
      </c>
      <c r="G997" s="4" t="str" cm="1">
        <f t="array" ref="G997">_xlfn.LET(_xlpm.x, M997,
         _xlpm.cellAddress, "【 选内存!" &amp; ADDRESS(ROW(选内存[[#This Row],[X自检]]),COLUMN(选内存[[#This Row],[X自检]])) &amp; "】",
         _xlfn.IFS(ISBLANK(_xlpm.x),   "error:右侧选项不足:" &amp;  _xlpm.cellAddress,
               ISERROR(_xlpm.x),   "error:右侧选项执行失败:" &amp; _xlpm.cellAddress,
               TRUE,             "ok")
)</f>
        <v>ok</v>
      </c>
      <c r="M997" cm="1">
        <f t="array" ref="M997">IFERROR(_xlfn._xlws.SORT(
    _xlfn.UNIQUE(
        TRANSPOSE(
            _xlfn.FILTERXML("&lt;select&gt;&lt;x&gt;"&amp;SUBSTITUTE(选内存[[#This Row],[选项表]],",","&lt;/x&gt;&lt;x&gt;") &amp;"&lt;/x&gt;&lt;/select&gt;","//x")
        )
    )
),"无合适选项，请联系作者更新数据")</f>
        <v>12</v>
      </c>
    </row>
    <row r="998" spans="1:13" x14ac:dyDescent="0.4">
      <c r="A998" s="4" t="s">
        <v>59</v>
      </c>
      <c r="B998" s="4" t="s">
        <v>1869</v>
      </c>
      <c r="C998" s="4" t="s">
        <v>1970</v>
      </c>
      <c r="D998" s="4" t="s">
        <v>1936</v>
      </c>
      <c r="E998">
        <v>16</v>
      </c>
      <c r="F998" s="4" t="str">
        <f t="shared" si="15"/>
        <v>选内存!$M$998#</v>
      </c>
      <c r="G998" s="4" t="str" cm="1">
        <f t="array" ref="G998">_xlfn.LET(_xlpm.x, M998,
         _xlpm.cellAddress, "【 选内存!" &amp; ADDRESS(ROW(选内存[[#This Row],[X自检]]),COLUMN(选内存[[#This Row],[X自检]])) &amp; "】",
         _xlfn.IFS(ISBLANK(_xlpm.x),   "error:右侧选项不足:" &amp;  _xlpm.cellAddress,
               ISERROR(_xlpm.x),   "error:右侧选项执行失败:" &amp; _xlpm.cellAddress,
               TRUE,             "ok")
)</f>
        <v>ok</v>
      </c>
      <c r="M998" cm="1">
        <f t="array" ref="M998">IFERROR(_xlfn._xlws.SORT(
    _xlfn.UNIQUE(
        TRANSPOSE(
            _xlfn.FILTERXML("&lt;select&gt;&lt;x&gt;"&amp;SUBSTITUTE(选内存[[#This Row],[选项表]],",","&lt;/x&gt;&lt;x&gt;") &amp;"&lt;/x&gt;&lt;/select&gt;","//x")
        )
    )
),"无合适选项，请联系作者更新数据")</f>
        <v>16</v>
      </c>
    </row>
    <row r="999" spans="1:13" x14ac:dyDescent="0.4">
      <c r="A999" s="4" t="s">
        <v>59</v>
      </c>
      <c r="B999" s="4" t="s">
        <v>1869</v>
      </c>
      <c r="C999" s="4" t="s">
        <v>1974</v>
      </c>
      <c r="D999" s="4" t="s">
        <v>1936</v>
      </c>
      <c r="E999">
        <v>24</v>
      </c>
      <c r="F999" s="4" t="str">
        <f t="shared" si="15"/>
        <v>选内存!$M$999#</v>
      </c>
      <c r="G999" s="4" t="str" cm="1">
        <f t="array" ref="G999">_xlfn.LET(_xlpm.x, M999,
         _xlpm.cellAddress, "【 选内存!" &amp; ADDRESS(ROW(选内存[[#This Row],[X自检]]),COLUMN(选内存[[#This Row],[X自检]])) &amp; "】",
         _xlfn.IFS(ISBLANK(_xlpm.x),   "error:右侧选项不足:" &amp;  _xlpm.cellAddress,
               ISERROR(_xlpm.x),   "error:右侧选项执行失败:" &amp; _xlpm.cellAddress,
               TRUE,             "ok")
)</f>
        <v>ok</v>
      </c>
      <c r="M999" cm="1">
        <f t="array" ref="M999">IFERROR(_xlfn._xlws.SORT(
    _xlfn.UNIQUE(
        TRANSPOSE(
            _xlfn.FILTERXML("&lt;select&gt;&lt;x&gt;"&amp;SUBSTITUTE(选内存[[#This Row],[选项表]],",","&lt;/x&gt;&lt;x&gt;") &amp;"&lt;/x&gt;&lt;/select&gt;","//x")
        )
    )
),"无合适选项，请联系作者更新数据")</f>
        <v>24</v>
      </c>
    </row>
    <row r="1000" spans="1:13" x14ac:dyDescent="0.4">
      <c r="A1000" s="4" t="s">
        <v>59</v>
      </c>
      <c r="B1000" s="4" t="s">
        <v>1869</v>
      </c>
      <c r="C1000" s="4" t="s">
        <v>1966</v>
      </c>
      <c r="D1000" s="4" t="s">
        <v>1936</v>
      </c>
      <c r="E1000">
        <v>32</v>
      </c>
      <c r="F1000" s="4" t="str">
        <f t="shared" si="15"/>
        <v>选内存!$M$1000#</v>
      </c>
      <c r="G1000" s="4" t="str" cm="1">
        <f t="array" ref="G1000">_xlfn.LET(_xlpm.x, M1000,
         _xlpm.cellAddress, "【 选内存!" &amp; ADDRESS(ROW(选内存[[#This Row],[X自检]]),COLUMN(选内存[[#This Row],[X自检]])) &amp; "】",
         _xlfn.IFS(ISBLANK(_xlpm.x),   "error:右侧选项不足:" &amp;  _xlpm.cellAddress,
               ISERROR(_xlpm.x),   "error:右侧选项执行失败:" &amp; _xlpm.cellAddress,
               TRUE,             "ok")
)</f>
        <v>ok</v>
      </c>
      <c r="M1000" cm="1">
        <f t="array" ref="M1000">IFERROR(_xlfn._xlws.SORT(
    _xlfn.UNIQUE(
        TRANSPOSE(
            _xlfn.FILTERXML("&lt;select&gt;&lt;x&gt;"&amp;SUBSTITUTE(选内存[[#This Row],[选项表]],",","&lt;/x&gt;&lt;x&gt;") &amp;"&lt;/x&gt;&lt;/select&gt;","//x")
        )
    )
),"无合适选项，请联系作者更新数据")</f>
        <v>32</v>
      </c>
    </row>
    <row r="1001" spans="1:13" x14ac:dyDescent="0.4">
      <c r="A1001" s="4" t="s">
        <v>59</v>
      </c>
      <c r="B1001" s="4" t="s">
        <v>1869</v>
      </c>
      <c r="C1001" s="4" t="s">
        <v>1976</v>
      </c>
      <c r="D1001" s="4" t="s">
        <v>1936</v>
      </c>
      <c r="E1001">
        <v>48</v>
      </c>
      <c r="F1001" s="4" t="str">
        <f t="shared" si="15"/>
        <v>选内存!$M$1001#</v>
      </c>
      <c r="G1001" s="4" t="str" cm="1">
        <f t="array" ref="G1001">_xlfn.LET(_xlpm.x, M1001,
         _xlpm.cellAddress, "【 选内存!" &amp; ADDRESS(ROW(选内存[[#This Row],[X自检]]),COLUMN(选内存[[#This Row],[X自检]])) &amp; "】",
         _xlfn.IFS(ISBLANK(_xlpm.x),   "error:右侧选项不足:" &amp;  _xlpm.cellAddress,
               ISERROR(_xlpm.x),   "error:右侧选项执行失败:" &amp; _xlpm.cellAddress,
               TRUE,             "ok")
)</f>
        <v>ok</v>
      </c>
      <c r="M1001" cm="1">
        <f t="array" ref="M1001">IFERROR(_xlfn._xlws.SORT(
    _xlfn.UNIQUE(
        TRANSPOSE(
            _xlfn.FILTERXML("&lt;select&gt;&lt;x&gt;"&amp;SUBSTITUTE(选内存[[#This Row],[选项表]],",","&lt;/x&gt;&lt;x&gt;") &amp;"&lt;/x&gt;&lt;/select&gt;","//x")
        )
    )
),"无合适选项，请联系作者更新数据")</f>
        <v>48</v>
      </c>
    </row>
    <row r="1002" spans="1:13" x14ac:dyDescent="0.4">
      <c r="A1002" s="4" t="s">
        <v>59</v>
      </c>
      <c r="B1002" s="4" t="s">
        <v>1869</v>
      </c>
      <c r="C1002" s="4" t="s">
        <v>1968</v>
      </c>
      <c r="D1002" s="4" t="s">
        <v>1936</v>
      </c>
      <c r="E1002">
        <v>56</v>
      </c>
      <c r="F1002" s="4" t="str">
        <f t="shared" si="15"/>
        <v>选内存!$M$1002#</v>
      </c>
      <c r="G1002" s="4" t="str" cm="1">
        <f t="array" ref="G1002">_xlfn.LET(_xlpm.x, M1002,
         _xlpm.cellAddress, "【 选内存!" &amp; ADDRESS(ROW(选内存[[#This Row],[X自检]]),COLUMN(选内存[[#This Row],[X自检]])) &amp; "】",
         _xlfn.IFS(ISBLANK(_xlpm.x),   "error:右侧选项不足:" &amp;  _xlpm.cellAddress,
               ISERROR(_xlpm.x),   "error:右侧选项执行失败:" &amp; _xlpm.cellAddress,
               TRUE,             "ok")
)</f>
        <v>ok</v>
      </c>
      <c r="M1002" cm="1">
        <f t="array" ref="M1002">IFERROR(_xlfn._xlws.SORT(
    _xlfn.UNIQUE(
        TRANSPOSE(
            _xlfn.FILTERXML("&lt;select&gt;&lt;x&gt;"&amp;SUBSTITUTE(选内存[[#This Row],[选项表]],",","&lt;/x&gt;&lt;x&gt;") &amp;"&lt;/x&gt;&lt;/select&gt;","//x")
        )
    )
),"无合适选项，请联系作者更新数据")</f>
        <v>56</v>
      </c>
    </row>
    <row r="1003" spans="1:13" x14ac:dyDescent="0.4">
      <c r="A1003" s="4" t="s">
        <v>59</v>
      </c>
      <c r="B1003" s="4" t="s">
        <v>1869</v>
      </c>
      <c r="C1003" s="4" t="s">
        <v>1979</v>
      </c>
      <c r="D1003" s="4" t="s">
        <v>1937</v>
      </c>
      <c r="E1003">
        <v>1</v>
      </c>
      <c r="F1003" s="4" t="str">
        <f t="shared" si="15"/>
        <v>选内存!$M$1003#</v>
      </c>
      <c r="G1003" s="4" t="str" cm="1">
        <f t="array" ref="G1003">_xlfn.LET(_xlpm.x, M1003,
         _xlpm.cellAddress, "【 选内存!" &amp; ADDRESS(ROW(选内存[[#This Row],[X自检]]),COLUMN(选内存[[#This Row],[X自检]])) &amp; "】",
         _xlfn.IFS(ISBLANK(_xlpm.x),   "error:右侧选项不足:" &amp;  _xlpm.cellAddress,
               ISERROR(_xlpm.x),   "error:右侧选项执行失败:" &amp; _xlpm.cellAddress,
               TRUE,             "ok")
)</f>
        <v>ok</v>
      </c>
      <c r="M1003" cm="1">
        <f t="array" ref="M1003">IFERROR(_xlfn._xlws.SORT(
    _xlfn.UNIQUE(
        TRANSPOSE(
            _xlfn.FILTERXML("&lt;select&gt;&lt;x&gt;"&amp;SUBSTITUTE(选内存[[#This Row],[选项表]],",","&lt;/x&gt;&lt;x&gt;") &amp;"&lt;/x&gt;&lt;/select&gt;","//x")
        )
    )
),"无合适选项，请联系作者更新数据")</f>
        <v>1</v>
      </c>
    </row>
    <row r="1004" spans="1:13" x14ac:dyDescent="0.4">
      <c r="A1004" s="4" t="s">
        <v>59</v>
      </c>
      <c r="B1004" s="4" t="s">
        <v>1869</v>
      </c>
      <c r="C1004" s="4" t="s">
        <v>1980</v>
      </c>
      <c r="D1004" s="4" t="s">
        <v>1937</v>
      </c>
      <c r="E1004">
        <v>2</v>
      </c>
      <c r="F1004" s="4" t="str">
        <f t="shared" si="15"/>
        <v>选内存!$M$1004#</v>
      </c>
      <c r="G1004" s="4" t="str" cm="1">
        <f t="array" ref="G1004">_xlfn.LET(_xlpm.x, M1004,
         _xlpm.cellAddress, "【 选内存!" &amp; ADDRESS(ROW(选内存[[#This Row],[X自检]]),COLUMN(选内存[[#This Row],[X自检]])) &amp; "】",
         _xlfn.IFS(ISBLANK(_xlpm.x),   "error:右侧选项不足:" &amp;  _xlpm.cellAddress,
               ISERROR(_xlpm.x),   "error:右侧选项执行失败:" &amp; _xlpm.cellAddress,
               TRUE,             "ok")
)</f>
        <v>ok</v>
      </c>
      <c r="M1004" cm="1">
        <f t="array" ref="M1004">IFERROR(_xlfn._xlws.SORT(
    _xlfn.UNIQUE(
        TRANSPOSE(
            _xlfn.FILTERXML("&lt;select&gt;&lt;x&gt;"&amp;SUBSTITUTE(选内存[[#This Row],[选项表]],",","&lt;/x&gt;&lt;x&gt;") &amp;"&lt;/x&gt;&lt;/select&gt;","//x")
        )
    )
),"无合适选项，请联系作者更新数据")</f>
        <v>2</v>
      </c>
    </row>
    <row r="1005" spans="1:13" x14ac:dyDescent="0.4">
      <c r="A1005" s="4" t="s">
        <v>59</v>
      </c>
      <c r="B1005" s="4" t="s">
        <v>1869</v>
      </c>
      <c r="C1005" s="4" t="s">
        <v>1975</v>
      </c>
      <c r="D1005" s="4" t="s">
        <v>1937</v>
      </c>
      <c r="E1005">
        <v>4</v>
      </c>
      <c r="F1005" s="4" t="str">
        <f t="shared" si="15"/>
        <v>选内存!$M$1005#</v>
      </c>
      <c r="G1005" s="4" t="str" cm="1">
        <f t="array" ref="G1005">_xlfn.LET(_xlpm.x, M1005,
         _xlpm.cellAddress, "【 选内存!" &amp; ADDRESS(ROW(选内存[[#This Row],[X自检]]),COLUMN(选内存[[#This Row],[X自检]])) &amp; "】",
         _xlfn.IFS(ISBLANK(_xlpm.x),   "error:右侧选项不足:" &amp;  _xlpm.cellAddress,
               ISERROR(_xlpm.x),   "error:右侧选项执行失败:" &amp; _xlpm.cellAddress,
               TRUE,             "ok")
)</f>
        <v>ok</v>
      </c>
      <c r="M1005" cm="1">
        <f t="array" ref="M1005">IFERROR(_xlfn._xlws.SORT(
    _xlfn.UNIQUE(
        TRANSPOSE(
            _xlfn.FILTERXML("&lt;select&gt;&lt;x&gt;"&amp;SUBSTITUTE(选内存[[#This Row],[选项表]],",","&lt;/x&gt;&lt;x&gt;") &amp;"&lt;/x&gt;&lt;/select&gt;","//x")
        )
    )
),"无合适选项，请联系作者更新数据")</f>
        <v>4</v>
      </c>
    </row>
    <row r="1006" spans="1:13" x14ac:dyDescent="0.4">
      <c r="A1006" s="4" t="s">
        <v>59</v>
      </c>
      <c r="B1006" s="4" t="s">
        <v>1869</v>
      </c>
      <c r="C1006" s="4" t="s">
        <v>1973</v>
      </c>
      <c r="D1006" s="4" t="s">
        <v>1937</v>
      </c>
      <c r="E1006">
        <v>8</v>
      </c>
      <c r="F1006" s="4" t="str">
        <f t="shared" si="15"/>
        <v>选内存!$M$1006#</v>
      </c>
      <c r="G1006" s="4" t="str" cm="1">
        <f t="array" ref="G1006">_xlfn.LET(_xlpm.x, M1006,
         _xlpm.cellAddress, "【 选内存!" &amp; ADDRESS(ROW(选内存[[#This Row],[X自检]]),COLUMN(选内存[[#This Row],[X自检]])) &amp; "】",
         _xlfn.IFS(ISBLANK(_xlpm.x),   "error:右侧选项不足:" &amp;  _xlpm.cellAddress,
               ISERROR(_xlpm.x),   "error:右侧选项执行失败:" &amp; _xlpm.cellAddress,
               TRUE,             "ok")
)</f>
        <v>ok</v>
      </c>
      <c r="M1006" cm="1">
        <f t="array" ref="M1006">IFERROR(_xlfn._xlws.SORT(
    _xlfn.UNIQUE(
        TRANSPOSE(
            _xlfn.FILTERXML("&lt;select&gt;&lt;x&gt;"&amp;SUBSTITUTE(选内存[[#This Row],[选项表]],",","&lt;/x&gt;&lt;x&gt;") &amp;"&lt;/x&gt;&lt;/select&gt;","//x")
        )
    )
),"无合适选项，请联系作者更新数据")</f>
        <v>8</v>
      </c>
    </row>
    <row r="1007" spans="1:13" x14ac:dyDescent="0.4">
      <c r="A1007" s="4" t="s">
        <v>59</v>
      </c>
      <c r="B1007" s="4" t="s">
        <v>1869</v>
      </c>
      <c r="C1007" s="4" t="s">
        <v>1981</v>
      </c>
      <c r="D1007" s="4" t="s">
        <v>1937</v>
      </c>
      <c r="E1007">
        <v>12</v>
      </c>
      <c r="F1007" s="4" t="str">
        <f t="shared" si="15"/>
        <v>选内存!$M$1007#</v>
      </c>
      <c r="G1007" s="4" t="str" cm="1">
        <f t="array" ref="G1007">_xlfn.LET(_xlpm.x, M1007,
         _xlpm.cellAddress, "【 选内存!" &amp; ADDRESS(ROW(选内存[[#This Row],[X自检]]),COLUMN(选内存[[#This Row],[X自检]])) &amp; "】",
         _xlfn.IFS(ISBLANK(_xlpm.x),   "error:右侧选项不足:" &amp;  _xlpm.cellAddress,
               ISERROR(_xlpm.x),   "error:右侧选项执行失败:" &amp; _xlpm.cellAddress,
               TRUE,             "ok")
)</f>
        <v>ok</v>
      </c>
      <c r="M1007" cm="1">
        <f t="array" ref="M1007">IFERROR(_xlfn._xlws.SORT(
    _xlfn.UNIQUE(
        TRANSPOSE(
            _xlfn.FILTERXML("&lt;select&gt;&lt;x&gt;"&amp;SUBSTITUTE(选内存[[#This Row],[选项表]],",","&lt;/x&gt;&lt;x&gt;") &amp;"&lt;/x&gt;&lt;/select&gt;","//x")
        )
    )
),"无合适选项，请联系作者更新数据")</f>
        <v>12</v>
      </c>
    </row>
    <row r="1008" spans="1:13" x14ac:dyDescent="0.4">
      <c r="A1008" s="4" t="s">
        <v>59</v>
      </c>
      <c r="B1008" s="4" t="s">
        <v>1869</v>
      </c>
      <c r="C1008" s="4" t="s">
        <v>1970</v>
      </c>
      <c r="D1008" s="4" t="s">
        <v>1937</v>
      </c>
      <c r="E1008">
        <v>16</v>
      </c>
      <c r="F1008" s="4" t="str">
        <f t="shared" si="15"/>
        <v>选内存!$M$1008#</v>
      </c>
      <c r="G1008" s="4" t="str" cm="1">
        <f t="array" ref="G1008">_xlfn.LET(_xlpm.x, M1008,
         _xlpm.cellAddress, "【 选内存!" &amp; ADDRESS(ROW(选内存[[#This Row],[X自检]]),COLUMN(选内存[[#This Row],[X自检]])) &amp; "】",
         _xlfn.IFS(ISBLANK(_xlpm.x),   "error:右侧选项不足:" &amp;  _xlpm.cellAddress,
               ISERROR(_xlpm.x),   "error:右侧选项执行失败:" &amp; _xlpm.cellAddress,
               TRUE,             "ok")
)</f>
        <v>ok</v>
      </c>
      <c r="M1008" cm="1">
        <f t="array" ref="M1008">IFERROR(_xlfn._xlws.SORT(
    _xlfn.UNIQUE(
        TRANSPOSE(
            _xlfn.FILTERXML("&lt;select&gt;&lt;x&gt;"&amp;SUBSTITUTE(选内存[[#This Row],[选项表]],",","&lt;/x&gt;&lt;x&gt;") &amp;"&lt;/x&gt;&lt;/select&gt;","//x")
        )
    )
),"无合适选项，请联系作者更新数据")</f>
        <v>16</v>
      </c>
    </row>
    <row r="1009" spans="1:13" x14ac:dyDescent="0.4">
      <c r="A1009" s="4" t="s">
        <v>59</v>
      </c>
      <c r="B1009" s="4" t="s">
        <v>1869</v>
      </c>
      <c r="C1009" s="4" t="s">
        <v>1974</v>
      </c>
      <c r="D1009" s="4" t="s">
        <v>1937</v>
      </c>
      <c r="E1009">
        <v>24</v>
      </c>
      <c r="F1009" s="4" t="str">
        <f t="shared" si="15"/>
        <v>选内存!$M$1009#</v>
      </c>
      <c r="G1009" s="4" t="str" cm="1">
        <f t="array" ref="G1009">_xlfn.LET(_xlpm.x, M1009,
         _xlpm.cellAddress, "【 选内存!" &amp; ADDRESS(ROW(选内存[[#This Row],[X自检]]),COLUMN(选内存[[#This Row],[X自检]])) &amp; "】",
         _xlfn.IFS(ISBLANK(_xlpm.x),   "error:右侧选项不足:" &amp;  _xlpm.cellAddress,
               ISERROR(_xlpm.x),   "error:右侧选项执行失败:" &amp; _xlpm.cellAddress,
               TRUE,             "ok")
)</f>
        <v>ok</v>
      </c>
      <c r="M1009" cm="1">
        <f t="array" ref="M1009">IFERROR(_xlfn._xlws.SORT(
    _xlfn.UNIQUE(
        TRANSPOSE(
            _xlfn.FILTERXML("&lt;select&gt;&lt;x&gt;"&amp;SUBSTITUTE(选内存[[#This Row],[选项表]],",","&lt;/x&gt;&lt;x&gt;") &amp;"&lt;/x&gt;&lt;/select&gt;","//x")
        )
    )
),"无合适选项，请联系作者更新数据")</f>
        <v>24</v>
      </c>
    </row>
    <row r="1010" spans="1:13" x14ac:dyDescent="0.4">
      <c r="A1010" s="4" t="s">
        <v>59</v>
      </c>
      <c r="B1010" s="4" t="s">
        <v>1869</v>
      </c>
      <c r="C1010" s="4" t="s">
        <v>1966</v>
      </c>
      <c r="D1010" s="4" t="s">
        <v>1937</v>
      </c>
      <c r="E1010">
        <v>32</v>
      </c>
      <c r="F1010" s="4" t="str">
        <f t="shared" si="15"/>
        <v>选内存!$M$1010#</v>
      </c>
      <c r="G1010" s="4" t="str" cm="1">
        <f t="array" ref="G1010">_xlfn.LET(_xlpm.x, M1010,
         _xlpm.cellAddress, "【 选内存!" &amp; ADDRESS(ROW(选内存[[#This Row],[X自检]]),COLUMN(选内存[[#This Row],[X自检]])) &amp; "】",
         _xlfn.IFS(ISBLANK(_xlpm.x),   "error:右侧选项不足:" &amp;  _xlpm.cellAddress,
               ISERROR(_xlpm.x),   "error:右侧选项执行失败:" &amp; _xlpm.cellAddress,
               TRUE,             "ok")
)</f>
        <v>ok</v>
      </c>
      <c r="M1010" cm="1">
        <f t="array" ref="M1010">IFERROR(_xlfn._xlws.SORT(
    _xlfn.UNIQUE(
        TRANSPOSE(
            _xlfn.FILTERXML("&lt;select&gt;&lt;x&gt;"&amp;SUBSTITUTE(选内存[[#This Row],[选项表]],",","&lt;/x&gt;&lt;x&gt;") &amp;"&lt;/x&gt;&lt;/select&gt;","//x")
        )
    )
),"无合适选项，请联系作者更新数据")</f>
        <v>32</v>
      </c>
    </row>
    <row r="1011" spans="1:13" x14ac:dyDescent="0.4">
      <c r="A1011" s="4" t="s">
        <v>59</v>
      </c>
      <c r="B1011" s="4" t="s">
        <v>1869</v>
      </c>
      <c r="C1011" s="4" t="s">
        <v>1975</v>
      </c>
      <c r="D1011" s="4" t="s">
        <v>1911</v>
      </c>
      <c r="E1011">
        <v>4</v>
      </c>
      <c r="F1011" s="4" t="str">
        <f t="shared" si="15"/>
        <v>选内存!$M$1011#</v>
      </c>
      <c r="G1011" s="4" t="str" cm="1">
        <f t="array" ref="G1011">_xlfn.LET(_xlpm.x, M1011,
         _xlpm.cellAddress, "【 选内存!" &amp; ADDRESS(ROW(选内存[[#This Row],[X自检]]),COLUMN(选内存[[#This Row],[X自检]])) &amp; "】",
         _xlfn.IFS(ISBLANK(_xlpm.x),   "error:右侧选项不足:" &amp;  _xlpm.cellAddress,
               ISERROR(_xlpm.x),   "error:右侧选项执行失败:" &amp; _xlpm.cellAddress,
               TRUE,             "ok")
)</f>
        <v>ok</v>
      </c>
      <c r="M1011" cm="1">
        <f t="array" ref="M1011">IFERROR(_xlfn._xlws.SORT(
    _xlfn.UNIQUE(
        TRANSPOSE(
            _xlfn.FILTERXML("&lt;select&gt;&lt;x&gt;"&amp;SUBSTITUTE(选内存[[#This Row],[选项表]],",","&lt;/x&gt;&lt;x&gt;") &amp;"&lt;/x&gt;&lt;/select&gt;","//x")
        )
    )
),"无合适选项，请联系作者更新数据")</f>
        <v>4</v>
      </c>
    </row>
    <row r="1012" spans="1:13" x14ac:dyDescent="0.4">
      <c r="A1012" s="4" t="s">
        <v>59</v>
      </c>
      <c r="B1012" s="4" t="s">
        <v>1869</v>
      </c>
      <c r="C1012" s="4" t="s">
        <v>1973</v>
      </c>
      <c r="D1012" s="4" t="s">
        <v>1911</v>
      </c>
      <c r="E1012">
        <v>8</v>
      </c>
      <c r="F1012" s="4" t="str">
        <f t="shared" si="15"/>
        <v>选内存!$M$1012#</v>
      </c>
      <c r="G1012" s="4" t="str" cm="1">
        <f t="array" ref="G1012">_xlfn.LET(_xlpm.x, M1012,
         _xlpm.cellAddress, "【 选内存!" &amp; ADDRESS(ROW(选内存[[#This Row],[X自检]]),COLUMN(选内存[[#This Row],[X自检]])) &amp; "】",
         _xlfn.IFS(ISBLANK(_xlpm.x),   "error:右侧选项不足:" &amp;  _xlpm.cellAddress,
               ISERROR(_xlpm.x),   "error:右侧选项执行失败:" &amp; _xlpm.cellAddress,
               TRUE,             "ok")
)</f>
        <v>ok</v>
      </c>
      <c r="M1012" cm="1">
        <f t="array" ref="M1012">IFERROR(_xlfn._xlws.SORT(
    _xlfn.UNIQUE(
        TRANSPOSE(
            _xlfn.FILTERXML("&lt;select&gt;&lt;x&gt;"&amp;SUBSTITUTE(选内存[[#This Row],[选项表]],",","&lt;/x&gt;&lt;x&gt;") &amp;"&lt;/x&gt;&lt;/select&gt;","//x")
        )
    )
),"无合适选项，请联系作者更新数据")</f>
        <v>8</v>
      </c>
    </row>
    <row r="1013" spans="1:13" x14ac:dyDescent="0.4">
      <c r="A1013" s="4" t="s">
        <v>59</v>
      </c>
      <c r="B1013" s="4" t="s">
        <v>1869</v>
      </c>
      <c r="C1013" s="4" t="s">
        <v>1970</v>
      </c>
      <c r="D1013" s="4" t="s">
        <v>1911</v>
      </c>
      <c r="E1013">
        <v>16</v>
      </c>
      <c r="F1013" s="4" t="str">
        <f t="shared" si="15"/>
        <v>选内存!$M$1013#</v>
      </c>
      <c r="G1013" s="4" t="str" cm="1">
        <f t="array" ref="G1013">_xlfn.LET(_xlpm.x, M1013,
         _xlpm.cellAddress, "【 选内存!" &amp; ADDRESS(ROW(选内存[[#This Row],[X自检]]),COLUMN(选内存[[#This Row],[X自检]])) &amp; "】",
         _xlfn.IFS(ISBLANK(_xlpm.x),   "error:右侧选项不足:" &amp;  _xlpm.cellAddress,
               ISERROR(_xlpm.x),   "error:右侧选项执行失败:" &amp; _xlpm.cellAddress,
               TRUE,             "ok")
)</f>
        <v>ok</v>
      </c>
      <c r="M1013" cm="1">
        <f t="array" ref="M1013">IFERROR(_xlfn._xlws.SORT(
    _xlfn.UNIQUE(
        TRANSPOSE(
            _xlfn.FILTERXML("&lt;select&gt;&lt;x&gt;"&amp;SUBSTITUTE(选内存[[#This Row],[选项表]],",","&lt;/x&gt;&lt;x&gt;") &amp;"&lt;/x&gt;&lt;/select&gt;","//x")
        )
    )
),"无合适选项，请联系作者更新数据")</f>
        <v>16</v>
      </c>
    </row>
    <row r="1014" spans="1:13" x14ac:dyDescent="0.4">
      <c r="A1014" s="4" t="s">
        <v>59</v>
      </c>
      <c r="B1014" s="4" t="s">
        <v>1869</v>
      </c>
      <c r="C1014" s="4" t="s">
        <v>1966</v>
      </c>
      <c r="D1014" s="4" t="s">
        <v>1911</v>
      </c>
      <c r="E1014">
        <v>32</v>
      </c>
      <c r="F1014" s="4" t="str">
        <f t="shared" si="15"/>
        <v>选内存!$M$1014#</v>
      </c>
      <c r="G1014" s="4" t="str" cm="1">
        <f t="array" ref="G1014">_xlfn.LET(_xlpm.x, M1014,
         _xlpm.cellAddress, "【 选内存!" &amp; ADDRESS(ROW(选内存[[#This Row],[X自检]]),COLUMN(选内存[[#This Row],[X自检]])) &amp; "】",
         _xlfn.IFS(ISBLANK(_xlpm.x),   "error:右侧选项不足:" &amp;  _xlpm.cellAddress,
               ISERROR(_xlpm.x),   "error:右侧选项执行失败:" &amp; _xlpm.cellAddress,
               TRUE,             "ok")
)</f>
        <v>ok</v>
      </c>
      <c r="M1014" cm="1">
        <f t="array" ref="M1014">IFERROR(_xlfn._xlws.SORT(
    _xlfn.UNIQUE(
        TRANSPOSE(
            _xlfn.FILTERXML("&lt;select&gt;&lt;x&gt;"&amp;SUBSTITUTE(选内存[[#This Row],[选项表]],",","&lt;/x&gt;&lt;x&gt;") &amp;"&lt;/x&gt;&lt;/select&gt;","//x")
        )
    )
),"无合适选项，请联系作者更新数据")</f>
        <v>32</v>
      </c>
    </row>
    <row r="1015" spans="1:13" x14ac:dyDescent="0.4">
      <c r="A1015" s="4" t="s">
        <v>59</v>
      </c>
      <c r="B1015" s="4" t="s">
        <v>1869</v>
      </c>
      <c r="C1015" s="4" t="s">
        <v>2161</v>
      </c>
      <c r="D1015" s="4" t="s">
        <v>1911</v>
      </c>
      <c r="E1015">
        <v>46</v>
      </c>
      <c r="F1015" s="4" t="str">
        <f t="shared" si="15"/>
        <v>选内存!$M$1015#</v>
      </c>
      <c r="G1015" s="4" t="str" cm="1">
        <f t="array" ref="G1015">_xlfn.LET(_xlpm.x, M1015,
         _xlpm.cellAddress, "【 选内存!" &amp; ADDRESS(ROW(选内存[[#This Row],[X自检]]),COLUMN(选内存[[#This Row],[X自检]])) &amp; "】",
         _xlfn.IFS(ISBLANK(_xlpm.x),   "error:右侧选项不足:" &amp;  _xlpm.cellAddress,
               ISERROR(_xlpm.x),   "error:右侧选项执行失败:" &amp; _xlpm.cellAddress,
               TRUE,             "ok")
)</f>
        <v>ok</v>
      </c>
      <c r="M1015" cm="1">
        <f t="array" ref="M1015">IFERROR(_xlfn._xlws.SORT(
    _xlfn.UNIQUE(
        TRANSPOSE(
            _xlfn.FILTERXML("&lt;select&gt;&lt;x&gt;"&amp;SUBSTITUTE(选内存[[#This Row],[选项表]],",","&lt;/x&gt;&lt;x&gt;") &amp;"&lt;/x&gt;&lt;/select&gt;","//x")
        )
    )
),"无合适选项，请联系作者更新数据")</f>
        <v>46</v>
      </c>
    </row>
    <row r="1016" spans="1:13" x14ac:dyDescent="0.4">
      <c r="A1016" s="4" t="s">
        <v>59</v>
      </c>
      <c r="B1016" s="4" t="s">
        <v>1869</v>
      </c>
      <c r="C1016" s="4" t="s">
        <v>1967</v>
      </c>
      <c r="D1016" s="4" t="s">
        <v>1911</v>
      </c>
      <c r="E1016">
        <v>64</v>
      </c>
      <c r="F1016" s="4" t="str">
        <f t="shared" si="15"/>
        <v>选内存!$M$1016#</v>
      </c>
      <c r="G1016" s="4" t="str" cm="1">
        <f t="array" ref="G1016">_xlfn.LET(_xlpm.x, M1016,
         _xlpm.cellAddress, "【 选内存!" &amp; ADDRESS(ROW(选内存[[#This Row],[X自检]]),COLUMN(选内存[[#This Row],[X自检]])) &amp; "】",
         _xlfn.IFS(ISBLANK(_xlpm.x),   "error:右侧选项不足:" &amp;  _xlpm.cellAddress,
               ISERROR(_xlpm.x),   "error:右侧选项执行失败:" &amp; _xlpm.cellAddress,
               TRUE,             "ok")
)</f>
        <v>ok</v>
      </c>
      <c r="M1016" cm="1">
        <f t="array" ref="M1016">IFERROR(_xlfn._xlws.SORT(
    _xlfn.UNIQUE(
        TRANSPOSE(
            _xlfn.FILTERXML("&lt;select&gt;&lt;x&gt;"&amp;SUBSTITUTE(选内存[[#This Row],[选项表]],",","&lt;/x&gt;&lt;x&gt;") &amp;"&lt;/x&gt;&lt;/select&gt;","//x")
        )
    )
),"无合适选项，请联系作者更新数据")</f>
        <v>64</v>
      </c>
    </row>
    <row r="1017" spans="1:13" x14ac:dyDescent="0.4">
      <c r="A1017" s="4" t="s">
        <v>59</v>
      </c>
      <c r="B1017" s="4" t="s">
        <v>1869</v>
      </c>
      <c r="C1017" s="4" t="s">
        <v>1964</v>
      </c>
      <c r="D1017" s="4" t="s">
        <v>1911</v>
      </c>
      <c r="E1017">
        <v>80</v>
      </c>
      <c r="F1017" s="4" t="str">
        <f t="shared" si="15"/>
        <v>选内存!$M$1017#</v>
      </c>
      <c r="G1017" s="4" t="str" cm="1">
        <f t="array" ref="G1017">_xlfn.LET(_xlpm.x, M1017,
         _xlpm.cellAddress, "【 选内存!" &amp; ADDRESS(ROW(选内存[[#This Row],[X自检]]),COLUMN(选内存[[#This Row],[X自检]])) &amp; "】",
         _xlfn.IFS(ISBLANK(_xlpm.x),   "error:右侧选项不足:" &amp;  _xlpm.cellAddress,
               ISERROR(_xlpm.x),   "error:右侧选项执行失败:" &amp; _xlpm.cellAddress,
               TRUE,             "ok")
)</f>
        <v>ok</v>
      </c>
      <c r="M1017" cm="1">
        <f t="array" ref="M1017">IFERROR(_xlfn._xlws.SORT(
    _xlfn.UNIQUE(
        TRANSPOSE(
            _xlfn.FILTERXML("&lt;select&gt;&lt;x&gt;"&amp;SUBSTITUTE(选内存[[#This Row],[选项表]],",","&lt;/x&gt;&lt;x&gt;") &amp;"&lt;/x&gt;&lt;/select&gt;","//x")
        )
    )
),"无合适选项，请联系作者更新数据")</f>
        <v>80</v>
      </c>
    </row>
    <row r="1018" spans="1:13" x14ac:dyDescent="0.4">
      <c r="A1018" s="4" t="s">
        <v>59</v>
      </c>
      <c r="B1018" s="4" t="s">
        <v>1869</v>
      </c>
      <c r="C1018" s="4" t="s">
        <v>2162</v>
      </c>
      <c r="D1018" s="4" t="s">
        <v>1911</v>
      </c>
      <c r="E1018">
        <v>92</v>
      </c>
      <c r="F1018" s="4" t="str">
        <f t="shared" si="15"/>
        <v>选内存!$M$1018#</v>
      </c>
      <c r="G1018" s="4" t="str" cm="1">
        <f t="array" ref="G1018">_xlfn.LET(_xlpm.x, M1018,
         _xlpm.cellAddress, "【 选内存!" &amp; ADDRESS(ROW(选内存[[#This Row],[X自检]]),COLUMN(选内存[[#This Row],[X自检]])) &amp; "】",
         _xlfn.IFS(ISBLANK(_xlpm.x),   "error:右侧选项不足:" &amp;  _xlpm.cellAddress,
               ISERROR(_xlpm.x),   "error:右侧选项执行失败:" &amp; _xlpm.cellAddress,
               TRUE,             "ok")
)</f>
        <v>ok</v>
      </c>
      <c r="M1018" cm="1">
        <f t="array" ref="M1018">IFERROR(_xlfn._xlws.SORT(
    _xlfn.UNIQUE(
        TRANSPOSE(
            _xlfn.FILTERXML("&lt;select&gt;&lt;x&gt;"&amp;SUBSTITUTE(选内存[[#This Row],[选项表]],",","&lt;/x&gt;&lt;x&gt;") &amp;"&lt;/x&gt;&lt;/select&gt;","//x")
        )
    )
),"无合适选项，请联系作者更新数据")</f>
        <v>92</v>
      </c>
    </row>
    <row r="1019" spans="1:13" x14ac:dyDescent="0.4">
      <c r="A1019" s="4" t="s">
        <v>59</v>
      </c>
      <c r="B1019" s="4" t="s">
        <v>1869</v>
      </c>
      <c r="C1019" s="4" t="s">
        <v>1975</v>
      </c>
      <c r="D1019" s="4" t="s">
        <v>1912</v>
      </c>
      <c r="E1019">
        <v>4</v>
      </c>
      <c r="F1019" s="4" t="str">
        <f t="shared" si="15"/>
        <v>选内存!$M$1019#</v>
      </c>
      <c r="G1019" s="4" t="str" cm="1">
        <f t="array" ref="G1019">_xlfn.LET(_xlpm.x, M1019,
         _xlpm.cellAddress, "【 选内存!" &amp; ADDRESS(ROW(选内存[[#This Row],[X自检]]),COLUMN(选内存[[#This Row],[X自检]])) &amp; "】",
         _xlfn.IFS(ISBLANK(_xlpm.x),   "error:右侧选项不足:" &amp;  _xlpm.cellAddress,
               ISERROR(_xlpm.x),   "error:右侧选项执行失败:" &amp; _xlpm.cellAddress,
               TRUE,             "ok")
)</f>
        <v>ok</v>
      </c>
      <c r="M1019" cm="1">
        <f t="array" ref="M1019">IFERROR(_xlfn._xlws.SORT(
    _xlfn.UNIQUE(
        TRANSPOSE(
            _xlfn.FILTERXML("&lt;select&gt;&lt;x&gt;"&amp;SUBSTITUTE(选内存[[#This Row],[选项表]],",","&lt;/x&gt;&lt;x&gt;") &amp;"&lt;/x&gt;&lt;/select&gt;","//x")
        )
    )
),"无合适选项，请联系作者更新数据")</f>
        <v>4</v>
      </c>
    </row>
    <row r="1020" spans="1:13" x14ac:dyDescent="0.4">
      <c r="A1020" s="4" t="s">
        <v>59</v>
      </c>
      <c r="B1020" s="4" t="s">
        <v>1869</v>
      </c>
      <c r="C1020" s="4" t="s">
        <v>1973</v>
      </c>
      <c r="D1020" s="4" t="s">
        <v>1912</v>
      </c>
      <c r="E1020">
        <v>8</v>
      </c>
      <c r="F1020" s="4" t="str">
        <f t="shared" si="15"/>
        <v>选内存!$M$1020#</v>
      </c>
      <c r="G1020" s="4" t="str" cm="1">
        <f t="array" ref="G1020">_xlfn.LET(_xlpm.x, M1020,
         _xlpm.cellAddress, "【 选内存!" &amp; ADDRESS(ROW(选内存[[#This Row],[X自检]]),COLUMN(选内存[[#This Row],[X自检]])) &amp; "】",
         _xlfn.IFS(ISBLANK(_xlpm.x),   "error:右侧选项不足:" &amp;  _xlpm.cellAddress,
               ISERROR(_xlpm.x),   "error:右侧选项执行失败:" &amp; _xlpm.cellAddress,
               TRUE,             "ok")
)</f>
        <v>ok</v>
      </c>
      <c r="M1020" cm="1">
        <f t="array" ref="M1020">IFERROR(_xlfn._xlws.SORT(
    _xlfn.UNIQUE(
        TRANSPOSE(
            _xlfn.FILTERXML("&lt;select&gt;&lt;x&gt;"&amp;SUBSTITUTE(选内存[[#This Row],[选项表]],",","&lt;/x&gt;&lt;x&gt;") &amp;"&lt;/x&gt;&lt;/select&gt;","//x")
        )
    )
),"无合适选项，请联系作者更新数据")</f>
        <v>8</v>
      </c>
    </row>
    <row r="1021" spans="1:13" x14ac:dyDescent="0.4">
      <c r="A1021" s="4" t="s">
        <v>59</v>
      </c>
      <c r="B1021" s="4" t="s">
        <v>1869</v>
      </c>
      <c r="C1021" s="4" t="s">
        <v>1970</v>
      </c>
      <c r="D1021" s="4" t="s">
        <v>1912</v>
      </c>
      <c r="E1021">
        <v>16</v>
      </c>
      <c r="F1021" s="4" t="str">
        <f t="shared" si="15"/>
        <v>选内存!$M$1021#</v>
      </c>
      <c r="G1021" s="4" t="str" cm="1">
        <f t="array" ref="G1021">_xlfn.LET(_xlpm.x, M1021,
         _xlpm.cellAddress, "【 选内存!" &amp; ADDRESS(ROW(选内存[[#This Row],[X自检]]),COLUMN(选内存[[#This Row],[X自检]])) &amp; "】",
         _xlfn.IFS(ISBLANK(_xlpm.x),   "error:右侧选项不足:" &amp;  _xlpm.cellAddress,
               ISERROR(_xlpm.x),   "error:右侧选项执行失败:" &amp; _xlpm.cellAddress,
               TRUE,             "ok")
)</f>
        <v>ok</v>
      </c>
      <c r="M1021" cm="1">
        <f t="array" ref="M1021">IFERROR(_xlfn._xlws.SORT(
    _xlfn.UNIQUE(
        TRANSPOSE(
            _xlfn.FILTERXML("&lt;select&gt;&lt;x&gt;"&amp;SUBSTITUTE(选内存[[#This Row],[选项表]],",","&lt;/x&gt;&lt;x&gt;") &amp;"&lt;/x&gt;&lt;/select&gt;","//x")
        )
    )
),"无合适选项，请联系作者更新数据")</f>
        <v>16</v>
      </c>
    </row>
    <row r="1022" spans="1:13" x14ac:dyDescent="0.4">
      <c r="A1022" s="4" t="s">
        <v>59</v>
      </c>
      <c r="B1022" s="4" t="s">
        <v>1869</v>
      </c>
      <c r="C1022" s="4" t="s">
        <v>1966</v>
      </c>
      <c r="D1022" s="4" t="s">
        <v>1912</v>
      </c>
      <c r="E1022">
        <v>32</v>
      </c>
      <c r="F1022" s="4" t="str">
        <f t="shared" si="15"/>
        <v>选内存!$M$1022#</v>
      </c>
      <c r="G1022" s="4" t="str" cm="1">
        <f t="array" ref="G1022">_xlfn.LET(_xlpm.x, M1022,
         _xlpm.cellAddress, "【 选内存!" &amp; ADDRESS(ROW(选内存[[#This Row],[X自检]]),COLUMN(选内存[[#This Row],[X自检]])) &amp; "】",
         _xlfn.IFS(ISBLANK(_xlpm.x),   "error:右侧选项不足:" &amp;  _xlpm.cellAddress,
               ISERROR(_xlpm.x),   "error:右侧选项执行失败:" &amp; _xlpm.cellAddress,
               TRUE,             "ok")
)</f>
        <v>ok</v>
      </c>
      <c r="M1022" cm="1">
        <f t="array" ref="M1022">IFERROR(_xlfn._xlws.SORT(
    _xlfn.UNIQUE(
        TRANSPOSE(
            _xlfn.FILTERXML("&lt;select&gt;&lt;x&gt;"&amp;SUBSTITUTE(选内存[[#This Row],[选项表]],",","&lt;/x&gt;&lt;x&gt;") &amp;"&lt;/x&gt;&lt;/select&gt;","//x")
        )
    )
),"无合适选项，请联系作者更新数据")</f>
        <v>32</v>
      </c>
    </row>
    <row r="1023" spans="1:13" x14ac:dyDescent="0.4">
      <c r="A1023" s="4" t="s">
        <v>59</v>
      </c>
      <c r="B1023" s="4" t="s">
        <v>1869</v>
      </c>
      <c r="C1023" s="4" t="s">
        <v>1976</v>
      </c>
      <c r="D1023" s="4" t="s">
        <v>1912</v>
      </c>
      <c r="E1023">
        <v>48</v>
      </c>
      <c r="F1023" s="4" t="str">
        <f t="shared" si="15"/>
        <v>选内存!$M$1023#</v>
      </c>
      <c r="G1023" s="4" t="str" cm="1">
        <f t="array" ref="G1023">_xlfn.LET(_xlpm.x, M1023,
         _xlpm.cellAddress, "【 选内存!" &amp; ADDRESS(ROW(选内存[[#This Row],[X自检]]),COLUMN(选内存[[#This Row],[X自检]])) &amp; "】",
         _xlfn.IFS(ISBLANK(_xlpm.x),   "error:右侧选项不足:" &amp;  _xlpm.cellAddress,
               ISERROR(_xlpm.x),   "error:右侧选项执行失败:" &amp; _xlpm.cellAddress,
               TRUE,             "ok")
)</f>
        <v>ok</v>
      </c>
      <c r="M1023" cm="1">
        <f t="array" ref="M1023">IFERROR(_xlfn._xlws.SORT(
    _xlfn.UNIQUE(
        TRANSPOSE(
            _xlfn.FILTERXML("&lt;select&gt;&lt;x&gt;"&amp;SUBSTITUTE(选内存[[#This Row],[选项表]],",","&lt;/x&gt;&lt;x&gt;") &amp;"&lt;/x&gt;&lt;/select&gt;","//x")
        )
    )
),"无合适选项，请联系作者更新数据")</f>
        <v>48</v>
      </c>
    </row>
    <row r="1024" spans="1:13" x14ac:dyDescent="0.4">
      <c r="A1024" s="4" t="s">
        <v>59</v>
      </c>
      <c r="B1024" s="4" t="s">
        <v>1869</v>
      </c>
      <c r="C1024" s="4" t="s">
        <v>1977</v>
      </c>
      <c r="D1024" s="4" t="s">
        <v>1912</v>
      </c>
      <c r="E1024">
        <v>52</v>
      </c>
      <c r="F1024" s="4" t="str">
        <f t="shared" si="15"/>
        <v>选内存!$M$1024#</v>
      </c>
      <c r="G1024" s="4" t="str" cm="1">
        <f t="array" ref="G1024">_xlfn.LET(_xlpm.x, M1024,
         _xlpm.cellAddress, "【 选内存!" &amp; ADDRESS(ROW(选内存[[#This Row],[X自检]]),COLUMN(选内存[[#This Row],[X自检]])) &amp; "】",
         _xlfn.IFS(ISBLANK(_xlpm.x),   "error:右侧选项不足:" &amp;  _xlpm.cellAddress,
               ISERROR(_xlpm.x),   "error:右侧选项执行失败:" &amp; _xlpm.cellAddress,
               TRUE,             "ok")
)</f>
        <v>ok</v>
      </c>
      <c r="M1024" cm="1">
        <f t="array" ref="M1024">IFERROR(_xlfn._xlws.SORT(
    _xlfn.UNIQUE(
        TRANSPOSE(
            _xlfn.FILTERXML("&lt;select&gt;&lt;x&gt;"&amp;SUBSTITUTE(选内存[[#This Row],[选项表]],",","&lt;/x&gt;&lt;x&gt;") &amp;"&lt;/x&gt;&lt;/select&gt;","//x")
        )
    )
),"无合适选项，请联系作者更新数据")</f>
        <v>52</v>
      </c>
    </row>
    <row r="1025" spans="1:13" x14ac:dyDescent="0.4">
      <c r="A1025" s="4" t="s">
        <v>59</v>
      </c>
      <c r="B1025" s="4" t="s">
        <v>1869</v>
      </c>
      <c r="C1025" s="4" t="s">
        <v>1967</v>
      </c>
      <c r="D1025" s="4" t="s">
        <v>1912</v>
      </c>
      <c r="E1025">
        <v>64</v>
      </c>
      <c r="F1025" s="4" t="str">
        <f t="shared" si="15"/>
        <v>选内存!$M$1025#</v>
      </c>
      <c r="G1025" s="4" t="str" cm="1">
        <f t="array" ref="G1025">_xlfn.LET(_xlpm.x, M1025,
         _xlpm.cellAddress, "【 选内存!" &amp; ADDRESS(ROW(选内存[[#This Row],[X自检]]),COLUMN(选内存[[#This Row],[X自检]])) &amp; "】",
         _xlfn.IFS(ISBLANK(_xlpm.x),   "error:右侧选项不足:" &amp;  _xlpm.cellAddress,
               ISERROR(_xlpm.x),   "error:右侧选项执行失败:" &amp; _xlpm.cellAddress,
               TRUE,             "ok")
)</f>
        <v>ok</v>
      </c>
      <c r="M1025" cm="1">
        <f t="array" ref="M1025">IFERROR(_xlfn._xlws.SORT(
    _xlfn.UNIQUE(
        TRANSPOSE(
            _xlfn.FILTERXML("&lt;select&gt;&lt;x&gt;"&amp;SUBSTITUTE(选内存[[#This Row],[选项表]],",","&lt;/x&gt;&lt;x&gt;") &amp;"&lt;/x&gt;&lt;/select&gt;","//x")
        )
    )
),"无合适选项，请联系作者更新数据")</f>
        <v>64</v>
      </c>
    </row>
    <row r="1026" spans="1:13" x14ac:dyDescent="0.4">
      <c r="A1026" s="4" t="s">
        <v>59</v>
      </c>
      <c r="B1026" s="4" t="s">
        <v>1869</v>
      </c>
      <c r="C1026" s="4" t="s">
        <v>1978</v>
      </c>
      <c r="D1026" s="4" t="s">
        <v>1912</v>
      </c>
      <c r="E1026">
        <v>104</v>
      </c>
      <c r="F1026" s="4" t="str">
        <f t="shared" ref="F1026:F1089" si="16">"选内存!" &amp; ADDRESS(ROW(M1026),COLUMN(M1026)) &amp; "#"</f>
        <v>选内存!$M$1026#</v>
      </c>
      <c r="G1026" s="4" t="str" cm="1">
        <f t="array" ref="G1026">_xlfn.LET(_xlpm.x, M1026,
         _xlpm.cellAddress, "【 选内存!" &amp; ADDRESS(ROW(选内存[[#This Row],[X自检]]),COLUMN(选内存[[#This Row],[X自检]])) &amp; "】",
         _xlfn.IFS(ISBLANK(_xlpm.x),   "error:右侧选项不足:" &amp;  _xlpm.cellAddress,
               ISERROR(_xlpm.x),   "error:右侧选项执行失败:" &amp; _xlpm.cellAddress,
               TRUE,             "ok")
)</f>
        <v>ok</v>
      </c>
      <c r="M1026" cm="1">
        <f t="array" ref="M1026">IFERROR(_xlfn._xlws.SORT(
    _xlfn.UNIQUE(
        TRANSPOSE(
            _xlfn.FILTERXML("&lt;select&gt;&lt;x&gt;"&amp;SUBSTITUTE(选内存[[#This Row],[选项表]],",","&lt;/x&gt;&lt;x&gt;") &amp;"&lt;/x&gt;&lt;/select&gt;","//x")
        )
    )
),"无合适选项，请联系作者更新数据")</f>
        <v>104</v>
      </c>
    </row>
    <row r="1027" spans="1:13" x14ac:dyDescent="0.4">
      <c r="A1027" s="4" t="s">
        <v>59</v>
      </c>
      <c r="B1027" s="4" t="s">
        <v>1869</v>
      </c>
      <c r="C1027" s="4" t="s">
        <v>1975</v>
      </c>
      <c r="D1027" s="4" t="s">
        <v>1913</v>
      </c>
      <c r="E1027">
        <v>4</v>
      </c>
      <c r="F1027" s="4" t="str">
        <f t="shared" si="16"/>
        <v>选内存!$M$1027#</v>
      </c>
      <c r="G1027" s="4" t="str" cm="1">
        <f t="array" ref="G1027">_xlfn.LET(_xlpm.x, M1027,
         _xlpm.cellAddress, "【 选内存!" &amp; ADDRESS(ROW(选内存[[#This Row],[X自检]]),COLUMN(选内存[[#This Row],[X自检]])) &amp; "】",
         _xlfn.IFS(ISBLANK(_xlpm.x),   "error:右侧选项不足:" &amp;  _xlpm.cellAddress,
               ISERROR(_xlpm.x),   "error:右侧选项执行失败:" &amp; _xlpm.cellAddress,
               TRUE,             "ok")
)</f>
        <v>ok</v>
      </c>
      <c r="M1027" cm="1">
        <f t="array" ref="M1027">IFERROR(_xlfn._xlws.SORT(
    _xlfn.UNIQUE(
        TRANSPOSE(
            _xlfn.FILTERXML("&lt;select&gt;&lt;x&gt;"&amp;SUBSTITUTE(选内存[[#This Row],[选项表]],",","&lt;/x&gt;&lt;x&gt;") &amp;"&lt;/x&gt;&lt;/select&gt;","//x")
        )
    )
),"无合适选项，请联系作者更新数据")</f>
        <v>4</v>
      </c>
    </row>
    <row r="1028" spans="1:13" x14ac:dyDescent="0.4">
      <c r="A1028" s="4" t="s">
        <v>59</v>
      </c>
      <c r="B1028" s="4" t="s">
        <v>1869</v>
      </c>
      <c r="C1028" s="4" t="s">
        <v>1973</v>
      </c>
      <c r="D1028" s="4" t="s">
        <v>1913</v>
      </c>
      <c r="E1028">
        <v>8</v>
      </c>
      <c r="F1028" s="4" t="str">
        <f t="shared" si="16"/>
        <v>选内存!$M$1028#</v>
      </c>
      <c r="G1028" s="4" t="str" cm="1">
        <f t="array" ref="G1028">_xlfn.LET(_xlpm.x, M1028,
         _xlpm.cellAddress, "【 选内存!" &amp; ADDRESS(ROW(选内存[[#This Row],[X自检]]),COLUMN(选内存[[#This Row],[X自检]])) &amp; "】",
         _xlfn.IFS(ISBLANK(_xlpm.x),   "error:右侧选项不足:" &amp;  _xlpm.cellAddress,
               ISERROR(_xlpm.x),   "error:右侧选项执行失败:" &amp; _xlpm.cellAddress,
               TRUE,             "ok")
)</f>
        <v>ok</v>
      </c>
      <c r="M1028" cm="1">
        <f t="array" ref="M1028">IFERROR(_xlfn._xlws.SORT(
    _xlfn.UNIQUE(
        TRANSPOSE(
            _xlfn.FILTERXML("&lt;select&gt;&lt;x&gt;"&amp;SUBSTITUTE(选内存[[#This Row],[选项表]],",","&lt;/x&gt;&lt;x&gt;") &amp;"&lt;/x&gt;&lt;/select&gt;","//x")
        )
    )
),"无合适选项，请联系作者更新数据")</f>
        <v>8</v>
      </c>
    </row>
    <row r="1029" spans="1:13" x14ac:dyDescent="0.4">
      <c r="A1029" s="4" t="s">
        <v>59</v>
      </c>
      <c r="B1029" s="4" t="s">
        <v>1869</v>
      </c>
      <c r="C1029" s="4" t="s">
        <v>1970</v>
      </c>
      <c r="D1029" s="4" t="s">
        <v>1913</v>
      </c>
      <c r="E1029">
        <v>16</v>
      </c>
      <c r="F1029" s="4" t="str">
        <f t="shared" si="16"/>
        <v>选内存!$M$1029#</v>
      </c>
      <c r="G1029" s="4" t="str" cm="1">
        <f t="array" ref="G1029">_xlfn.LET(_xlpm.x, M1029,
         _xlpm.cellAddress, "【 选内存!" &amp; ADDRESS(ROW(选内存[[#This Row],[X自检]]),COLUMN(选内存[[#This Row],[X自检]])) &amp; "】",
         _xlfn.IFS(ISBLANK(_xlpm.x),   "error:右侧选项不足:" &amp;  _xlpm.cellAddress,
               ISERROR(_xlpm.x),   "error:右侧选项执行失败:" &amp; _xlpm.cellAddress,
               TRUE,             "ok")
)</f>
        <v>ok</v>
      </c>
      <c r="M1029" cm="1">
        <f t="array" ref="M1029">IFERROR(_xlfn._xlws.SORT(
    _xlfn.UNIQUE(
        TRANSPOSE(
            _xlfn.FILTERXML("&lt;select&gt;&lt;x&gt;"&amp;SUBSTITUTE(选内存[[#This Row],[选项表]],",","&lt;/x&gt;&lt;x&gt;") &amp;"&lt;/x&gt;&lt;/select&gt;","//x")
        )
    )
),"无合适选项，请联系作者更新数据")</f>
        <v>16</v>
      </c>
    </row>
    <row r="1030" spans="1:13" x14ac:dyDescent="0.4">
      <c r="A1030" s="4" t="s">
        <v>59</v>
      </c>
      <c r="B1030" s="4" t="s">
        <v>1869</v>
      </c>
      <c r="C1030" s="4" t="s">
        <v>1966</v>
      </c>
      <c r="D1030" s="4" t="s">
        <v>1913</v>
      </c>
      <c r="E1030">
        <v>32</v>
      </c>
      <c r="F1030" s="4" t="str">
        <f t="shared" si="16"/>
        <v>选内存!$M$1030#</v>
      </c>
      <c r="G1030" s="4" t="str" cm="1">
        <f t="array" ref="G1030">_xlfn.LET(_xlpm.x, M1030,
         _xlpm.cellAddress, "【 选内存!" &amp; ADDRESS(ROW(选内存[[#This Row],[X自检]]),COLUMN(选内存[[#This Row],[X自检]])) &amp; "】",
         _xlfn.IFS(ISBLANK(_xlpm.x),   "error:右侧选项不足:" &amp;  _xlpm.cellAddress,
               ISERROR(_xlpm.x),   "error:右侧选项执行失败:" &amp; _xlpm.cellAddress,
               TRUE,             "ok")
)</f>
        <v>ok</v>
      </c>
      <c r="M1030" cm="1">
        <f t="array" ref="M1030">IFERROR(_xlfn._xlws.SORT(
    _xlfn.UNIQUE(
        TRANSPOSE(
            _xlfn.FILTERXML("&lt;select&gt;&lt;x&gt;"&amp;SUBSTITUTE(选内存[[#This Row],[选项表]],",","&lt;/x&gt;&lt;x&gt;") &amp;"&lt;/x&gt;&lt;/select&gt;","//x")
        )
    )
),"无合适选项，请联系作者更新数据")</f>
        <v>32</v>
      </c>
    </row>
    <row r="1031" spans="1:13" x14ac:dyDescent="0.4">
      <c r="A1031" s="4" t="s">
        <v>59</v>
      </c>
      <c r="B1031" s="4" t="s">
        <v>1869</v>
      </c>
      <c r="C1031" s="4" t="s">
        <v>1967</v>
      </c>
      <c r="D1031" s="4" t="s">
        <v>1913</v>
      </c>
      <c r="E1031">
        <v>64</v>
      </c>
      <c r="F1031" s="4" t="str">
        <f t="shared" si="16"/>
        <v>选内存!$M$1031#</v>
      </c>
      <c r="G1031" s="4" t="str" cm="1">
        <f t="array" ref="G1031">_xlfn.LET(_xlpm.x, M1031,
         _xlpm.cellAddress, "【 选内存!" &amp; ADDRESS(ROW(选内存[[#This Row],[X自检]]),COLUMN(选内存[[#This Row],[X自检]])) &amp; "】",
         _xlfn.IFS(ISBLANK(_xlpm.x),   "error:右侧选项不足:" &amp;  _xlpm.cellAddress,
               ISERROR(_xlpm.x),   "error:右侧选项执行失败:" &amp; _xlpm.cellAddress,
               TRUE,             "ok")
)</f>
        <v>ok</v>
      </c>
      <c r="M1031" cm="1">
        <f t="array" ref="M1031">IFERROR(_xlfn._xlws.SORT(
    _xlfn.UNIQUE(
        TRANSPOSE(
            _xlfn.FILTERXML("&lt;select&gt;&lt;x&gt;"&amp;SUBSTITUTE(选内存[[#This Row],[选项表]],",","&lt;/x&gt;&lt;x&gt;") &amp;"&lt;/x&gt;&lt;/select&gt;","//x")
        )
    )
),"无合适选项，请联系作者更新数据")</f>
        <v>64</v>
      </c>
    </row>
    <row r="1032" spans="1:13" x14ac:dyDescent="0.4">
      <c r="A1032" s="4" t="s">
        <v>59</v>
      </c>
      <c r="B1032" s="4" t="s">
        <v>1869</v>
      </c>
      <c r="C1032" s="4" t="s">
        <v>1975</v>
      </c>
      <c r="D1032" s="4" t="s">
        <v>1910</v>
      </c>
      <c r="E1032">
        <v>4</v>
      </c>
      <c r="F1032" s="4" t="str">
        <f t="shared" si="16"/>
        <v>选内存!$M$1032#</v>
      </c>
      <c r="G1032" s="4" t="str" cm="1">
        <f t="array" ref="G1032">_xlfn.LET(_xlpm.x, M1032,
         _xlpm.cellAddress, "【 选内存!" &amp; ADDRESS(ROW(选内存[[#This Row],[X自检]]),COLUMN(选内存[[#This Row],[X自检]])) &amp; "】",
         _xlfn.IFS(ISBLANK(_xlpm.x),   "error:右侧选项不足:" &amp;  _xlpm.cellAddress,
               ISERROR(_xlpm.x),   "error:右侧选项执行失败:" &amp; _xlpm.cellAddress,
               TRUE,             "ok")
)</f>
        <v>ok</v>
      </c>
      <c r="M1032" cm="1">
        <f t="array" ref="M1032">IFERROR(_xlfn._xlws.SORT(
    _xlfn.UNIQUE(
        TRANSPOSE(
            _xlfn.FILTERXML("&lt;select&gt;&lt;x&gt;"&amp;SUBSTITUTE(选内存[[#This Row],[选项表]],",","&lt;/x&gt;&lt;x&gt;") &amp;"&lt;/x&gt;&lt;/select&gt;","//x")
        )
    )
),"无合适选项，请联系作者更新数据")</f>
        <v>4</v>
      </c>
    </row>
    <row r="1033" spans="1:13" x14ac:dyDescent="0.4">
      <c r="A1033" s="4" t="s">
        <v>59</v>
      </c>
      <c r="B1033" s="4" t="s">
        <v>1869</v>
      </c>
      <c r="C1033" s="4" t="s">
        <v>1973</v>
      </c>
      <c r="D1033" s="4" t="s">
        <v>1910</v>
      </c>
      <c r="E1033">
        <v>8</v>
      </c>
      <c r="F1033" s="4" t="str">
        <f t="shared" si="16"/>
        <v>选内存!$M$1033#</v>
      </c>
      <c r="G1033" s="4" t="str" cm="1">
        <f t="array" ref="G1033">_xlfn.LET(_xlpm.x, M1033,
         _xlpm.cellAddress, "【 选内存!" &amp; ADDRESS(ROW(选内存[[#This Row],[X自检]]),COLUMN(选内存[[#This Row],[X自检]])) &amp; "】",
         _xlfn.IFS(ISBLANK(_xlpm.x),   "error:右侧选项不足:" &amp;  _xlpm.cellAddress,
               ISERROR(_xlpm.x),   "error:右侧选项执行失败:" &amp; _xlpm.cellAddress,
               TRUE,             "ok")
)</f>
        <v>ok</v>
      </c>
      <c r="M1033" cm="1">
        <f t="array" ref="M1033">IFERROR(_xlfn._xlws.SORT(
    _xlfn.UNIQUE(
        TRANSPOSE(
            _xlfn.FILTERXML("&lt;select&gt;&lt;x&gt;"&amp;SUBSTITUTE(选内存[[#This Row],[选项表]],",","&lt;/x&gt;&lt;x&gt;") &amp;"&lt;/x&gt;&lt;/select&gt;","//x")
        )
    )
),"无合适选项，请联系作者更新数据")</f>
        <v>8</v>
      </c>
    </row>
    <row r="1034" spans="1:13" x14ac:dyDescent="0.4">
      <c r="A1034" s="4" t="s">
        <v>59</v>
      </c>
      <c r="B1034" s="4" t="s">
        <v>1869</v>
      </c>
      <c r="C1034" s="4" t="s">
        <v>1970</v>
      </c>
      <c r="D1034" s="4" t="s">
        <v>1910</v>
      </c>
      <c r="E1034">
        <v>16</v>
      </c>
      <c r="F1034" s="4" t="str">
        <f t="shared" si="16"/>
        <v>选内存!$M$1034#</v>
      </c>
      <c r="G1034" s="4" t="str" cm="1">
        <f t="array" ref="G1034">_xlfn.LET(_xlpm.x, M1034,
         _xlpm.cellAddress, "【 选内存!" &amp; ADDRESS(ROW(选内存[[#This Row],[X自检]]),COLUMN(选内存[[#This Row],[X自检]])) &amp; "】",
         _xlfn.IFS(ISBLANK(_xlpm.x),   "error:右侧选项不足:" &amp;  _xlpm.cellAddress,
               ISERROR(_xlpm.x),   "error:右侧选项执行失败:" &amp; _xlpm.cellAddress,
               TRUE,             "ok")
)</f>
        <v>ok</v>
      </c>
      <c r="M1034" cm="1">
        <f t="array" ref="M1034">IFERROR(_xlfn._xlws.SORT(
    _xlfn.UNIQUE(
        TRANSPOSE(
            _xlfn.FILTERXML("&lt;select&gt;&lt;x&gt;"&amp;SUBSTITUTE(选内存[[#This Row],[选项表]],",","&lt;/x&gt;&lt;x&gt;") &amp;"&lt;/x&gt;&lt;/select&gt;","//x")
        )
    )
),"无合适选项，请联系作者更新数据")</f>
        <v>16</v>
      </c>
    </row>
    <row r="1035" spans="1:13" x14ac:dyDescent="0.4">
      <c r="A1035" s="4" t="s">
        <v>59</v>
      </c>
      <c r="B1035" s="4" t="s">
        <v>1869</v>
      </c>
      <c r="C1035" s="4" t="s">
        <v>1966</v>
      </c>
      <c r="D1035" s="4" t="s">
        <v>1910</v>
      </c>
      <c r="E1035">
        <v>32</v>
      </c>
      <c r="F1035" s="4" t="str">
        <f t="shared" si="16"/>
        <v>选内存!$M$1035#</v>
      </c>
      <c r="G1035" s="4" t="str" cm="1">
        <f t="array" ref="G1035">_xlfn.LET(_xlpm.x, M1035,
         _xlpm.cellAddress, "【 选内存!" &amp; ADDRESS(ROW(选内存[[#This Row],[X自检]]),COLUMN(选内存[[#This Row],[X自检]])) &amp; "】",
         _xlfn.IFS(ISBLANK(_xlpm.x),   "error:右侧选项不足:" &amp;  _xlpm.cellAddress,
               ISERROR(_xlpm.x),   "error:右侧选项执行失败:" &amp; _xlpm.cellAddress,
               TRUE,             "ok")
)</f>
        <v>ok</v>
      </c>
      <c r="M1035" cm="1">
        <f t="array" ref="M1035">IFERROR(_xlfn._xlws.SORT(
    _xlfn.UNIQUE(
        TRANSPOSE(
            _xlfn.FILTERXML("&lt;select&gt;&lt;x&gt;"&amp;SUBSTITUTE(选内存[[#This Row],[选项表]],",","&lt;/x&gt;&lt;x&gt;") &amp;"&lt;/x&gt;&lt;/select&gt;","//x")
        )
    )
),"无合适选项，请联系作者更新数据")</f>
        <v>32</v>
      </c>
    </row>
    <row r="1036" spans="1:13" x14ac:dyDescent="0.4">
      <c r="A1036" s="4" t="s">
        <v>59</v>
      </c>
      <c r="B1036" s="4" t="s">
        <v>1869</v>
      </c>
      <c r="C1036" s="4" t="s">
        <v>1975</v>
      </c>
      <c r="D1036" s="4" t="s">
        <v>1914</v>
      </c>
      <c r="E1036">
        <v>4</v>
      </c>
      <c r="F1036" s="4" t="str">
        <f t="shared" si="16"/>
        <v>选内存!$M$1036#</v>
      </c>
      <c r="G1036" s="4" t="str" cm="1">
        <f t="array" ref="G1036">_xlfn.LET(_xlpm.x, M1036,
         _xlpm.cellAddress, "【 选内存!" &amp; ADDRESS(ROW(选内存[[#This Row],[X自检]]),COLUMN(选内存[[#This Row],[X自检]])) &amp; "】",
         _xlfn.IFS(ISBLANK(_xlpm.x),   "error:右侧选项不足:" &amp;  _xlpm.cellAddress,
               ISERROR(_xlpm.x),   "error:右侧选项执行失败:" &amp; _xlpm.cellAddress,
               TRUE,             "ok")
)</f>
        <v>ok</v>
      </c>
      <c r="M1036" cm="1">
        <f t="array" ref="M1036">IFERROR(_xlfn._xlws.SORT(
    _xlfn.UNIQUE(
        TRANSPOSE(
            _xlfn.FILTERXML("&lt;select&gt;&lt;x&gt;"&amp;SUBSTITUTE(选内存[[#This Row],[选项表]],",","&lt;/x&gt;&lt;x&gt;") &amp;"&lt;/x&gt;&lt;/select&gt;","//x")
        )
    )
),"无合适选项，请联系作者更新数据")</f>
        <v>4</v>
      </c>
    </row>
    <row r="1037" spans="1:13" x14ac:dyDescent="0.4">
      <c r="A1037" s="4" t="s">
        <v>59</v>
      </c>
      <c r="B1037" s="4" t="s">
        <v>1869</v>
      </c>
      <c r="C1037" s="4" t="s">
        <v>1973</v>
      </c>
      <c r="D1037" s="4" t="s">
        <v>1914</v>
      </c>
      <c r="E1037">
        <v>8</v>
      </c>
      <c r="F1037" s="4" t="str">
        <f t="shared" si="16"/>
        <v>选内存!$M$1037#</v>
      </c>
      <c r="G1037" s="4" t="str" cm="1">
        <f t="array" ref="G1037">_xlfn.LET(_xlpm.x, M1037,
         _xlpm.cellAddress, "【 选内存!" &amp; ADDRESS(ROW(选内存[[#This Row],[X自检]]),COLUMN(选内存[[#This Row],[X自检]])) &amp; "】",
         _xlfn.IFS(ISBLANK(_xlpm.x),   "error:右侧选项不足:" &amp;  _xlpm.cellAddress,
               ISERROR(_xlpm.x),   "error:右侧选项执行失败:" &amp; _xlpm.cellAddress,
               TRUE,             "ok")
)</f>
        <v>ok</v>
      </c>
      <c r="M1037" cm="1">
        <f t="array" ref="M1037">IFERROR(_xlfn._xlws.SORT(
    _xlfn.UNIQUE(
        TRANSPOSE(
            _xlfn.FILTERXML("&lt;select&gt;&lt;x&gt;"&amp;SUBSTITUTE(选内存[[#This Row],[选项表]],",","&lt;/x&gt;&lt;x&gt;") &amp;"&lt;/x&gt;&lt;/select&gt;","//x")
        )
    )
),"无合适选项，请联系作者更新数据")</f>
        <v>8</v>
      </c>
    </row>
    <row r="1038" spans="1:13" x14ac:dyDescent="0.4">
      <c r="A1038" s="4" t="s">
        <v>59</v>
      </c>
      <c r="B1038" s="4" t="s">
        <v>1869</v>
      </c>
      <c r="C1038" s="4" t="s">
        <v>1970</v>
      </c>
      <c r="D1038" s="4" t="s">
        <v>1914</v>
      </c>
      <c r="E1038">
        <v>16</v>
      </c>
      <c r="F1038" s="4" t="str">
        <f t="shared" si="16"/>
        <v>选内存!$M$1038#</v>
      </c>
      <c r="G1038" s="4" t="str" cm="1">
        <f t="array" ref="G1038">_xlfn.LET(_xlpm.x, M1038,
         _xlpm.cellAddress, "【 选内存!" &amp; ADDRESS(ROW(选内存[[#This Row],[X自检]]),COLUMN(选内存[[#This Row],[X自检]])) &amp; "】",
         _xlfn.IFS(ISBLANK(_xlpm.x),   "error:右侧选项不足:" &amp;  _xlpm.cellAddress,
               ISERROR(_xlpm.x),   "error:右侧选项执行失败:" &amp; _xlpm.cellAddress,
               TRUE,             "ok")
)</f>
        <v>ok</v>
      </c>
      <c r="M1038" cm="1">
        <f t="array" ref="M1038">IFERROR(_xlfn._xlws.SORT(
    _xlfn.UNIQUE(
        TRANSPOSE(
            _xlfn.FILTERXML("&lt;select&gt;&lt;x&gt;"&amp;SUBSTITUTE(选内存[[#This Row],[选项表]],",","&lt;/x&gt;&lt;x&gt;") &amp;"&lt;/x&gt;&lt;/select&gt;","//x")
        )
    )
),"无合适选项，请联系作者更新数据")</f>
        <v>16</v>
      </c>
    </row>
    <row r="1039" spans="1:13" x14ac:dyDescent="0.4">
      <c r="A1039" s="4" t="s">
        <v>59</v>
      </c>
      <c r="B1039" s="4" t="s">
        <v>1869</v>
      </c>
      <c r="C1039" s="4" t="s">
        <v>1966</v>
      </c>
      <c r="D1039" s="4" t="s">
        <v>1914</v>
      </c>
      <c r="E1039">
        <v>32</v>
      </c>
      <c r="F1039" s="4" t="str">
        <f t="shared" si="16"/>
        <v>选内存!$M$1039#</v>
      </c>
      <c r="G1039" s="4" t="str" cm="1">
        <f t="array" ref="G1039">_xlfn.LET(_xlpm.x, M1039,
         _xlpm.cellAddress, "【 选内存!" &amp; ADDRESS(ROW(选内存[[#This Row],[X自检]]),COLUMN(选内存[[#This Row],[X自检]])) &amp; "】",
         _xlfn.IFS(ISBLANK(_xlpm.x),   "error:右侧选项不足:" &amp;  _xlpm.cellAddress,
               ISERROR(_xlpm.x),   "error:右侧选项执行失败:" &amp; _xlpm.cellAddress,
               TRUE,             "ok")
)</f>
        <v>ok</v>
      </c>
      <c r="M1039" cm="1">
        <f t="array" ref="M1039">IFERROR(_xlfn._xlws.SORT(
    _xlfn.UNIQUE(
        TRANSPOSE(
            _xlfn.FILTERXML("&lt;select&gt;&lt;x&gt;"&amp;SUBSTITUTE(选内存[[#This Row],[选项表]],",","&lt;/x&gt;&lt;x&gt;") &amp;"&lt;/x&gt;&lt;/select&gt;","//x")
        )
    )
),"无合适选项，请联系作者更新数据")</f>
        <v>32</v>
      </c>
    </row>
    <row r="1040" spans="1:13" x14ac:dyDescent="0.4">
      <c r="A1040" s="4" t="s">
        <v>59</v>
      </c>
      <c r="B1040" s="4" t="s">
        <v>1869</v>
      </c>
      <c r="C1040" s="4" t="s">
        <v>1975</v>
      </c>
      <c r="D1040" s="4" t="s">
        <v>1915</v>
      </c>
      <c r="E1040">
        <v>4</v>
      </c>
      <c r="F1040" s="4" t="str">
        <f t="shared" si="16"/>
        <v>选内存!$M$1040#</v>
      </c>
      <c r="G1040" s="4" t="str" cm="1">
        <f t="array" ref="G1040">_xlfn.LET(_xlpm.x, M1040,
         _xlpm.cellAddress, "【 选内存!" &amp; ADDRESS(ROW(选内存[[#This Row],[X自检]]),COLUMN(选内存[[#This Row],[X自检]])) &amp; "】",
         _xlfn.IFS(ISBLANK(_xlpm.x),   "error:右侧选项不足:" &amp;  _xlpm.cellAddress,
               ISERROR(_xlpm.x),   "error:右侧选项执行失败:" &amp; _xlpm.cellAddress,
               TRUE,             "ok")
)</f>
        <v>ok</v>
      </c>
      <c r="M1040" cm="1">
        <f t="array" ref="M1040">IFERROR(_xlfn._xlws.SORT(
    _xlfn.UNIQUE(
        TRANSPOSE(
            _xlfn.FILTERXML("&lt;select&gt;&lt;x&gt;"&amp;SUBSTITUTE(选内存[[#This Row],[选项表]],",","&lt;/x&gt;&lt;x&gt;") &amp;"&lt;/x&gt;&lt;/select&gt;","//x")
        )
    )
),"无合适选项，请联系作者更新数据")</f>
        <v>4</v>
      </c>
    </row>
    <row r="1041" spans="1:13" x14ac:dyDescent="0.4">
      <c r="A1041" s="4" t="s">
        <v>59</v>
      </c>
      <c r="B1041" s="4" t="s">
        <v>1869</v>
      </c>
      <c r="C1041" s="4" t="s">
        <v>1973</v>
      </c>
      <c r="D1041" s="4" t="s">
        <v>1915</v>
      </c>
      <c r="E1041">
        <v>8</v>
      </c>
      <c r="F1041" s="4" t="str">
        <f t="shared" si="16"/>
        <v>选内存!$M$1041#</v>
      </c>
      <c r="G1041" s="4" t="str" cm="1">
        <f t="array" ref="G1041">_xlfn.LET(_xlpm.x, M1041,
         _xlpm.cellAddress, "【 选内存!" &amp; ADDRESS(ROW(选内存[[#This Row],[X自检]]),COLUMN(选内存[[#This Row],[X自检]])) &amp; "】",
         _xlfn.IFS(ISBLANK(_xlpm.x),   "error:右侧选项不足:" &amp;  _xlpm.cellAddress,
               ISERROR(_xlpm.x),   "error:右侧选项执行失败:" &amp; _xlpm.cellAddress,
               TRUE,             "ok")
)</f>
        <v>ok</v>
      </c>
      <c r="M1041" cm="1">
        <f t="array" ref="M1041">IFERROR(_xlfn._xlws.SORT(
    _xlfn.UNIQUE(
        TRANSPOSE(
            _xlfn.FILTERXML("&lt;select&gt;&lt;x&gt;"&amp;SUBSTITUTE(选内存[[#This Row],[选项表]],",","&lt;/x&gt;&lt;x&gt;") &amp;"&lt;/x&gt;&lt;/select&gt;","//x")
        )
    )
),"无合适选项，请联系作者更新数据")</f>
        <v>8</v>
      </c>
    </row>
    <row r="1042" spans="1:13" x14ac:dyDescent="0.4">
      <c r="A1042" s="4" t="s">
        <v>59</v>
      </c>
      <c r="B1042" s="4" t="s">
        <v>1869</v>
      </c>
      <c r="C1042" s="4" t="s">
        <v>1970</v>
      </c>
      <c r="D1042" s="4" t="s">
        <v>1915</v>
      </c>
      <c r="E1042">
        <v>16</v>
      </c>
      <c r="F1042" s="4" t="str">
        <f t="shared" si="16"/>
        <v>选内存!$M$1042#</v>
      </c>
      <c r="G1042" s="4" t="str" cm="1">
        <f t="array" ref="G1042">_xlfn.LET(_xlpm.x, M1042,
         _xlpm.cellAddress, "【 选内存!" &amp; ADDRESS(ROW(选内存[[#This Row],[X自检]]),COLUMN(选内存[[#This Row],[X自检]])) &amp; "】",
         _xlfn.IFS(ISBLANK(_xlpm.x),   "error:右侧选项不足:" &amp;  _xlpm.cellAddress,
               ISERROR(_xlpm.x),   "error:右侧选项执行失败:" &amp; _xlpm.cellAddress,
               TRUE,             "ok")
)</f>
        <v>ok</v>
      </c>
      <c r="M1042" cm="1">
        <f t="array" ref="M1042">IFERROR(_xlfn._xlws.SORT(
    _xlfn.UNIQUE(
        TRANSPOSE(
            _xlfn.FILTERXML("&lt;select&gt;&lt;x&gt;"&amp;SUBSTITUTE(选内存[[#This Row],[选项表]],",","&lt;/x&gt;&lt;x&gt;") &amp;"&lt;/x&gt;&lt;/select&gt;","//x")
        )
    )
),"无合适选项，请联系作者更新数据")</f>
        <v>16</v>
      </c>
    </row>
    <row r="1043" spans="1:13" x14ac:dyDescent="0.4">
      <c r="A1043" s="4" t="s">
        <v>59</v>
      </c>
      <c r="B1043" s="4" t="s">
        <v>1869</v>
      </c>
      <c r="C1043" s="4" t="s">
        <v>1966</v>
      </c>
      <c r="D1043" s="4" t="s">
        <v>1915</v>
      </c>
      <c r="E1043">
        <v>32</v>
      </c>
      <c r="F1043" s="4" t="str">
        <f t="shared" si="16"/>
        <v>选内存!$M$1043#</v>
      </c>
      <c r="G1043" s="4" t="str" cm="1">
        <f t="array" ref="G1043">_xlfn.LET(_xlpm.x, M1043,
         _xlpm.cellAddress, "【 选内存!" &amp; ADDRESS(ROW(选内存[[#This Row],[X自检]]),COLUMN(选内存[[#This Row],[X自检]])) &amp; "】",
         _xlfn.IFS(ISBLANK(_xlpm.x),   "error:右侧选项不足:" &amp;  _xlpm.cellAddress,
               ISERROR(_xlpm.x),   "error:右侧选项执行失败:" &amp; _xlpm.cellAddress,
               TRUE,             "ok")
)</f>
        <v>ok</v>
      </c>
      <c r="M1043" cm="1">
        <f t="array" ref="M1043">IFERROR(_xlfn._xlws.SORT(
    _xlfn.UNIQUE(
        TRANSPOSE(
            _xlfn.FILTERXML("&lt;select&gt;&lt;x&gt;"&amp;SUBSTITUTE(选内存[[#This Row],[选项表]],",","&lt;/x&gt;&lt;x&gt;") &amp;"&lt;/x&gt;&lt;/select&gt;","//x")
        )
    )
),"无合适选项，请联系作者更新数据")</f>
        <v>32</v>
      </c>
    </row>
    <row r="1044" spans="1:13" x14ac:dyDescent="0.4">
      <c r="A1044" s="4" t="s">
        <v>59</v>
      </c>
      <c r="B1044" s="4" t="s">
        <v>1869</v>
      </c>
      <c r="C1044" s="4" t="s">
        <v>2164</v>
      </c>
      <c r="D1044" s="4" t="s">
        <v>1949</v>
      </c>
      <c r="E1044">
        <v>28</v>
      </c>
      <c r="F1044" s="4" t="str">
        <f t="shared" si="16"/>
        <v>选内存!$M$1044#</v>
      </c>
      <c r="G1044" s="4" t="str" cm="1">
        <f t="array" ref="G1044">_xlfn.LET(_xlpm.x, M1044,
         _xlpm.cellAddress, "【 选内存!" &amp; ADDRESS(ROW(选内存[[#This Row],[X自检]]),COLUMN(选内存[[#This Row],[X自检]])) &amp; "】",
         _xlfn.IFS(ISBLANK(_xlpm.x),   "error:右侧选项不足:" &amp;  _xlpm.cellAddress,
               ISERROR(_xlpm.x),   "error:右侧选项执行失败:" &amp; _xlpm.cellAddress,
               TRUE,             "ok")
)</f>
        <v>ok</v>
      </c>
      <c r="M1044" cm="1">
        <f t="array" ref="M1044">IFERROR(_xlfn._xlws.SORT(
    _xlfn.UNIQUE(
        TRANSPOSE(
            _xlfn.FILTERXML("&lt;select&gt;&lt;x&gt;"&amp;SUBSTITUTE(选内存[[#This Row],[选项表]],",","&lt;/x&gt;&lt;x&gt;") &amp;"&lt;/x&gt;&lt;/select&gt;","//x")
        )
    )
),"无合适选项，请联系作者更新数据")</f>
        <v>28</v>
      </c>
    </row>
    <row r="1045" spans="1:13" x14ac:dyDescent="0.4">
      <c r="A1045" s="4" t="s">
        <v>59</v>
      </c>
      <c r="B1045" s="4" t="s">
        <v>1869</v>
      </c>
      <c r="C1045" s="4" t="s">
        <v>1968</v>
      </c>
      <c r="D1045" s="4" t="s">
        <v>1949</v>
      </c>
      <c r="E1045">
        <v>56</v>
      </c>
      <c r="F1045" s="4" t="str">
        <f t="shared" si="16"/>
        <v>选内存!$M$1045#</v>
      </c>
      <c r="G1045" s="4" t="str" cm="1">
        <f t="array" ref="G1045">_xlfn.LET(_xlpm.x, M1045,
         _xlpm.cellAddress, "【 选内存!" &amp; ADDRESS(ROW(选内存[[#This Row],[X自检]]),COLUMN(选内存[[#This Row],[X自检]])) &amp; "】",
         _xlfn.IFS(ISBLANK(_xlpm.x),   "error:右侧选项不足:" &amp;  _xlpm.cellAddress,
               ISERROR(_xlpm.x),   "error:右侧选项执行失败:" &amp; _xlpm.cellAddress,
               TRUE,             "ok")
)</f>
        <v>ok</v>
      </c>
      <c r="M1045" cm="1">
        <f t="array" ref="M1045">IFERROR(_xlfn._xlws.SORT(
    _xlfn.UNIQUE(
        TRANSPOSE(
            _xlfn.FILTERXML("&lt;select&gt;&lt;x&gt;"&amp;SUBSTITUTE(选内存[[#This Row],[选项表]],",","&lt;/x&gt;&lt;x&gt;") &amp;"&lt;/x&gt;&lt;/select&gt;","//x")
        )
    )
),"无合适选项，请联系作者更新数据")</f>
        <v>56</v>
      </c>
    </row>
    <row r="1046" spans="1:13" x14ac:dyDescent="0.4">
      <c r="A1046" s="4" t="s">
        <v>59</v>
      </c>
      <c r="B1046" s="4" t="s">
        <v>1869</v>
      </c>
      <c r="C1046" s="4" t="s">
        <v>1975</v>
      </c>
      <c r="D1046" s="4" t="s">
        <v>1941</v>
      </c>
      <c r="E1046">
        <v>4</v>
      </c>
      <c r="F1046" s="4" t="str">
        <f t="shared" si="16"/>
        <v>选内存!$M$1046#</v>
      </c>
      <c r="G1046" s="4" t="str" cm="1">
        <f t="array" ref="G1046">_xlfn.LET(_xlpm.x, M1046,
         _xlpm.cellAddress, "【 选内存!" &amp; ADDRESS(ROW(选内存[[#This Row],[X自检]]),COLUMN(选内存[[#This Row],[X自检]])) &amp; "】",
         _xlfn.IFS(ISBLANK(_xlpm.x),   "error:右侧选项不足:" &amp;  _xlpm.cellAddress,
               ISERROR(_xlpm.x),   "error:右侧选项执行失败:" &amp; _xlpm.cellAddress,
               TRUE,             "ok")
)</f>
        <v>ok</v>
      </c>
      <c r="M1046" cm="1">
        <f t="array" ref="M1046">IFERROR(_xlfn._xlws.SORT(
    _xlfn.UNIQUE(
        TRANSPOSE(
            _xlfn.FILTERXML("&lt;select&gt;&lt;x&gt;"&amp;SUBSTITUTE(选内存[[#This Row],[选项表]],",","&lt;/x&gt;&lt;x&gt;") &amp;"&lt;/x&gt;&lt;/select&gt;","//x")
        )
    )
),"无合适选项，请联系作者更新数据")</f>
        <v>4</v>
      </c>
    </row>
    <row r="1047" spans="1:13" x14ac:dyDescent="0.4">
      <c r="A1047" s="4" t="s">
        <v>59</v>
      </c>
      <c r="B1047" s="4" t="s">
        <v>1869</v>
      </c>
      <c r="C1047" s="4" t="s">
        <v>1973</v>
      </c>
      <c r="D1047" s="4" t="s">
        <v>1941</v>
      </c>
      <c r="E1047">
        <v>8</v>
      </c>
      <c r="F1047" s="4" t="str">
        <f t="shared" si="16"/>
        <v>选内存!$M$1047#</v>
      </c>
      <c r="G1047" s="4" t="str" cm="1">
        <f t="array" ref="G1047">_xlfn.LET(_xlpm.x, M1047,
         _xlpm.cellAddress, "【 选内存!" &amp; ADDRESS(ROW(选内存[[#This Row],[X自检]]),COLUMN(选内存[[#This Row],[X自检]])) &amp; "】",
         _xlfn.IFS(ISBLANK(_xlpm.x),   "error:右侧选项不足:" &amp;  _xlpm.cellAddress,
               ISERROR(_xlpm.x),   "error:右侧选项执行失败:" &amp; _xlpm.cellAddress,
               TRUE,             "ok")
)</f>
        <v>ok</v>
      </c>
      <c r="M1047" cm="1">
        <f t="array" ref="M1047">IFERROR(_xlfn._xlws.SORT(
    _xlfn.UNIQUE(
        TRANSPOSE(
            _xlfn.FILTERXML("&lt;select&gt;&lt;x&gt;"&amp;SUBSTITUTE(选内存[[#This Row],[选项表]],",","&lt;/x&gt;&lt;x&gt;") &amp;"&lt;/x&gt;&lt;/select&gt;","//x")
        )
    )
),"无合适选项，请联系作者更新数据")</f>
        <v>8</v>
      </c>
    </row>
    <row r="1048" spans="1:13" x14ac:dyDescent="0.4">
      <c r="A1048" s="4" t="s">
        <v>59</v>
      </c>
      <c r="B1048" s="4" t="s">
        <v>1869</v>
      </c>
      <c r="C1048" s="4" t="s">
        <v>1975</v>
      </c>
      <c r="D1048" s="4" t="s">
        <v>1940</v>
      </c>
      <c r="E1048">
        <v>4</v>
      </c>
      <c r="F1048" s="4" t="str">
        <f t="shared" si="16"/>
        <v>选内存!$M$1048#</v>
      </c>
      <c r="G1048" s="4" t="str" cm="1">
        <f t="array" ref="G1048">_xlfn.LET(_xlpm.x, M1048,
         _xlpm.cellAddress, "【 选内存!" &amp; ADDRESS(ROW(选内存[[#This Row],[X自检]]),COLUMN(选内存[[#This Row],[X自检]])) &amp; "】",
         _xlfn.IFS(ISBLANK(_xlpm.x),   "error:右侧选项不足:" &amp;  _xlpm.cellAddress,
               ISERROR(_xlpm.x),   "error:右侧选项执行失败:" &amp; _xlpm.cellAddress,
               TRUE,             "ok")
)</f>
        <v>ok</v>
      </c>
      <c r="M1048" cm="1">
        <f t="array" ref="M1048">IFERROR(_xlfn._xlws.SORT(
    _xlfn.UNIQUE(
        TRANSPOSE(
            _xlfn.FILTERXML("&lt;select&gt;&lt;x&gt;"&amp;SUBSTITUTE(选内存[[#This Row],[选项表]],",","&lt;/x&gt;&lt;x&gt;") &amp;"&lt;/x&gt;&lt;/select&gt;","//x")
        )
    )
),"无合适选项，请联系作者更新数据")</f>
        <v>4</v>
      </c>
    </row>
    <row r="1049" spans="1:13" x14ac:dyDescent="0.4">
      <c r="A1049" s="4" t="s">
        <v>59</v>
      </c>
      <c r="B1049" s="4" t="s">
        <v>1869</v>
      </c>
      <c r="C1049" s="4" t="s">
        <v>1973</v>
      </c>
      <c r="D1049" s="4" t="s">
        <v>1940</v>
      </c>
      <c r="E1049">
        <v>8</v>
      </c>
      <c r="F1049" s="4" t="str">
        <f t="shared" si="16"/>
        <v>选内存!$M$1049#</v>
      </c>
      <c r="G1049" s="4" t="str" cm="1">
        <f t="array" ref="G1049">_xlfn.LET(_xlpm.x, M1049,
         _xlpm.cellAddress, "【 选内存!" &amp; ADDRESS(ROW(选内存[[#This Row],[X自检]]),COLUMN(选内存[[#This Row],[X自检]])) &amp; "】",
         _xlfn.IFS(ISBLANK(_xlpm.x),   "error:右侧选项不足:" &amp;  _xlpm.cellAddress,
               ISERROR(_xlpm.x),   "error:右侧选项执行失败:" &amp; _xlpm.cellAddress,
               TRUE,             "ok")
)</f>
        <v>ok</v>
      </c>
      <c r="M1049" cm="1">
        <f t="array" ref="M1049">IFERROR(_xlfn._xlws.SORT(
    _xlfn.UNIQUE(
        TRANSPOSE(
            _xlfn.FILTERXML("&lt;select&gt;&lt;x&gt;"&amp;SUBSTITUTE(选内存[[#This Row],[选项表]],",","&lt;/x&gt;&lt;x&gt;") &amp;"&lt;/x&gt;&lt;/select&gt;","//x")
        )
    )
),"无合适选项，请联系作者更新数据")</f>
        <v>8</v>
      </c>
    </row>
    <row r="1050" spans="1:13" x14ac:dyDescent="0.4">
      <c r="A1050" s="4" t="s">
        <v>59</v>
      </c>
      <c r="B1050" s="4" t="s">
        <v>1869</v>
      </c>
      <c r="C1050" s="4" t="s">
        <v>1997</v>
      </c>
      <c r="D1050" s="4" t="s">
        <v>1940</v>
      </c>
      <c r="E1050">
        <v>10</v>
      </c>
      <c r="F1050" s="4" t="str">
        <f t="shared" si="16"/>
        <v>选内存!$M$1050#</v>
      </c>
      <c r="G1050" s="4" t="str" cm="1">
        <f t="array" ref="G1050">_xlfn.LET(_xlpm.x, M1050,
         _xlpm.cellAddress, "【 选内存!" &amp; ADDRESS(ROW(选内存[[#This Row],[X自检]]),COLUMN(选内存[[#This Row],[X自检]])) &amp; "】",
         _xlfn.IFS(ISBLANK(_xlpm.x),   "error:右侧选项不足:" &amp;  _xlpm.cellAddress,
               ISERROR(_xlpm.x),   "error:右侧选项执行失败:" &amp; _xlpm.cellAddress,
               TRUE,             "ok")
)</f>
        <v>ok</v>
      </c>
      <c r="M1050" cm="1">
        <f t="array" ref="M1050">IFERROR(_xlfn._xlws.SORT(
    _xlfn.UNIQUE(
        TRANSPOSE(
            _xlfn.FILTERXML("&lt;select&gt;&lt;x&gt;"&amp;SUBSTITUTE(选内存[[#This Row],[选项表]],",","&lt;/x&gt;&lt;x&gt;") &amp;"&lt;/x&gt;&lt;/select&gt;","//x")
        )
    )
),"无合适选项，请联系作者更新数据")</f>
        <v>10</v>
      </c>
    </row>
    <row r="1051" spans="1:13" x14ac:dyDescent="0.4">
      <c r="A1051" s="4" t="s">
        <v>59</v>
      </c>
      <c r="B1051" s="4" t="s">
        <v>1869</v>
      </c>
      <c r="C1051" s="4" t="s">
        <v>1999</v>
      </c>
      <c r="D1051" s="4" t="s">
        <v>1940</v>
      </c>
      <c r="E1051">
        <v>20</v>
      </c>
      <c r="F1051" s="4" t="str">
        <f t="shared" si="16"/>
        <v>选内存!$M$1051#</v>
      </c>
      <c r="G1051" s="4" t="str" cm="1">
        <f t="array" ref="G1051">_xlfn.LET(_xlpm.x, M1051,
         _xlpm.cellAddress, "【 选内存!" &amp; ADDRESS(ROW(选内存[[#This Row],[X自检]]),COLUMN(选内存[[#This Row],[X自检]])) &amp; "】",
         _xlfn.IFS(ISBLANK(_xlpm.x),   "error:右侧选项不足:" &amp;  _xlpm.cellAddress,
               ISERROR(_xlpm.x),   "error:右侧选项执行失败:" &amp; _xlpm.cellAddress,
               TRUE,             "ok")
)</f>
        <v>ok</v>
      </c>
      <c r="M1051" cm="1">
        <f t="array" ref="M1051">IFERROR(_xlfn._xlws.SORT(
    _xlfn.UNIQUE(
        TRANSPOSE(
            _xlfn.FILTERXML("&lt;select&gt;&lt;x&gt;"&amp;SUBSTITUTE(选内存[[#This Row],[选项表]],",","&lt;/x&gt;&lt;x&gt;") &amp;"&lt;/x&gt;&lt;/select&gt;","//x")
        )
    )
),"无合适选项，请联系作者更新数据")</f>
        <v>20</v>
      </c>
    </row>
    <row r="1052" spans="1:13" x14ac:dyDescent="0.4">
      <c r="A1052" s="4" t="s">
        <v>59</v>
      </c>
      <c r="B1052" s="4" t="s">
        <v>1869</v>
      </c>
      <c r="C1052" s="4" t="s">
        <v>1966</v>
      </c>
      <c r="D1052" s="4" t="s">
        <v>1940</v>
      </c>
      <c r="E1052">
        <v>32</v>
      </c>
      <c r="F1052" s="4" t="str">
        <f t="shared" si="16"/>
        <v>选内存!$M$1052#</v>
      </c>
      <c r="G1052" s="4" t="str" cm="1">
        <f t="array" ref="G1052">_xlfn.LET(_xlpm.x, M1052,
         _xlpm.cellAddress, "【 选内存!" &amp; ADDRESS(ROW(选内存[[#This Row],[X自检]]),COLUMN(选内存[[#This Row],[X自检]])) &amp; "】",
         _xlfn.IFS(ISBLANK(_xlpm.x),   "error:右侧选项不足:" &amp;  _xlpm.cellAddress,
               ISERROR(_xlpm.x),   "error:右侧选项执行失败:" &amp; _xlpm.cellAddress,
               TRUE,             "ok")
)</f>
        <v>ok</v>
      </c>
      <c r="M1052" cm="1">
        <f t="array" ref="M1052">IFERROR(_xlfn._xlws.SORT(
    _xlfn.UNIQUE(
        TRANSPOSE(
            _xlfn.FILTERXML("&lt;select&gt;&lt;x&gt;"&amp;SUBSTITUTE(选内存[[#This Row],[选项表]],",","&lt;/x&gt;&lt;x&gt;") &amp;"&lt;/x&gt;&lt;/select&gt;","//x")
        )
    )
),"无合适选项，请联系作者更新数据")</f>
        <v>32</v>
      </c>
    </row>
    <row r="1053" spans="1:13" x14ac:dyDescent="0.4">
      <c r="A1053" s="4" t="s">
        <v>59</v>
      </c>
      <c r="B1053" s="4" t="s">
        <v>1869</v>
      </c>
      <c r="C1053" s="4" t="s">
        <v>2001</v>
      </c>
      <c r="D1053" s="4" t="s">
        <v>1940</v>
      </c>
      <c r="E1053">
        <v>40</v>
      </c>
      <c r="F1053" s="4" t="str">
        <f t="shared" si="16"/>
        <v>选内存!$M$1053#</v>
      </c>
      <c r="G1053" s="4" t="str" cm="1">
        <f t="array" ref="G1053">_xlfn.LET(_xlpm.x, M1053,
         _xlpm.cellAddress, "【 选内存!" &amp; ADDRESS(ROW(选内存[[#This Row],[X自检]]),COLUMN(选内存[[#This Row],[X自检]])) &amp; "】",
         _xlfn.IFS(ISBLANK(_xlpm.x),   "error:右侧选项不足:" &amp;  _xlpm.cellAddress,
               ISERROR(_xlpm.x),   "error:右侧选项执行失败:" &amp; _xlpm.cellAddress,
               TRUE,             "ok")
)</f>
        <v>ok</v>
      </c>
      <c r="M1053" cm="1">
        <f t="array" ref="M1053">IFERROR(_xlfn._xlws.SORT(
    _xlfn.UNIQUE(
        TRANSPOSE(
            _xlfn.FILTERXML("&lt;select&gt;&lt;x&gt;"&amp;SUBSTITUTE(选内存[[#This Row],[选项表]],",","&lt;/x&gt;&lt;x&gt;") &amp;"&lt;/x&gt;&lt;/select&gt;","//x")
        )
    )
),"无合适选项，请联系作者更新数据")</f>
        <v>40</v>
      </c>
    </row>
    <row r="1054" spans="1:13" x14ac:dyDescent="0.4">
      <c r="A1054" s="4" t="s">
        <v>59</v>
      </c>
      <c r="B1054" s="4" t="s">
        <v>1869</v>
      </c>
      <c r="C1054" s="4" t="s">
        <v>1964</v>
      </c>
      <c r="D1054" s="4" t="s">
        <v>1940</v>
      </c>
      <c r="E1054">
        <v>80</v>
      </c>
      <c r="F1054" s="4" t="str">
        <f t="shared" si="16"/>
        <v>选内存!$M$1054#</v>
      </c>
      <c r="G1054" s="4" t="str" cm="1">
        <f t="array" ref="G1054">_xlfn.LET(_xlpm.x, M1054,
         _xlpm.cellAddress, "【 选内存!" &amp; ADDRESS(ROW(选内存[[#This Row],[X自检]]),COLUMN(选内存[[#This Row],[X自检]])) &amp; "】",
         _xlfn.IFS(ISBLANK(_xlpm.x),   "error:右侧选项不足:" &amp;  _xlpm.cellAddress,
               ISERROR(_xlpm.x),   "error:右侧选项执行失败:" &amp; _xlpm.cellAddress,
               TRUE,             "ok")
)</f>
        <v>ok</v>
      </c>
      <c r="M1054" cm="1">
        <f t="array" ref="M1054">IFERROR(_xlfn._xlws.SORT(
    _xlfn.UNIQUE(
        TRANSPOSE(
            _xlfn.FILTERXML("&lt;select&gt;&lt;x&gt;"&amp;SUBSTITUTE(选内存[[#This Row],[选项表]],",","&lt;/x&gt;&lt;x&gt;") &amp;"&lt;/x&gt;&lt;/select&gt;","//x")
        )
    )
),"无合适选项，请联系作者更新数据")</f>
        <v>80</v>
      </c>
    </row>
    <row r="1055" spans="1:13" x14ac:dyDescent="0.4">
      <c r="A1055" s="4" t="s">
        <v>59</v>
      </c>
      <c r="B1055" s="4" t="s">
        <v>1869</v>
      </c>
      <c r="C1055" s="4" t="s">
        <v>1995</v>
      </c>
      <c r="D1055" s="4" t="s">
        <v>1939</v>
      </c>
      <c r="E1055">
        <v>6</v>
      </c>
      <c r="F1055" s="4" t="str">
        <f t="shared" si="16"/>
        <v>选内存!$M$1055#</v>
      </c>
      <c r="G1055" s="4" t="str" cm="1">
        <f t="array" ref="G1055">_xlfn.LET(_xlpm.x, M1055,
         _xlpm.cellAddress, "【 选内存!" &amp; ADDRESS(ROW(选内存[[#This Row],[X自检]]),COLUMN(选内存[[#This Row],[X自检]])) &amp; "】",
         _xlfn.IFS(ISBLANK(_xlpm.x),   "error:右侧选项不足:" &amp;  _xlpm.cellAddress,
               ISERROR(_xlpm.x),   "error:右侧选项执行失败:" &amp; _xlpm.cellAddress,
               TRUE,             "ok")
)</f>
        <v>ok</v>
      </c>
      <c r="M1055" cm="1">
        <f t="array" ref="M1055">IFERROR(_xlfn._xlws.SORT(
    _xlfn.UNIQUE(
        TRANSPOSE(
            _xlfn.FILTERXML("&lt;select&gt;&lt;x&gt;"&amp;SUBSTITUTE(选内存[[#This Row],[选项表]],",","&lt;/x&gt;&lt;x&gt;") &amp;"&lt;/x&gt;&lt;/select&gt;","//x")
        )
    )
),"无合适选项，请联系作者更新数据")</f>
        <v>6</v>
      </c>
    </row>
    <row r="1056" spans="1:13" x14ac:dyDescent="0.4">
      <c r="A1056" s="4" t="s">
        <v>59</v>
      </c>
      <c r="B1056" s="4" t="s">
        <v>1869</v>
      </c>
      <c r="C1056" s="4" t="s">
        <v>1996</v>
      </c>
      <c r="D1056" s="4" t="s">
        <v>1939</v>
      </c>
      <c r="E1056">
        <v>14</v>
      </c>
      <c r="F1056" s="4" t="str">
        <f t="shared" si="16"/>
        <v>选内存!$M$1056#</v>
      </c>
      <c r="G1056" s="4" t="str" cm="1">
        <f t="array" ref="G1056">_xlfn.LET(_xlpm.x, M1056,
         _xlpm.cellAddress, "【 选内存!" &amp; ADDRESS(ROW(选内存[[#This Row],[X自检]]),COLUMN(选内存[[#This Row],[X自检]])) &amp; "】",
         _xlfn.IFS(ISBLANK(_xlpm.x),   "error:右侧选项不足:" &amp;  _xlpm.cellAddress,
               ISERROR(_xlpm.x),   "error:右侧选项执行失败:" &amp; _xlpm.cellAddress,
               TRUE,             "ok")
)</f>
        <v>ok</v>
      </c>
      <c r="M1056" cm="1">
        <f t="array" ref="M1056">IFERROR(_xlfn._xlws.SORT(
    _xlfn.UNIQUE(
        TRANSPOSE(
            _xlfn.FILTERXML("&lt;select&gt;&lt;x&gt;"&amp;SUBSTITUTE(选内存[[#This Row],[选项表]],",","&lt;/x&gt;&lt;x&gt;") &amp;"&lt;/x&gt;&lt;/select&gt;","//x")
        )
    )
),"无合适选项，请联系作者更新数据")</f>
        <v>14</v>
      </c>
    </row>
    <row r="1057" spans="1:13" x14ac:dyDescent="0.4">
      <c r="A1057" s="4" t="s">
        <v>59</v>
      </c>
      <c r="B1057" s="4" t="s">
        <v>1869</v>
      </c>
      <c r="C1057" s="4" t="s">
        <v>2164</v>
      </c>
      <c r="D1057" s="4" t="s">
        <v>1939</v>
      </c>
      <c r="E1057">
        <v>28</v>
      </c>
      <c r="F1057" s="4" t="str">
        <f t="shared" si="16"/>
        <v>选内存!$M$1057#</v>
      </c>
      <c r="G1057" s="4" t="str" cm="1">
        <f t="array" ref="G1057">_xlfn.LET(_xlpm.x, M1057,
         _xlpm.cellAddress, "【 选内存!" &amp; ADDRESS(ROW(选内存[[#This Row],[X自检]]),COLUMN(选内存[[#This Row],[X自检]])) &amp; "】",
         _xlfn.IFS(ISBLANK(_xlpm.x),   "error:右侧选项不足:" &amp;  _xlpm.cellAddress,
               ISERROR(_xlpm.x),   "error:右侧选项执行失败:" &amp; _xlpm.cellAddress,
               TRUE,             "ok")
)</f>
        <v>ok</v>
      </c>
      <c r="M1057" cm="1">
        <f t="array" ref="M1057">IFERROR(_xlfn._xlws.SORT(
    _xlfn.UNIQUE(
        TRANSPOSE(
            _xlfn.FILTERXML("&lt;select&gt;&lt;x&gt;"&amp;SUBSTITUTE(选内存[[#This Row],[选项表]],",","&lt;/x&gt;&lt;x&gt;") &amp;"&lt;/x&gt;&lt;/select&gt;","//x")
        )
    )
),"无合适选项，请联系作者更新数据")</f>
        <v>28</v>
      </c>
    </row>
    <row r="1058" spans="1:13" x14ac:dyDescent="0.4">
      <c r="A1058" s="4" t="s">
        <v>59</v>
      </c>
      <c r="B1058" s="4" t="s">
        <v>1869</v>
      </c>
      <c r="C1058" s="4" t="s">
        <v>1968</v>
      </c>
      <c r="D1058" s="4" t="s">
        <v>1939</v>
      </c>
      <c r="E1058">
        <v>56</v>
      </c>
      <c r="F1058" s="4" t="str">
        <f t="shared" si="16"/>
        <v>选内存!$M$1058#</v>
      </c>
      <c r="G1058" s="4" t="str" cm="1">
        <f t="array" ref="G1058">_xlfn.LET(_xlpm.x, M1058,
         _xlpm.cellAddress, "【 选内存!" &amp; ADDRESS(ROW(选内存[[#This Row],[X自检]]),COLUMN(选内存[[#This Row],[X自检]])) &amp; "】",
         _xlfn.IFS(ISBLANK(_xlpm.x),   "error:右侧选项不足:" &amp;  _xlpm.cellAddress,
               ISERROR(_xlpm.x),   "error:右侧选项执行失败:" &amp; _xlpm.cellAddress,
               TRUE,             "ok")
)</f>
        <v>ok</v>
      </c>
      <c r="M1058" cm="1">
        <f t="array" ref="M1058">IFERROR(_xlfn._xlws.SORT(
    _xlfn.UNIQUE(
        TRANSPOSE(
            _xlfn.FILTERXML("&lt;select&gt;&lt;x&gt;"&amp;SUBSTITUTE(选内存[[#This Row],[选项表]],",","&lt;/x&gt;&lt;x&gt;") &amp;"&lt;/x&gt;&lt;/select&gt;","//x")
        )
    )
),"无合适选项，请联系作者更新数据")</f>
        <v>56</v>
      </c>
    </row>
    <row r="1059" spans="1:13" x14ac:dyDescent="0.4">
      <c r="A1059" s="4" t="s">
        <v>59</v>
      </c>
      <c r="B1059" s="4" t="s">
        <v>1869</v>
      </c>
      <c r="C1059" s="4" t="s">
        <v>1973</v>
      </c>
      <c r="D1059" s="4" t="s">
        <v>1943</v>
      </c>
      <c r="E1059">
        <v>8</v>
      </c>
      <c r="F1059" s="4" t="str">
        <f t="shared" si="16"/>
        <v>选内存!$M$1059#</v>
      </c>
      <c r="G1059" s="4" t="str" cm="1">
        <f t="array" ref="G1059">_xlfn.LET(_xlpm.x, M1059,
         _xlpm.cellAddress, "【 选内存!" &amp; ADDRESS(ROW(选内存[[#This Row],[X自检]]),COLUMN(选内存[[#This Row],[X自检]])) &amp; "】",
         _xlfn.IFS(ISBLANK(_xlpm.x),   "error:右侧选项不足:" &amp;  _xlpm.cellAddress,
               ISERROR(_xlpm.x),   "error:右侧选项执行失败:" &amp; _xlpm.cellAddress,
               TRUE,             "ok")
)</f>
        <v>ok</v>
      </c>
      <c r="M1059" cm="1">
        <f t="array" ref="M1059">IFERROR(_xlfn._xlws.SORT(
    _xlfn.UNIQUE(
        TRANSPOSE(
            _xlfn.FILTERXML("&lt;select&gt;&lt;x&gt;"&amp;SUBSTITUTE(选内存[[#This Row],[选项表]],",","&lt;/x&gt;&lt;x&gt;") &amp;"&lt;/x&gt;&lt;/select&gt;","//x")
        )
    )
),"无合适选项，请联系作者更新数据")</f>
        <v>8</v>
      </c>
    </row>
    <row r="1060" spans="1:13" x14ac:dyDescent="0.4">
      <c r="A1060" s="4" t="s">
        <v>59</v>
      </c>
      <c r="B1060" s="4" t="s">
        <v>1869</v>
      </c>
      <c r="C1060" s="4" t="s">
        <v>2166</v>
      </c>
      <c r="D1060" s="4" t="s">
        <v>1943</v>
      </c>
      <c r="E1060">
        <v>36</v>
      </c>
      <c r="F1060" s="4" t="str">
        <f t="shared" si="16"/>
        <v>选内存!$M$1060#</v>
      </c>
      <c r="G1060" s="4" t="str" cm="1">
        <f t="array" ref="G1060">_xlfn.LET(_xlpm.x, M1060,
         _xlpm.cellAddress, "【 选内存!" &amp; ADDRESS(ROW(选内存[[#This Row],[X自检]]),COLUMN(选内存[[#This Row],[X自检]])) &amp; "】",
         _xlfn.IFS(ISBLANK(_xlpm.x),   "error:右侧选项不足:" &amp;  _xlpm.cellAddress,
               ISERROR(_xlpm.x),   "error:右侧选项执行失败:" &amp; _xlpm.cellAddress,
               TRUE,             "ok")
)</f>
        <v>ok</v>
      </c>
      <c r="M1060" cm="1">
        <f t="array" ref="M1060">IFERROR(_xlfn._xlws.SORT(
    _xlfn.UNIQUE(
        TRANSPOSE(
            _xlfn.FILTERXML("&lt;select&gt;&lt;x&gt;"&amp;SUBSTITUTE(选内存[[#This Row],[选项表]],",","&lt;/x&gt;&lt;x&gt;") &amp;"&lt;/x&gt;&lt;/select&gt;","//x")
        )
    )
),"无合适选项，请联系作者更新数据")</f>
        <v>36</v>
      </c>
    </row>
    <row r="1061" spans="1:13" x14ac:dyDescent="0.4">
      <c r="A1061" s="4" t="s">
        <v>59</v>
      </c>
      <c r="B1061" s="4" t="s">
        <v>1869</v>
      </c>
      <c r="C1061" s="4" t="s">
        <v>1982</v>
      </c>
      <c r="D1061" s="4" t="s">
        <v>1943</v>
      </c>
      <c r="E1061">
        <v>72</v>
      </c>
      <c r="F1061" s="4" t="str">
        <f t="shared" si="16"/>
        <v>选内存!$M$1061#</v>
      </c>
      <c r="G1061" s="4" t="str" cm="1">
        <f t="array" ref="G1061">_xlfn.LET(_xlpm.x, M1061,
         _xlpm.cellAddress, "【 选内存!" &amp; ADDRESS(ROW(选内存[[#This Row],[X自检]]),COLUMN(选内存[[#This Row],[X自检]])) &amp; "】",
         _xlfn.IFS(ISBLANK(_xlpm.x),   "error:右侧选项不足:" &amp;  _xlpm.cellAddress,
               ISERROR(_xlpm.x),   "error:右侧选项执行失败:" &amp; _xlpm.cellAddress,
               TRUE,             "ok")
)</f>
        <v>ok</v>
      </c>
      <c r="M1061" cm="1">
        <f t="array" ref="M1061">IFERROR(_xlfn._xlws.SORT(
    _xlfn.UNIQUE(
        TRANSPOSE(
            _xlfn.FILTERXML("&lt;select&gt;&lt;x&gt;"&amp;SUBSTITUTE(选内存[[#This Row],[选项表]],",","&lt;/x&gt;&lt;x&gt;") &amp;"&lt;/x&gt;&lt;/select&gt;","//x")
        )
    )
),"无合适选项，请联系作者更新数据")</f>
        <v>72</v>
      </c>
    </row>
    <row r="1062" spans="1:13" x14ac:dyDescent="0.4">
      <c r="A1062" s="4" t="s">
        <v>59</v>
      </c>
      <c r="B1062" s="4" t="s">
        <v>1869</v>
      </c>
      <c r="C1062" s="4" t="s">
        <v>1997</v>
      </c>
      <c r="D1062" s="4" t="s">
        <v>1942</v>
      </c>
      <c r="E1062">
        <v>10</v>
      </c>
      <c r="F1062" s="4" t="str">
        <f t="shared" si="16"/>
        <v>选内存!$M$1062#</v>
      </c>
      <c r="G1062" s="4" t="str" cm="1">
        <f t="array" ref="G1062">_xlfn.LET(_xlpm.x, M1062,
         _xlpm.cellAddress, "【 选内存!" &amp; ADDRESS(ROW(选内存[[#This Row],[X自检]]),COLUMN(选内存[[#This Row],[X自检]])) &amp; "】",
         _xlfn.IFS(ISBLANK(_xlpm.x),   "error:右侧选项不足:" &amp;  _xlpm.cellAddress,
               ISERROR(_xlpm.x),   "error:右侧选项执行失败:" &amp; _xlpm.cellAddress,
               TRUE,             "ok")
)</f>
        <v>ok</v>
      </c>
      <c r="M1062" cm="1">
        <f t="array" ref="M1062">IFERROR(_xlfn._xlws.SORT(
    _xlfn.UNIQUE(
        TRANSPOSE(
            _xlfn.FILTERXML("&lt;select&gt;&lt;x&gt;"&amp;SUBSTITUTE(选内存[[#This Row],[选项表]],",","&lt;/x&gt;&lt;x&gt;") &amp;"&lt;/x&gt;&lt;/select&gt;","//x")
        )
    )
),"无合适选项，请联系作者更新数据")</f>
        <v>10</v>
      </c>
    </row>
    <row r="1063" spans="1:13" x14ac:dyDescent="0.4">
      <c r="A1063" s="4" t="s">
        <v>59</v>
      </c>
      <c r="B1063" s="4" t="s">
        <v>1869</v>
      </c>
      <c r="C1063" s="4" t="s">
        <v>1999</v>
      </c>
      <c r="D1063" s="4" t="s">
        <v>1942</v>
      </c>
      <c r="E1063">
        <v>20</v>
      </c>
      <c r="F1063" s="4" t="str">
        <f t="shared" si="16"/>
        <v>选内存!$M$1063#</v>
      </c>
      <c r="G1063" s="4" t="str" cm="1">
        <f t="array" ref="G1063">_xlfn.LET(_xlpm.x, M1063,
         _xlpm.cellAddress, "【 选内存!" &amp; ADDRESS(ROW(选内存[[#This Row],[X自检]]),COLUMN(选内存[[#This Row],[X自检]])) &amp; "】",
         _xlfn.IFS(ISBLANK(_xlpm.x),   "error:右侧选项不足:" &amp;  _xlpm.cellAddress,
               ISERROR(_xlpm.x),   "error:右侧选项执行失败:" &amp; _xlpm.cellAddress,
               TRUE,             "ok")
)</f>
        <v>ok</v>
      </c>
      <c r="M1063" cm="1">
        <f t="array" ref="M1063">IFERROR(_xlfn._xlws.SORT(
    _xlfn.UNIQUE(
        TRANSPOSE(
            _xlfn.FILTERXML("&lt;select&gt;&lt;x&gt;"&amp;SUBSTITUTE(选内存[[#This Row],[选项表]],",","&lt;/x&gt;&lt;x&gt;") &amp;"&lt;/x&gt;&lt;/select&gt;","//x")
        )
    )
),"无合适选项，请联系作者更新数据")</f>
        <v>20</v>
      </c>
    </row>
    <row r="1064" spans="1:13" x14ac:dyDescent="0.4">
      <c r="A1064" s="4" t="s">
        <v>59</v>
      </c>
      <c r="B1064" s="4" t="s">
        <v>1869</v>
      </c>
      <c r="C1064" s="4" t="s">
        <v>2001</v>
      </c>
      <c r="D1064" s="4" t="s">
        <v>1942</v>
      </c>
      <c r="E1064">
        <v>40</v>
      </c>
      <c r="F1064" s="4" t="str">
        <f t="shared" si="16"/>
        <v>选内存!$M$1064#</v>
      </c>
      <c r="G1064" s="4" t="str" cm="1">
        <f t="array" ref="G1064">_xlfn.LET(_xlpm.x, M1064,
         _xlpm.cellAddress, "【 选内存!" &amp; ADDRESS(ROW(选内存[[#This Row],[X自检]]),COLUMN(选内存[[#This Row],[X自检]])) &amp; "】",
         _xlfn.IFS(ISBLANK(_xlpm.x),   "error:右侧选项不足:" &amp;  _xlpm.cellAddress,
               ISERROR(_xlpm.x),   "error:右侧选项执行失败:" &amp; _xlpm.cellAddress,
               TRUE,             "ok")
)</f>
        <v>ok</v>
      </c>
      <c r="M1064" cm="1">
        <f t="array" ref="M1064">IFERROR(_xlfn._xlws.SORT(
    _xlfn.UNIQUE(
        TRANSPOSE(
            _xlfn.FILTERXML("&lt;select&gt;&lt;x&gt;"&amp;SUBSTITUTE(选内存[[#This Row],[选项表]],",","&lt;/x&gt;&lt;x&gt;") &amp;"&lt;/x&gt;&lt;/select&gt;","//x")
        )
    )
),"无合适选项，请联系作者更新数据")</f>
        <v>40</v>
      </c>
    </row>
    <row r="1065" spans="1:13" x14ac:dyDescent="0.4">
      <c r="A1065" s="4" t="s">
        <v>59</v>
      </c>
      <c r="B1065" s="4" t="s">
        <v>1869</v>
      </c>
      <c r="C1065" s="4" t="s">
        <v>1964</v>
      </c>
      <c r="D1065" s="4" t="s">
        <v>1942</v>
      </c>
      <c r="E1065">
        <v>80</v>
      </c>
      <c r="F1065" s="4" t="str">
        <f t="shared" si="16"/>
        <v>选内存!$M$1065#</v>
      </c>
      <c r="G1065" s="4" t="str" cm="1">
        <f t="array" ref="G1065">_xlfn.LET(_xlpm.x, M1065,
         _xlpm.cellAddress, "【 选内存!" &amp; ADDRESS(ROW(选内存[[#This Row],[X自检]]),COLUMN(选内存[[#This Row],[X自检]])) &amp; "】",
         _xlfn.IFS(ISBLANK(_xlpm.x),   "error:右侧选项不足:" &amp;  _xlpm.cellAddress,
               ISERROR(_xlpm.x),   "error:右侧选项执行失败:" &amp; _xlpm.cellAddress,
               TRUE,             "ok")
)</f>
        <v>ok</v>
      </c>
      <c r="M1065" cm="1">
        <f t="array" ref="M1065">IFERROR(_xlfn._xlws.SORT(
    _xlfn.UNIQUE(
        TRANSPOSE(
            _xlfn.FILTERXML("&lt;select&gt;&lt;x&gt;"&amp;SUBSTITUTE(选内存[[#This Row],[选项表]],",","&lt;/x&gt;&lt;x&gt;") &amp;"&lt;/x&gt;&lt;/select&gt;","//x")
        )
    )
),"无合适选项，请联系作者更新数据")</f>
        <v>80</v>
      </c>
    </row>
    <row r="1066" spans="1:13" x14ac:dyDescent="0.4">
      <c r="A1066" s="4" t="s">
        <v>59</v>
      </c>
      <c r="B1066" s="4" t="s">
        <v>1869</v>
      </c>
      <c r="C1066" s="4" t="s">
        <v>1966</v>
      </c>
      <c r="D1066" s="4" t="s">
        <v>1944</v>
      </c>
      <c r="E1066">
        <v>32</v>
      </c>
      <c r="F1066" s="4" t="str">
        <f t="shared" si="16"/>
        <v>选内存!$M$1066#</v>
      </c>
      <c r="G1066" s="4" t="str" cm="1">
        <f t="array" ref="G1066">_xlfn.LET(_xlpm.x, M1066,
         _xlpm.cellAddress, "【 选内存!" &amp; ADDRESS(ROW(选内存[[#This Row],[X自检]]),COLUMN(选内存[[#This Row],[X自检]])) &amp; "】",
         _xlfn.IFS(ISBLANK(_xlpm.x),   "error:右侧选项不足:" &amp;  _xlpm.cellAddress,
               ISERROR(_xlpm.x),   "error:右侧选项执行失败:" &amp; _xlpm.cellAddress,
               TRUE,             "ok")
)</f>
        <v>ok</v>
      </c>
      <c r="M1066" cm="1">
        <f t="array" ref="M1066">IFERROR(_xlfn._xlws.SORT(
    _xlfn.UNIQUE(
        TRANSPOSE(
            _xlfn.FILTERXML("&lt;select&gt;&lt;x&gt;"&amp;SUBSTITUTE(选内存[[#This Row],[选项表]],",","&lt;/x&gt;&lt;x&gt;") &amp;"&lt;/x&gt;&lt;/select&gt;","//x")
        )
    )
),"无合适选项，请联系作者更新数据")</f>
        <v>32</v>
      </c>
    </row>
    <row r="1067" spans="1:13" x14ac:dyDescent="0.4">
      <c r="A1067" s="4" t="s">
        <v>59</v>
      </c>
      <c r="B1067" s="4" t="s">
        <v>1869</v>
      </c>
      <c r="C1067" s="4" t="s">
        <v>1988</v>
      </c>
      <c r="D1067" s="4" t="s">
        <v>1944</v>
      </c>
      <c r="E1067">
        <v>90</v>
      </c>
      <c r="F1067" s="4" t="str">
        <f t="shared" si="16"/>
        <v>选内存!$M$1067#</v>
      </c>
      <c r="G1067" s="4" t="str" cm="1">
        <f t="array" ref="G1067">_xlfn.LET(_xlpm.x, M1067,
         _xlpm.cellAddress, "【 选内存!" &amp; ADDRESS(ROW(选内存[[#This Row],[X自检]]),COLUMN(选内存[[#This Row],[X自检]])) &amp; "】",
         _xlfn.IFS(ISBLANK(_xlpm.x),   "error:右侧选项不足:" &amp;  _xlpm.cellAddress,
               ISERROR(_xlpm.x),   "error:右侧选项执行失败:" &amp; _xlpm.cellAddress,
               TRUE,             "ok")
)</f>
        <v>ok</v>
      </c>
      <c r="M1067" cm="1">
        <f t="array" ref="M1067">IFERROR(_xlfn._xlws.SORT(
    _xlfn.UNIQUE(
        TRANSPOSE(
            _xlfn.FILTERXML("&lt;select&gt;&lt;x&gt;"&amp;SUBSTITUTE(选内存[[#This Row],[选项表]],",","&lt;/x&gt;&lt;x&gt;") &amp;"&lt;/x&gt;&lt;/select&gt;","//x")
        )
    )
),"无合适选项，请联系作者更新数据")</f>
        <v>90</v>
      </c>
    </row>
    <row r="1068" spans="1:13" x14ac:dyDescent="0.4">
      <c r="A1068" s="4" t="s">
        <v>59</v>
      </c>
      <c r="B1068" s="4" t="s">
        <v>1869</v>
      </c>
      <c r="C1068" s="4" t="s">
        <v>1990</v>
      </c>
      <c r="D1068" s="4" t="s">
        <v>1944</v>
      </c>
      <c r="E1068">
        <v>180</v>
      </c>
      <c r="F1068" s="4" t="str">
        <f t="shared" si="16"/>
        <v>选内存!$M$1068#</v>
      </c>
      <c r="G1068" s="4" t="str" cm="1">
        <f t="array" ref="G1068">_xlfn.LET(_xlpm.x, M1068,
         _xlpm.cellAddress, "【 选内存!" &amp; ADDRESS(ROW(选内存[[#This Row],[X自检]]),COLUMN(选内存[[#This Row],[X自检]])) &amp; "】",
         _xlfn.IFS(ISBLANK(_xlpm.x),   "error:右侧选项不足:" &amp;  _xlpm.cellAddress,
               ISERROR(_xlpm.x),   "error:右侧选项执行失败:" &amp; _xlpm.cellAddress,
               TRUE,             "ok")
)</f>
        <v>ok</v>
      </c>
      <c r="M1068" cm="1">
        <f t="array" ref="M1068">IFERROR(_xlfn._xlws.SORT(
    _xlfn.UNIQUE(
        TRANSPOSE(
            _xlfn.FILTERXML("&lt;select&gt;&lt;x&gt;"&amp;SUBSTITUTE(选内存[[#This Row],[选项表]],",","&lt;/x&gt;&lt;x&gt;") &amp;"&lt;/x&gt;&lt;/select&gt;","//x")
        )
    )
),"无合适选项，请联系作者更新数据")</f>
        <v>180</v>
      </c>
    </row>
    <row r="1069" spans="1:13" x14ac:dyDescent="0.4">
      <c r="A1069" s="4" t="s">
        <v>59</v>
      </c>
      <c r="B1069" s="4" t="s">
        <v>1869</v>
      </c>
      <c r="C1069" s="4" t="s">
        <v>1970</v>
      </c>
      <c r="D1069" s="4" t="s">
        <v>1938</v>
      </c>
      <c r="E1069">
        <v>16</v>
      </c>
      <c r="F1069" s="4" t="str">
        <f t="shared" si="16"/>
        <v>选内存!$M$1069#</v>
      </c>
      <c r="G1069" s="4" t="str" cm="1">
        <f t="array" ref="G1069">_xlfn.LET(_xlpm.x, M1069,
         _xlpm.cellAddress, "【 选内存!" &amp; ADDRESS(ROW(选内存[[#This Row],[X自检]]),COLUMN(选内存[[#This Row],[X自检]])) &amp; "】",
         _xlfn.IFS(ISBLANK(_xlpm.x),   "error:右侧选项不足:" &amp;  _xlpm.cellAddress,
               ISERROR(_xlpm.x),   "error:右侧选项执行失败:" &amp; _xlpm.cellAddress,
               TRUE,             "ok")
)</f>
        <v>ok</v>
      </c>
      <c r="M1069" cm="1">
        <f t="array" ref="M1069">IFERROR(_xlfn._xlws.SORT(
    _xlfn.UNIQUE(
        TRANSPOSE(
            _xlfn.FILTERXML("&lt;select&gt;&lt;x&gt;"&amp;SUBSTITUTE(选内存[[#This Row],[选项表]],",","&lt;/x&gt;&lt;x&gt;") &amp;"&lt;/x&gt;&lt;/select&gt;","//x")
        )
    )
),"无合适选项，请联系作者更新数据")</f>
        <v>16</v>
      </c>
    </row>
    <row r="1070" spans="1:13" x14ac:dyDescent="0.4">
      <c r="A1070" s="4" t="s">
        <v>59</v>
      </c>
      <c r="B1070" s="4" t="s">
        <v>1869</v>
      </c>
      <c r="C1070" s="4" t="s">
        <v>1966</v>
      </c>
      <c r="D1070" s="4" t="s">
        <v>1938</v>
      </c>
      <c r="E1070">
        <v>32</v>
      </c>
      <c r="F1070" s="4" t="str">
        <f t="shared" si="16"/>
        <v>选内存!$M$1070#</v>
      </c>
      <c r="G1070" s="4" t="str" cm="1">
        <f t="array" ref="G1070">_xlfn.LET(_xlpm.x, M1070,
         _xlpm.cellAddress, "【 选内存!" &amp; ADDRESS(ROW(选内存[[#This Row],[X自检]]),COLUMN(选内存[[#This Row],[X自检]])) &amp; "】",
         _xlfn.IFS(ISBLANK(_xlpm.x),   "error:右侧选项不足:" &amp;  _xlpm.cellAddress,
               ISERROR(_xlpm.x),   "error:右侧选项执行失败:" &amp; _xlpm.cellAddress,
               TRUE,             "ok")
)</f>
        <v>ok</v>
      </c>
      <c r="M1070" cm="1">
        <f t="array" ref="M1070">IFERROR(_xlfn._xlws.SORT(
    _xlfn.UNIQUE(
        TRANSPOSE(
            _xlfn.FILTERXML("&lt;select&gt;&lt;x&gt;"&amp;SUBSTITUTE(选内存[[#This Row],[选项表]],",","&lt;/x&gt;&lt;x&gt;") &amp;"&lt;/x&gt;&lt;/select&gt;","//x")
        )
    )
),"无合适选项，请联系作者更新数据")</f>
        <v>32</v>
      </c>
    </row>
    <row r="1071" spans="1:13" x14ac:dyDescent="0.4">
      <c r="A1071" s="4" t="s">
        <v>59</v>
      </c>
      <c r="B1071" s="4" t="s">
        <v>1869</v>
      </c>
      <c r="C1071" s="4" t="s">
        <v>1993</v>
      </c>
      <c r="D1071" s="4" t="s">
        <v>1938</v>
      </c>
      <c r="E1071">
        <v>82</v>
      </c>
      <c r="F1071" s="4" t="str">
        <f t="shared" si="16"/>
        <v>选内存!$M$1071#</v>
      </c>
      <c r="G1071" s="4" t="str" cm="1">
        <f t="array" ref="G1071">_xlfn.LET(_xlpm.x, M1071,
         _xlpm.cellAddress, "【 选内存!" &amp; ADDRESS(ROW(选内存[[#This Row],[X自检]]),COLUMN(选内存[[#This Row],[X自检]])) &amp; "】",
         _xlfn.IFS(ISBLANK(_xlpm.x),   "error:右侧选项不足:" &amp;  _xlpm.cellAddress,
               ISERROR(_xlpm.x),   "error:右侧选项执行失败:" &amp; _xlpm.cellAddress,
               TRUE,             "ok")
)</f>
        <v>ok</v>
      </c>
      <c r="M1071" cm="1">
        <f t="array" ref="M1071">IFERROR(_xlfn._xlws.SORT(
    _xlfn.UNIQUE(
        TRANSPOSE(
            _xlfn.FILTERXML("&lt;select&gt;&lt;x&gt;"&amp;SUBSTITUTE(选内存[[#This Row],[选项表]],",","&lt;/x&gt;&lt;x&gt;") &amp;"&lt;/x&gt;&lt;/select&gt;","//x")
        )
    )
),"无合适选项，请联系作者更新数据")</f>
        <v>82</v>
      </c>
    </row>
    <row r="1072" spans="1:13" x14ac:dyDescent="0.4">
      <c r="A1072" s="4" t="s">
        <v>59</v>
      </c>
      <c r="B1072" s="4" t="s">
        <v>1869</v>
      </c>
      <c r="C1072" s="4" t="s">
        <v>1994</v>
      </c>
      <c r="D1072" s="4" t="s">
        <v>1938</v>
      </c>
      <c r="E1072">
        <v>164</v>
      </c>
      <c r="F1072" s="4" t="str">
        <f t="shared" si="16"/>
        <v>选内存!$M$1072#</v>
      </c>
      <c r="G1072" s="4" t="str" cm="1">
        <f t="array" ref="G1072">_xlfn.LET(_xlpm.x, M1072,
         _xlpm.cellAddress, "【 选内存!" &amp; ADDRESS(ROW(选内存[[#This Row],[X自检]]),COLUMN(选内存[[#This Row],[X自检]])) &amp; "】",
         _xlfn.IFS(ISBLANK(_xlpm.x),   "error:右侧选项不足:" &amp;  _xlpm.cellAddress,
               ISERROR(_xlpm.x),   "error:右侧选项执行失败:" &amp; _xlpm.cellAddress,
               TRUE,             "ok")
)</f>
        <v>ok</v>
      </c>
      <c r="M1072" cm="1">
        <f t="array" ref="M1072">IFERROR(_xlfn._xlws.SORT(
    _xlfn.UNIQUE(
        TRANSPOSE(
            _xlfn.FILTERXML("&lt;select&gt;&lt;x&gt;"&amp;SUBSTITUTE(选内存[[#This Row],[选项表]],",","&lt;/x&gt;&lt;x&gt;") &amp;"&lt;/x&gt;&lt;/select&gt;","//x")
        )
    )
),"无合适选项，请联系作者更新数据")</f>
        <v>164</v>
      </c>
    </row>
    <row r="1073" spans="1:13" x14ac:dyDescent="0.4">
      <c r="A1073" s="4" t="s">
        <v>59</v>
      </c>
      <c r="B1073" s="4" t="s">
        <v>1869</v>
      </c>
      <c r="C1073" s="4" t="s">
        <v>1997</v>
      </c>
      <c r="D1073" s="4" t="s">
        <v>1946</v>
      </c>
      <c r="E1073">
        <v>10</v>
      </c>
      <c r="F1073" s="4" t="str">
        <f t="shared" si="16"/>
        <v>选内存!$M$1073#</v>
      </c>
      <c r="G1073" s="4" t="str" cm="1">
        <f t="array" ref="G1073">_xlfn.LET(_xlpm.x, M1073,
         _xlpm.cellAddress, "【 选内存!" &amp; ADDRESS(ROW(选内存[[#This Row],[X自检]]),COLUMN(选内存[[#This Row],[X自检]])) &amp; "】",
         _xlfn.IFS(ISBLANK(_xlpm.x),   "error:右侧选项不足:" &amp;  _xlpm.cellAddress,
               ISERROR(_xlpm.x),   "error:右侧选项执行失败:" &amp; _xlpm.cellAddress,
               TRUE,             "ok")
)</f>
        <v>ok</v>
      </c>
      <c r="M1073" cm="1">
        <f t="array" ref="M1073">IFERROR(_xlfn._xlws.SORT(
    _xlfn.UNIQUE(
        TRANSPOSE(
            _xlfn.FILTERXML("&lt;select&gt;&lt;x&gt;"&amp;SUBSTITUTE(选内存[[#This Row],[选项表]],",","&lt;/x&gt;&lt;x&gt;") &amp;"&lt;/x&gt;&lt;/select&gt;","//x")
        )
    )
),"无合适选项，请联系作者更新数据")</f>
        <v>10</v>
      </c>
    </row>
    <row r="1074" spans="1:13" x14ac:dyDescent="0.4">
      <c r="A1074" s="4" t="s">
        <v>59</v>
      </c>
      <c r="B1074" s="4" t="s">
        <v>1869</v>
      </c>
      <c r="C1074" s="4" t="s">
        <v>2002</v>
      </c>
      <c r="D1074" s="4" t="s">
        <v>1946</v>
      </c>
      <c r="E1074">
        <v>22</v>
      </c>
      <c r="F1074" s="4" t="str">
        <f t="shared" si="16"/>
        <v>选内存!$M$1074#</v>
      </c>
      <c r="G1074" s="4" t="str" cm="1">
        <f t="array" ref="G1074">_xlfn.LET(_xlpm.x, M1074,
         _xlpm.cellAddress, "【 选内存!" &amp; ADDRESS(ROW(选内存[[#This Row],[X自检]]),COLUMN(选内存[[#This Row],[X自检]])) &amp; "】",
         _xlfn.IFS(ISBLANK(_xlpm.x),   "error:右侧选项不足:" &amp;  _xlpm.cellAddress,
               ISERROR(_xlpm.x),   "error:右侧选项执行失败:" &amp; _xlpm.cellAddress,
               TRUE,             "ok")
)</f>
        <v>ok</v>
      </c>
      <c r="M1074" cm="1">
        <f t="array" ref="M1074">IFERROR(_xlfn._xlws.SORT(
    _xlfn.UNIQUE(
        TRANSPOSE(
            _xlfn.FILTERXML("&lt;select&gt;&lt;x&gt;"&amp;SUBSTITUTE(选内存[[#This Row],[选项表]],",","&lt;/x&gt;&lt;x&gt;") &amp;"&lt;/x&gt;&lt;/select&gt;","//x")
        )
    )
),"无合适选项，请联系作者更新数据")</f>
        <v>22</v>
      </c>
    </row>
    <row r="1075" spans="1:13" x14ac:dyDescent="0.4">
      <c r="A1075" s="4" t="s">
        <v>59</v>
      </c>
      <c r="B1075" s="4" t="s">
        <v>1869</v>
      </c>
      <c r="C1075" s="4" t="s">
        <v>2003</v>
      </c>
      <c r="D1075" s="4" t="s">
        <v>1946</v>
      </c>
      <c r="E1075">
        <v>44</v>
      </c>
      <c r="F1075" s="4" t="str">
        <f t="shared" si="16"/>
        <v>选内存!$M$1075#</v>
      </c>
      <c r="G1075" s="4" t="str" cm="1">
        <f t="array" ref="G1075">_xlfn.LET(_xlpm.x, M1075,
         _xlpm.cellAddress, "【 选内存!" &amp; ADDRESS(ROW(选内存[[#This Row],[X自检]]),COLUMN(选内存[[#This Row],[X自检]])) &amp; "】",
         _xlfn.IFS(ISBLANK(_xlpm.x),   "error:右侧选项不足:" &amp;  _xlpm.cellAddress,
               ISERROR(_xlpm.x),   "error:右侧选项执行失败:" &amp; _xlpm.cellAddress,
               TRUE,             "ok")
)</f>
        <v>ok</v>
      </c>
      <c r="M1075" cm="1">
        <f t="array" ref="M1075">IFERROR(_xlfn._xlws.SORT(
    _xlfn.UNIQUE(
        TRANSPOSE(
            _xlfn.FILTERXML("&lt;select&gt;&lt;x&gt;"&amp;SUBSTITUTE(选内存[[#This Row],[选项表]],",","&lt;/x&gt;&lt;x&gt;") &amp;"&lt;/x&gt;&lt;/select&gt;","//x")
        )
    )
),"无合适选项，请联系作者更新数据")</f>
        <v>44</v>
      </c>
    </row>
    <row r="1076" spans="1:13" x14ac:dyDescent="0.4">
      <c r="A1076" s="4" t="s">
        <v>59</v>
      </c>
      <c r="B1076" s="4" t="s">
        <v>1869</v>
      </c>
      <c r="C1076" s="4" t="s">
        <v>1973</v>
      </c>
      <c r="D1076" s="4" t="s">
        <v>1929</v>
      </c>
      <c r="E1076">
        <v>8</v>
      </c>
      <c r="F1076" s="4" t="str">
        <f t="shared" si="16"/>
        <v>选内存!$M$1076#</v>
      </c>
      <c r="G1076" s="4" t="str" cm="1">
        <f t="array" ref="G1076">_xlfn.LET(_xlpm.x, M1076,
         _xlpm.cellAddress, "【 选内存!" &amp; ADDRESS(ROW(选内存[[#This Row],[X自检]]),COLUMN(选内存[[#This Row],[X自检]])) &amp; "】",
         _xlfn.IFS(ISBLANK(_xlpm.x),   "error:右侧选项不足:" &amp;  _xlpm.cellAddress,
               ISERROR(_xlpm.x),   "error:右侧选项执行失败:" &amp; _xlpm.cellAddress,
               TRUE,             "ok")
)</f>
        <v>ok</v>
      </c>
      <c r="M1076" cm="1">
        <f t="array" ref="M1076">IFERROR(_xlfn._xlws.SORT(
    _xlfn.UNIQUE(
        TRANSPOSE(
            _xlfn.FILTERXML("&lt;select&gt;&lt;x&gt;"&amp;SUBSTITUTE(选内存[[#This Row],[选项表]],",","&lt;/x&gt;&lt;x&gt;") &amp;"&lt;/x&gt;&lt;/select&gt;","//x")
        )
    )
),"无合适选项，请联系作者更新数据")</f>
        <v>8</v>
      </c>
    </row>
    <row r="1077" spans="1:13" x14ac:dyDescent="0.4">
      <c r="A1077" s="4" t="s">
        <v>59</v>
      </c>
      <c r="B1077" s="4" t="s">
        <v>1869</v>
      </c>
      <c r="C1077" s="4" t="s">
        <v>1970</v>
      </c>
      <c r="D1077" s="4" t="s">
        <v>1929</v>
      </c>
      <c r="E1077">
        <v>16</v>
      </c>
      <c r="F1077" s="4" t="str">
        <f t="shared" si="16"/>
        <v>选内存!$M$1077#</v>
      </c>
      <c r="G1077" s="4" t="str" cm="1">
        <f t="array" ref="G1077">_xlfn.LET(_xlpm.x, M1077,
         _xlpm.cellAddress, "【 选内存!" &amp; ADDRESS(ROW(选内存[[#This Row],[X自检]]),COLUMN(选内存[[#This Row],[X自检]])) &amp; "】",
         _xlfn.IFS(ISBLANK(_xlpm.x),   "error:右侧选项不足:" &amp;  _xlpm.cellAddress,
               ISERROR(_xlpm.x),   "error:右侧选项执行失败:" &amp; _xlpm.cellAddress,
               TRUE,             "ok")
)</f>
        <v>ok</v>
      </c>
      <c r="M1077" cm="1">
        <f t="array" ref="M1077">IFERROR(_xlfn._xlws.SORT(
    _xlfn.UNIQUE(
        TRANSPOSE(
            _xlfn.FILTERXML("&lt;select&gt;&lt;x&gt;"&amp;SUBSTITUTE(选内存[[#This Row],[选项表]],",","&lt;/x&gt;&lt;x&gt;") &amp;"&lt;/x&gt;&lt;/select&gt;","//x")
        )
    )
),"无合适选项，请联系作者更新数据")</f>
        <v>16</v>
      </c>
    </row>
    <row r="1078" spans="1:13" x14ac:dyDescent="0.4">
      <c r="A1078" s="4" t="s">
        <v>59</v>
      </c>
      <c r="B1078" s="4" t="s">
        <v>1869</v>
      </c>
      <c r="C1078" s="4" t="s">
        <v>1966</v>
      </c>
      <c r="D1078" s="4" t="s">
        <v>1929</v>
      </c>
      <c r="E1078">
        <v>32</v>
      </c>
      <c r="F1078" s="4" t="str">
        <f t="shared" si="16"/>
        <v>选内存!$M$1078#</v>
      </c>
      <c r="G1078" s="4" t="str" cm="1">
        <f t="array" ref="G1078">_xlfn.LET(_xlpm.x, M1078,
         _xlpm.cellAddress, "【 选内存!" &amp; ADDRESS(ROW(选内存[[#This Row],[X自检]]),COLUMN(选内存[[#This Row],[X自检]])) &amp; "】",
         _xlfn.IFS(ISBLANK(_xlpm.x),   "error:右侧选项不足:" &amp;  _xlpm.cellAddress,
               ISERROR(_xlpm.x),   "error:右侧选项执行失败:" &amp; _xlpm.cellAddress,
               TRUE,             "ok")
)</f>
        <v>ok</v>
      </c>
      <c r="M1078" cm="1">
        <f t="array" ref="M1078">IFERROR(_xlfn._xlws.SORT(
    _xlfn.UNIQUE(
        TRANSPOSE(
            _xlfn.FILTERXML("&lt;select&gt;&lt;x&gt;"&amp;SUBSTITUTE(选内存[[#This Row],[选项表]],",","&lt;/x&gt;&lt;x&gt;") &amp;"&lt;/x&gt;&lt;/select&gt;","//x")
        )
    )
),"无合适选项，请联系作者更新数据")</f>
        <v>32</v>
      </c>
    </row>
    <row r="1079" spans="1:13" x14ac:dyDescent="0.4">
      <c r="A1079" s="4" t="s">
        <v>59</v>
      </c>
      <c r="B1079" s="4" t="s">
        <v>1869</v>
      </c>
      <c r="C1079" s="4" t="s">
        <v>1967</v>
      </c>
      <c r="D1079" s="4" t="s">
        <v>1929</v>
      </c>
      <c r="E1079">
        <v>64</v>
      </c>
      <c r="F1079" s="4" t="str">
        <f t="shared" si="16"/>
        <v>选内存!$M$1079#</v>
      </c>
      <c r="G1079" s="4" t="str" cm="1">
        <f t="array" ref="G1079">_xlfn.LET(_xlpm.x, M1079,
         _xlpm.cellAddress, "【 选内存!" &amp; ADDRESS(ROW(选内存[[#This Row],[X自检]]),COLUMN(选内存[[#This Row],[X自检]])) &amp; "】",
         _xlfn.IFS(ISBLANK(_xlpm.x),   "error:右侧选项不足:" &amp;  _xlpm.cellAddress,
               ISERROR(_xlpm.x),   "error:右侧选项执行失败:" &amp; _xlpm.cellAddress,
               TRUE,             "ok")
)</f>
        <v>ok</v>
      </c>
      <c r="M1079" cm="1">
        <f t="array" ref="M1079">IFERROR(_xlfn._xlws.SORT(
    _xlfn.UNIQUE(
        TRANSPOSE(
            _xlfn.FILTERXML("&lt;select&gt;&lt;x&gt;"&amp;SUBSTITUTE(选内存[[#This Row],[选项表]],",","&lt;/x&gt;&lt;x&gt;") &amp;"&lt;/x&gt;&lt;/select&gt;","//x")
        )
    )
),"无合适选项，请联系作者更新数据")</f>
        <v>64</v>
      </c>
    </row>
    <row r="1080" spans="1:13" x14ac:dyDescent="0.4">
      <c r="A1080" s="4" t="s">
        <v>59</v>
      </c>
      <c r="B1080" s="4" t="s">
        <v>1869</v>
      </c>
      <c r="C1080" s="4" t="s">
        <v>1971</v>
      </c>
      <c r="D1080" s="4" t="s">
        <v>1929</v>
      </c>
      <c r="E1080">
        <v>84</v>
      </c>
      <c r="F1080" s="4" t="str">
        <f t="shared" si="16"/>
        <v>选内存!$M$1080#</v>
      </c>
      <c r="G1080" s="4" t="str" cm="1">
        <f t="array" ref="G1080">_xlfn.LET(_xlpm.x, M1080,
         _xlpm.cellAddress, "【 选内存!" &amp; ADDRESS(ROW(选内存[[#This Row],[X自检]]),COLUMN(选内存[[#This Row],[X自检]])) &amp; "】",
         _xlfn.IFS(ISBLANK(_xlpm.x),   "error:右侧选项不足:" &amp;  _xlpm.cellAddress,
               ISERROR(_xlpm.x),   "error:右侧选项执行失败:" &amp; _xlpm.cellAddress,
               TRUE,             "ok")
)</f>
        <v>ok</v>
      </c>
      <c r="M1080" cm="1">
        <f t="array" ref="M1080">IFERROR(_xlfn._xlws.SORT(
    _xlfn.UNIQUE(
        TRANSPOSE(
            _xlfn.FILTERXML("&lt;select&gt;&lt;x&gt;"&amp;SUBSTITUTE(选内存[[#This Row],[选项表]],",","&lt;/x&gt;&lt;x&gt;") &amp;"&lt;/x&gt;&lt;/select&gt;","//x")
        )
    )
),"无合适选项，请联系作者更新数据")</f>
        <v>84</v>
      </c>
    </row>
    <row r="1081" spans="1:13" x14ac:dyDescent="0.4">
      <c r="A1081" s="4" t="s">
        <v>59</v>
      </c>
      <c r="B1081" s="4" t="s">
        <v>1869</v>
      </c>
      <c r="C1081" s="4" t="s">
        <v>1973</v>
      </c>
      <c r="D1081" s="4" t="s">
        <v>1930</v>
      </c>
      <c r="E1081">
        <v>8</v>
      </c>
      <c r="F1081" s="4" t="str">
        <f t="shared" si="16"/>
        <v>选内存!$M$1081#</v>
      </c>
      <c r="G1081" s="4" t="str" cm="1">
        <f t="array" ref="G1081">_xlfn.LET(_xlpm.x, M1081,
         _xlpm.cellAddress, "【 选内存!" &amp; ADDRESS(ROW(选内存[[#This Row],[X自检]]),COLUMN(选内存[[#This Row],[X自检]])) &amp; "】",
         _xlfn.IFS(ISBLANK(_xlpm.x),   "error:右侧选项不足:" &amp;  _xlpm.cellAddress,
               ISERROR(_xlpm.x),   "error:右侧选项执行失败:" &amp; _xlpm.cellAddress,
               TRUE,             "ok")
)</f>
        <v>ok</v>
      </c>
      <c r="M1081" cm="1">
        <f t="array" ref="M1081">IFERROR(_xlfn._xlws.SORT(
    _xlfn.UNIQUE(
        TRANSPOSE(
            _xlfn.FILTERXML("&lt;select&gt;&lt;x&gt;"&amp;SUBSTITUTE(选内存[[#This Row],[选项表]],",","&lt;/x&gt;&lt;x&gt;") &amp;"&lt;/x&gt;&lt;/select&gt;","//x")
        )
    )
),"无合适选项，请联系作者更新数据")</f>
        <v>8</v>
      </c>
    </row>
    <row r="1082" spans="1:13" x14ac:dyDescent="0.4">
      <c r="A1082" s="4" t="s">
        <v>59</v>
      </c>
      <c r="B1082" s="4" t="s">
        <v>1869</v>
      </c>
      <c r="C1082" s="4" t="s">
        <v>1970</v>
      </c>
      <c r="D1082" s="4" t="s">
        <v>1930</v>
      </c>
      <c r="E1082">
        <v>16</v>
      </c>
      <c r="F1082" s="4" t="str">
        <f t="shared" si="16"/>
        <v>选内存!$M$1082#</v>
      </c>
      <c r="G1082" s="4" t="str" cm="1">
        <f t="array" ref="G1082">_xlfn.LET(_xlpm.x, M1082,
         _xlpm.cellAddress, "【 选内存!" &amp; ADDRESS(ROW(选内存[[#This Row],[X自检]]),COLUMN(选内存[[#This Row],[X自检]])) &amp; "】",
         _xlfn.IFS(ISBLANK(_xlpm.x),   "error:右侧选项不足:" &amp;  _xlpm.cellAddress,
               ISERROR(_xlpm.x),   "error:右侧选项执行失败:" &amp; _xlpm.cellAddress,
               TRUE,             "ok")
)</f>
        <v>ok</v>
      </c>
      <c r="M1082" cm="1">
        <f t="array" ref="M1082">IFERROR(_xlfn._xlws.SORT(
    _xlfn.UNIQUE(
        TRANSPOSE(
            _xlfn.FILTERXML("&lt;select&gt;&lt;x&gt;"&amp;SUBSTITUTE(选内存[[#This Row],[选项表]],",","&lt;/x&gt;&lt;x&gt;") &amp;"&lt;/x&gt;&lt;/select&gt;","//x")
        )
    )
),"无合适选项，请联系作者更新数据")</f>
        <v>16</v>
      </c>
    </row>
    <row r="1083" spans="1:13" x14ac:dyDescent="0.4">
      <c r="A1083" s="4" t="s">
        <v>59</v>
      </c>
      <c r="B1083" s="4" t="s">
        <v>1869</v>
      </c>
      <c r="C1083" s="4" t="s">
        <v>1974</v>
      </c>
      <c r="D1083" s="4" t="s">
        <v>1930</v>
      </c>
      <c r="E1083">
        <v>24</v>
      </c>
      <c r="F1083" s="4" t="str">
        <f t="shared" si="16"/>
        <v>选内存!$M$1083#</v>
      </c>
      <c r="G1083" s="4" t="str" cm="1">
        <f t="array" ref="G1083">_xlfn.LET(_xlpm.x, M1083,
         _xlpm.cellAddress, "【 选内存!" &amp; ADDRESS(ROW(选内存[[#This Row],[X自检]]),COLUMN(选内存[[#This Row],[X自检]])) &amp; "】",
         _xlfn.IFS(ISBLANK(_xlpm.x),   "error:右侧选项不足:" &amp;  _xlpm.cellAddress,
               ISERROR(_xlpm.x),   "error:右侧选项执行失败:" &amp; _xlpm.cellAddress,
               TRUE,             "ok")
)</f>
        <v>ok</v>
      </c>
      <c r="M1083" cm="1">
        <f t="array" ref="M1083">IFERROR(_xlfn._xlws.SORT(
    _xlfn.UNIQUE(
        TRANSPOSE(
            _xlfn.FILTERXML("&lt;select&gt;&lt;x&gt;"&amp;SUBSTITUTE(选内存[[#This Row],[选项表]],",","&lt;/x&gt;&lt;x&gt;") &amp;"&lt;/x&gt;&lt;/select&gt;","//x")
        )
    )
),"无合适选项，请联系作者更新数据")</f>
        <v>24</v>
      </c>
    </row>
    <row r="1084" spans="1:13" x14ac:dyDescent="0.4">
      <c r="A1084" s="4" t="s">
        <v>59</v>
      </c>
      <c r="B1084" s="4" t="s">
        <v>1869</v>
      </c>
      <c r="C1084" s="4" t="s">
        <v>1966</v>
      </c>
      <c r="D1084" s="4" t="s">
        <v>1930</v>
      </c>
      <c r="E1084">
        <v>32</v>
      </c>
      <c r="F1084" s="4" t="str">
        <f t="shared" si="16"/>
        <v>选内存!$M$1084#</v>
      </c>
      <c r="G1084" s="4" t="str" cm="1">
        <f t="array" ref="G1084">_xlfn.LET(_xlpm.x, M1084,
         _xlpm.cellAddress, "【 选内存!" &amp; ADDRESS(ROW(选内存[[#This Row],[X自检]]),COLUMN(选内存[[#This Row],[X自检]])) &amp; "】",
         _xlfn.IFS(ISBLANK(_xlpm.x),   "error:右侧选项不足:" &amp;  _xlpm.cellAddress,
               ISERROR(_xlpm.x),   "error:右侧选项执行失败:" &amp; _xlpm.cellAddress,
               TRUE,             "ok")
)</f>
        <v>ok</v>
      </c>
      <c r="M1084" cm="1">
        <f t="array" ref="M1084">IFERROR(_xlfn._xlws.SORT(
    _xlfn.UNIQUE(
        TRANSPOSE(
            _xlfn.FILTERXML("&lt;select&gt;&lt;x&gt;"&amp;SUBSTITUTE(选内存[[#This Row],[选项表]],",","&lt;/x&gt;&lt;x&gt;") &amp;"&lt;/x&gt;&lt;/select&gt;","//x")
        )
    )
),"无合适选项，请联系作者更新数据")</f>
        <v>32</v>
      </c>
    </row>
    <row r="1085" spans="1:13" x14ac:dyDescent="0.4">
      <c r="A1085" s="4" t="s">
        <v>59</v>
      </c>
      <c r="B1085" s="4" t="s">
        <v>1869</v>
      </c>
      <c r="C1085" s="4" t="s">
        <v>1967</v>
      </c>
      <c r="D1085" s="4" t="s">
        <v>1930</v>
      </c>
      <c r="E1085">
        <v>64</v>
      </c>
      <c r="F1085" s="4" t="str">
        <f t="shared" si="16"/>
        <v>选内存!$M$1085#</v>
      </c>
      <c r="G1085" s="4" t="str" cm="1">
        <f t="array" ref="G1085">_xlfn.LET(_xlpm.x, M1085,
         _xlpm.cellAddress, "【 选内存!" &amp; ADDRESS(ROW(选内存[[#This Row],[X自检]]),COLUMN(选内存[[#This Row],[X自检]])) &amp; "】",
         _xlfn.IFS(ISBLANK(_xlpm.x),   "error:右侧选项不足:" &amp;  _xlpm.cellAddress,
               ISERROR(_xlpm.x),   "error:右侧选项执行失败:" &amp; _xlpm.cellAddress,
               TRUE,             "ok")
)</f>
        <v>ok</v>
      </c>
      <c r="M1085" cm="1">
        <f t="array" ref="M1085">IFERROR(_xlfn._xlws.SORT(
    _xlfn.UNIQUE(
        TRANSPOSE(
            _xlfn.FILTERXML("&lt;select&gt;&lt;x&gt;"&amp;SUBSTITUTE(选内存[[#This Row],[选项表]],",","&lt;/x&gt;&lt;x&gt;") &amp;"&lt;/x&gt;&lt;/select&gt;","//x")
        )
    )
),"无合适选项，请联系作者更新数据")</f>
        <v>64</v>
      </c>
    </row>
    <row r="1086" spans="1:13" x14ac:dyDescent="0.4">
      <c r="A1086" s="4" t="s">
        <v>59</v>
      </c>
      <c r="B1086" s="4" t="s">
        <v>1869</v>
      </c>
      <c r="C1086" s="4" t="s">
        <v>2167</v>
      </c>
      <c r="D1086" s="4" t="s">
        <v>1930</v>
      </c>
      <c r="E1086">
        <v>76</v>
      </c>
      <c r="F1086" s="4" t="str">
        <f t="shared" si="16"/>
        <v>选内存!$M$1086#</v>
      </c>
      <c r="G1086" s="4" t="str" cm="1">
        <f t="array" ref="G1086">_xlfn.LET(_xlpm.x, M1086,
         _xlpm.cellAddress, "【 选内存!" &amp; ADDRESS(ROW(选内存[[#This Row],[X自检]]),COLUMN(选内存[[#This Row],[X自检]])) &amp; "】",
         _xlfn.IFS(ISBLANK(_xlpm.x),   "error:右侧选项不足:" &amp;  _xlpm.cellAddress,
               ISERROR(_xlpm.x),   "error:右侧选项执行失败:" &amp; _xlpm.cellAddress,
               TRUE,             "ok")
)</f>
        <v>ok</v>
      </c>
      <c r="M1086" cm="1">
        <f t="array" ref="M1086">IFERROR(_xlfn._xlws.SORT(
    _xlfn.UNIQUE(
        TRANSPOSE(
            _xlfn.FILTERXML("&lt;select&gt;&lt;x&gt;"&amp;SUBSTITUTE(选内存[[#This Row],[选项表]],",","&lt;/x&gt;&lt;x&gt;") &amp;"&lt;/x&gt;&lt;/select&gt;","//x")
        )
    )
),"无合适选项，请联系作者更新数据")</f>
        <v>76</v>
      </c>
    </row>
    <row r="1087" spans="1:13" x14ac:dyDescent="0.4">
      <c r="A1087" s="4" t="s">
        <v>59</v>
      </c>
      <c r="B1087" s="4" t="s">
        <v>1869</v>
      </c>
      <c r="C1087" s="4" t="s">
        <v>1968</v>
      </c>
      <c r="D1087" s="4" t="s">
        <v>1948</v>
      </c>
      <c r="E1087">
        <v>56</v>
      </c>
      <c r="F1087" s="4" t="str">
        <f t="shared" si="16"/>
        <v>选内存!$M$1087#</v>
      </c>
      <c r="G1087" s="4" t="str" cm="1">
        <f t="array" ref="G1087">_xlfn.LET(_xlpm.x, M1087,
         _xlpm.cellAddress, "【 选内存!" &amp; ADDRESS(ROW(选内存[[#This Row],[X自检]]),COLUMN(选内存[[#This Row],[X自检]])) &amp; "】",
         _xlfn.IFS(ISBLANK(_xlpm.x),   "error:右侧选项不足:" &amp;  _xlpm.cellAddress,
               ISERROR(_xlpm.x),   "error:右侧选项执行失败:" &amp; _xlpm.cellAddress,
               TRUE,             "ok")
)</f>
        <v>ok</v>
      </c>
      <c r="M1087" cm="1">
        <f t="array" ref="M1087">IFERROR(_xlfn._xlws.SORT(
    _xlfn.UNIQUE(
        TRANSPOSE(
            _xlfn.FILTERXML("&lt;select&gt;&lt;x&gt;"&amp;SUBSTITUTE(选内存[[#This Row],[选项表]],",","&lt;/x&gt;&lt;x&gt;") &amp;"&lt;/x&gt;&lt;/select&gt;","//x")
        )
    )
),"无合适选项，请联系作者更新数据")</f>
        <v>56</v>
      </c>
    </row>
    <row r="1088" spans="1:13" x14ac:dyDescent="0.4">
      <c r="A1088" s="4" t="s">
        <v>59</v>
      </c>
      <c r="B1088" s="4" t="s">
        <v>1869</v>
      </c>
      <c r="C1088" s="4" t="s">
        <v>1964</v>
      </c>
      <c r="D1088" s="4" t="s">
        <v>1918</v>
      </c>
      <c r="E1088">
        <v>80</v>
      </c>
      <c r="F1088" s="4" t="str">
        <f t="shared" si="16"/>
        <v>选内存!$M$1088#</v>
      </c>
      <c r="G1088" s="4" t="str" cm="1">
        <f t="array" ref="G1088">_xlfn.LET(_xlpm.x, M1088,
         _xlpm.cellAddress, "【 选内存!" &amp; ADDRESS(ROW(选内存[[#This Row],[X自检]]),COLUMN(选内存[[#This Row],[X自检]])) &amp; "】",
         _xlfn.IFS(ISBLANK(_xlpm.x),   "error:右侧选项不足:" &amp;  _xlpm.cellAddress,
               ISERROR(_xlpm.x),   "error:右侧选项执行失败:" &amp; _xlpm.cellAddress,
               TRUE,             "ok")
)</f>
        <v>ok</v>
      </c>
      <c r="M1088" cm="1">
        <f t="array" ref="M1088">IFERROR(_xlfn._xlws.SORT(
    _xlfn.UNIQUE(
        TRANSPOSE(
            _xlfn.FILTERXML("&lt;select&gt;&lt;x&gt;"&amp;SUBSTITUTE(选内存[[#This Row],[选项表]],",","&lt;/x&gt;&lt;x&gt;") &amp;"&lt;/x&gt;&lt;/select&gt;","//x")
        )
    )
),"无合适选项，请联系作者更新数据")</f>
        <v>80</v>
      </c>
    </row>
    <row r="1089" spans="1:13" x14ac:dyDescent="0.4">
      <c r="A1089" s="4" t="s">
        <v>59</v>
      </c>
      <c r="B1089" s="4" t="s">
        <v>1869</v>
      </c>
      <c r="C1089" s="4" t="s">
        <v>1964</v>
      </c>
      <c r="D1089" s="4" t="s">
        <v>1928</v>
      </c>
      <c r="E1089">
        <v>80</v>
      </c>
      <c r="F1089" s="4" t="str">
        <f t="shared" si="16"/>
        <v>选内存!$M$1089#</v>
      </c>
      <c r="G1089" s="4" t="str" cm="1">
        <f t="array" ref="G1089">_xlfn.LET(_xlpm.x, M1089,
         _xlpm.cellAddress, "【 选内存!" &amp; ADDRESS(ROW(选内存[[#This Row],[X自检]]),COLUMN(选内存[[#This Row],[X自检]])) &amp; "】",
         _xlfn.IFS(ISBLANK(_xlpm.x),   "error:右侧选项不足:" &amp;  _xlpm.cellAddress,
               ISERROR(_xlpm.x),   "error:右侧选项执行失败:" &amp; _xlpm.cellAddress,
               TRUE,             "ok")
)</f>
        <v>ok</v>
      </c>
      <c r="M1089" cm="1">
        <f t="array" ref="M1089">IFERROR(_xlfn._xlws.SORT(
    _xlfn.UNIQUE(
        TRANSPOSE(
            _xlfn.FILTERXML("&lt;select&gt;&lt;x&gt;"&amp;SUBSTITUTE(选内存[[#This Row],[选项表]],",","&lt;/x&gt;&lt;x&gt;") &amp;"&lt;/x&gt;&lt;/select&gt;","//x")
        )
    )
),"无合适选项，请联系作者更新数据")</f>
        <v>80</v>
      </c>
    </row>
    <row r="1090" spans="1:13" x14ac:dyDescent="0.4">
      <c r="A1090" s="4" t="s">
        <v>59</v>
      </c>
      <c r="B1090" s="4" t="s">
        <v>1869</v>
      </c>
      <c r="C1090" s="4" t="s">
        <v>1963</v>
      </c>
      <c r="D1090" s="4" t="s">
        <v>1947</v>
      </c>
      <c r="E1090">
        <v>96</v>
      </c>
      <c r="F1090" s="4" t="str">
        <f t="shared" ref="F1090:F1153" si="17">"选内存!" &amp; ADDRESS(ROW(M1090),COLUMN(M1090)) &amp; "#"</f>
        <v>选内存!$M$1090#</v>
      </c>
      <c r="G1090" s="4" t="str" cm="1">
        <f t="array" ref="G1090">_xlfn.LET(_xlpm.x, M1090,
         _xlpm.cellAddress, "【 选内存!" &amp; ADDRESS(ROW(选内存[[#This Row],[X自检]]),COLUMN(选内存[[#This Row],[X自检]])) &amp; "】",
         _xlfn.IFS(ISBLANK(_xlpm.x),   "error:右侧选项不足:" &amp;  _xlpm.cellAddress,
               ISERROR(_xlpm.x),   "error:右侧选项执行失败:" &amp; _xlpm.cellAddress,
               TRUE,             "ok")
)</f>
        <v>ok</v>
      </c>
      <c r="M1090" cm="1">
        <f t="array" ref="M1090">IFERROR(_xlfn._xlws.SORT(
    _xlfn.UNIQUE(
        TRANSPOSE(
            _xlfn.FILTERXML("&lt;select&gt;&lt;x&gt;"&amp;SUBSTITUTE(选内存[[#This Row],[选项表]],",","&lt;/x&gt;&lt;x&gt;") &amp;"&lt;/x&gt;&lt;/select&gt;","//x")
        )
    )
),"无合适选项，请联系作者更新数据")</f>
        <v>96</v>
      </c>
    </row>
    <row r="1091" spans="1:13" x14ac:dyDescent="0.4">
      <c r="A1091" s="4" t="s">
        <v>59</v>
      </c>
      <c r="B1091" s="4" t="s">
        <v>1869</v>
      </c>
      <c r="C1091" s="4" t="s">
        <v>1963</v>
      </c>
      <c r="D1091" s="4" t="s">
        <v>1906</v>
      </c>
      <c r="E1091">
        <v>96</v>
      </c>
      <c r="F1091" s="4" t="str">
        <f t="shared" si="17"/>
        <v>选内存!$M$1091#</v>
      </c>
      <c r="G1091" s="4" t="str" cm="1">
        <f t="array" ref="G1091">_xlfn.LET(_xlpm.x, M1091,
         _xlpm.cellAddress, "【 选内存!" &amp; ADDRESS(ROW(选内存[[#This Row],[X自检]]),COLUMN(选内存[[#This Row],[X自检]])) &amp; "】",
         _xlfn.IFS(ISBLANK(_xlpm.x),   "error:右侧选项不足:" &amp;  _xlpm.cellAddress,
               ISERROR(_xlpm.x),   "error:右侧选项执行失败:" &amp; _xlpm.cellAddress,
               TRUE,             "ok")
)</f>
        <v>ok</v>
      </c>
      <c r="M1091" cm="1">
        <f t="array" ref="M1091">IFERROR(_xlfn._xlws.SORT(
    _xlfn.UNIQUE(
        TRANSPOSE(
            _xlfn.FILTERXML("&lt;select&gt;&lt;x&gt;"&amp;SUBSTITUTE(选内存[[#This Row],[选项表]],",","&lt;/x&gt;&lt;x&gt;") &amp;"&lt;/x&gt;&lt;/select&gt;","//x")
        )
    )
),"无合适选项，请联系作者更新数据")</f>
        <v>96</v>
      </c>
    </row>
    <row r="1092" spans="1:13" x14ac:dyDescent="0.4">
      <c r="A1092" s="4" t="s">
        <v>59</v>
      </c>
      <c r="B1092" s="4" t="s">
        <v>1869</v>
      </c>
      <c r="C1092" s="4" t="s">
        <v>1963</v>
      </c>
      <c r="D1092" s="4" t="s">
        <v>1945</v>
      </c>
      <c r="E1092">
        <v>96</v>
      </c>
      <c r="F1092" s="4" t="str">
        <f t="shared" si="17"/>
        <v>选内存!$M$1092#</v>
      </c>
      <c r="G1092" s="4" t="str" cm="1">
        <f t="array" ref="G1092">_xlfn.LET(_xlpm.x, M1092,
         _xlpm.cellAddress, "【 选内存!" &amp; ADDRESS(ROW(选内存[[#This Row],[X自检]]),COLUMN(选内存[[#This Row],[X自检]])) &amp; "】",
         _xlfn.IFS(ISBLANK(_xlpm.x),   "error:右侧选项不足:" &amp;  _xlpm.cellAddress,
               ISERROR(_xlpm.x),   "error:右侧选项执行失败:" &amp; _xlpm.cellAddress,
               TRUE,             "ok")
)</f>
        <v>ok</v>
      </c>
      <c r="M1092" cm="1">
        <f t="array" ref="M1092">IFERROR(_xlfn._xlws.SORT(
    _xlfn.UNIQUE(
        TRANSPOSE(
            _xlfn.FILTERXML("&lt;select&gt;&lt;x&gt;"&amp;SUBSTITUTE(选内存[[#This Row],[选项表]],",","&lt;/x&gt;&lt;x&gt;") &amp;"&lt;/x&gt;&lt;/select&gt;","//x")
        )
    )
),"无合适选项，请联系作者更新数据")</f>
        <v>96</v>
      </c>
    </row>
    <row r="1093" spans="1:13" x14ac:dyDescent="0.4">
      <c r="A1093" s="4" t="s">
        <v>59</v>
      </c>
      <c r="B1093" s="4" t="s">
        <v>1869</v>
      </c>
      <c r="C1093" s="4" t="s">
        <v>1963</v>
      </c>
      <c r="D1093" s="4" t="s">
        <v>1950</v>
      </c>
      <c r="E1093">
        <v>96</v>
      </c>
      <c r="F1093" s="4" t="str">
        <f t="shared" si="17"/>
        <v>选内存!$M$1093#</v>
      </c>
      <c r="G1093" s="4" t="str" cm="1">
        <f t="array" ref="G1093">_xlfn.LET(_xlpm.x, M1093,
         _xlpm.cellAddress, "【 选内存!" &amp; ADDRESS(ROW(选内存[[#This Row],[X自检]]),COLUMN(选内存[[#This Row],[X自检]])) &amp; "】",
         _xlfn.IFS(ISBLANK(_xlpm.x),   "error:右侧选项不足:" &amp;  _xlpm.cellAddress,
               ISERROR(_xlpm.x),   "error:右侧选项执行失败:" &amp; _xlpm.cellAddress,
               TRUE,             "ok")
)</f>
        <v>ok</v>
      </c>
      <c r="M1093" cm="1">
        <f t="array" ref="M1093">IFERROR(_xlfn._xlws.SORT(
    _xlfn.UNIQUE(
        TRANSPOSE(
            _xlfn.FILTERXML("&lt;select&gt;&lt;x&gt;"&amp;SUBSTITUTE(选内存[[#This Row],[选项表]],",","&lt;/x&gt;&lt;x&gt;") &amp;"&lt;/x&gt;&lt;/select&gt;","//x")
        )
    )
),"无合适选项，请联系作者更新数据")</f>
        <v>96</v>
      </c>
    </row>
    <row r="1094" spans="1:13" x14ac:dyDescent="0.4">
      <c r="A1094" s="4" t="s">
        <v>2082</v>
      </c>
      <c r="B1094" s="4" t="s">
        <v>1869</v>
      </c>
      <c r="C1094" s="4" t="s">
        <v>1980</v>
      </c>
      <c r="D1094" s="4" t="s">
        <v>2083</v>
      </c>
      <c r="E1094">
        <v>2</v>
      </c>
      <c r="F1094" s="4" t="str">
        <f t="shared" si="17"/>
        <v>选内存!$M$1094#</v>
      </c>
      <c r="G1094" s="4" t="str" cm="1">
        <f t="array" ref="G1094">_xlfn.LET(_xlpm.x, M1094,
         _xlpm.cellAddress, "【 选内存!" &amp; ADDRESS(ROW(选内存[[#This Row],[X自检]]),COLUMN(选内存[[#This Row],[X自检]])) &amp; "】",
         _xlfn.IFS(ISBLANK(_xlpm.x),   "error:右侧选项不足:" &amp;  _xlpm.cellAddress,
               ISERROR(_xlpm.x),   "error:右侧选项执行失败:" &amp; _xlpm.cellAddress,
               TRUE,             "ok")
)</f>
        <v>ok</v>
      </c>
      <c r="M1094" cm="1">
        <f t="array" ref="M1094">IFERROR(_xlfn._xlws.SORT(
    _xlfn.UNIQUE(
        TRANSPOSE(
            _xlfn.FILTERXML("&lt;select&gt;&lt;x&gt;"&amp;SUBSTITUTE(选内存[[#This Row],[选项表]],",","&lt;/x&gt;&lt;x&gt;") &amp;"&lt;/x&gt;&lt;/select&gt;","//x")
        )
    )
),"无合适选项，请联系作者更新数据")</f>
        <v>2</v>
      </c>
    </row>
    <row r="1095" spans="1:13" x14ac:dyDescent="0.4">
      <c r="A1095" s="4" t="s">
        <v>2082</v>
      </c>
      <c r="B1095" s="4" t="s">
        <v>11</v>
      </c>
      <c r="C1095" s="4" t="s">
        <v>1980</v>
      </c>
      <c r="D1095" s="4" t="s">
        <v>2083</v>
      </c>
      <c r="E1095">
        <v>2</v>
      </c>
      <c r="F1095" s="4" t="str">
        <f t="shared" si="17"/>
        <v>选内存!$M$1095#</v>
      </c>
      <c r="G1095" s="4" t="str" cm="1">
        <f t="array" ref="G1095">_xlfn.LET(_xlpm.x, M1095,
         _xlpm.cellAddress, "【 选内存!" &amp; ADDRESS(ROW(选内存[[#This Row],[X自检]]),COLUMN(选内存[[#This Row],[X自检]])) &amp; "】",
         _xlfn.IFS(ISBLANK(_xlpm.x),   "error:右侧选项不足:" &amp;  _xlpm.cellAddress,
               ISERROR(_xlpm.x),   "error:右侧选项执行失败:" &amp; _xlpm.cellAddress,
               TRUE,             "ok")
)</f>
        <v>ok</v>
      </c>
      <c r="M1095" cm="1">
        <f t="array" ref="M1095">IFERROR(_xlfn._xlws.SORT(
    _xlfn.UNIQUE(
        TRANSPOSE(
            _xlfn.FILTERXML("&lt;select&gt;&lt;x&gt;"&amp;SUBSTITUTE(选内存[[#This Row],[选项表]],",","&lt;/x&gt;&lt;x&gt;") &amp;"&lt;/x&gt;&lt;/select&gt;","//x")
        )
    )
),"无合适选项，请联系作者更新数据")</f>
        <v>2</v>
      </c>
    </row>
    <row r="1096" spans="1:13" x14ac:dyDescent="0.4">
      <c r="A1096" s="4" t="s">
        <v>2082</v>
      </c>
      <c r="B1096" s="4" t="s">
        <v>1868</v>
      </c>
      <c r="C1096" s="4" t="s">
        <v>1980</v>
      </c>
      <c r="D1096" s="4" t="s">
        <v>2083</v>
      </c>
      <c r="E1096">
        <v>2</v>
      </c>
      <c r="F1096" s="4" t="str">
        <f t="shared" si="17"/>
        <v>选内存!$M$1096#</v>
      </c>
      <c r="G1096" s="4" t="str" cm="1">
        <f t="array" ref="G1096">_xlfn.LET(_xlpm.x, M1096,
         _xlpm.cellAddress, "【 选内存!" &amp; ADDRESS(ROW(选内存[[#This Row],[X自检]]),COLUMN(选内存[[#This Row],[X自检]])) &amp; "】",
         _xlfn.IFS(ISBLANK(_xlpm.x),   "error:右侧选项不足:" &amp;  _xlpm.cellAddress,
               ISERROR(_xlpm.x),   "error:右侧选项执行失败:" &amp; _xlpm.cellAddress,
               TRUE,             "ok")
)</f>
        <v>ok</v>
      </c>
      <c r="M1096" cm="1">
        <f t="array" ref="M1096">IFERROR(_xlfn._xlws.SORT(
    _xlfn.UNIQUE(
        TRANSPOSE(
            _xlfn.FILTERXML("&lt;select&gt;&lt;x&gt;"&amp;SUBSTITUTE(选内存[[#This Row],[选项表]],",","&lt;/x&gt;&lt;x&gt;") &amp;"&lt;/x&gt;&lt;/select&gt;","//x")
        )
    )
),"无合适选项，请联系作者更新数据")</f>
        <v>2</v>
      </c>
    </row>
    <row r="1097" spans="1:13" x14ac:dyDescent="0.4">
      <c r="A1097" s="4" t="s">
        <v>2082</v>
      </c>
      <c r="B1097" s="4" t="s">
        <v>1869</v>
      </c>
      <c r="C1097" s="4" t="s">
        <v>1975</v>
      </c>
      <c r="D1097" s="4" t="s">
        <v>2083</v>
      </c>
      <c r="E1097">
        <v>4</v>
      </c>
      <c r="F1097" s="4" t="str">
        <f t="shared" si="17"/>
        <v>选内存!$M$1097#</v>
      </c>
      <c r="G1097" s="4" t="str" cm="1">
        <f t="array" ref="G1097">_xlfn.LET(_xlpm.x, M1097,
         _xlpm.cellAddress, "【 选内存!" &amp; ADDRESS(ROW(选内存[[#This Row],[X自检]]),COLUMN(选内存[[#This Row],[X自检]])) &amp; "】",
         _xlfn.IFS(ISBLANK(_xlpm.x),   "error:右侧选项不足:" &amp;  _xlpm.cellAddress,
               ISERROR(_xlpm.x),   "error:右侧选项执行失败:" &amp; _xlpm.cellAddress,
               TRUE,             "ok")
)</f>
        <v>ok</v>
      </c>
      <c r="M1097" cm="1">
        <f t="array" ref="M1097">IFERROR(_xlfn._xlws.SORT(
    _xlfn.UNIQUE(
        TRANSPOSE(
            _xlfn.FILTERXML("&lt;select&gt;&lt;x&gt;"&amp;SUBSTITUTE(选内存[[#This Row],[选项表]],",","&lt;/x&gt;&lt;x&gt;") &amp;"&lt;/x&gt;&lt;/select&gt;","//x")
        )
    )
),"无合适选项，请联系作者更新数据")</f>
        <v>4</v>
      </c>
    </row>
    <row r="1098" spans="1:13" x14ac:dyDescent="0.4">
      <c r="A1098" s="4" t="s">
        <v>2082</v>
      </c>
      <c r="B1098" s="4" t="s">
        <v>11</v>
      </c>
      <c r="C1098" s="4" t="s">
        <v>1975</v>
      </c>
      <c r="D1098" s="4" t="s">
        <v>2083</v>
      </c>
      <c r="E1098">
        <v>4</v>
      </c>
      <c r="F1098" s="4" t="str">
        <f t="shared" si="17"/>
        <v>选内存!$M$1098#</v>
      </c>
      <c r="G1098" s="4" t="str" cm="1">
        <f t="array" ref="G1098">_xlfn.LET(_xlpm.x, M1098,
         _xlpm.cellAddress, "【 选内存!" &amp; ADDRESS(ROW(选内存[[#This Row],[X自检]]),COLUMN(选内存[[#This Row],[X自检]])) &amp; "】",
         _xlfn.IFS(ISBLANK(_xlpm.x),   "error:右侧选项不足:" &amp;  _xlpm.cellAddress,
               ISERROR(_xlpm.x),   "error:右侧选项执行失败:" &amp; _xlpm.cellAddress,
               TRUE,             "ok")
)</f>
        <v>ok</v>
      </c>
      <c r="M1098" cm="1">
        <f t="array" ref="M1098">IFERROR(_xlfn._xlws.SORT(
    _xlfn.UNIQUE(
        TRANSPOSE(
            _xlfn.FILTERXML("&lt;select&gt;&lt;x&gt;"&amp;SUBSTITUTE(选内存[[#This Row],[选项表]],",","&lt;/x&gt;&lt;x&gt;") &amp;"&lt;/x&gt;&lt;/select&gt;","//x")
        )
    )
),"无合适选项，请联系作者更新数据")</f>
        <v>4</v>
      </c>
    </row>
    <row r="1099" spans="1:13" x14ac:dyDescent="0.4">
      <c r="A1099" s="4" t="s">
        <v>2082</v>
      </c>
      <c r="B1099" s="4" t="s">
        <v>1868</v>
      </c>
      <c r="C1099" s="4" t="s">
        <v>1975</v>
      </c>
      <c r="D1099" s="4" t="s">
        <v>2083</v>
      </c>
      <c r="E1099">
        <v>4</v>
      </c>
      <c r="F1099" s="4" t="str">
        <f t="shared" si="17"/>
        <v>选内存!$M$1099#</v>
      </c>
      <c r="G1099" s="4" t="str" cm="1">
        <f t="array" ref="G1099">_xlfn.LET(_xlpm.x, M1099,
         _xlpm.cellAddress, "【 选内存!" &amp; ADDRESS(ROW(选内存[[#This Row],[X自检]]),COLUMN(选内存[[#This Row],[X自检]])) &amp; "】",
         _xlfn.IFS(ISBLANK(_xlpm.x),   "error:右侧选项不足:" &amp;  _xlpm.cellAddress,
               ISERROR(_xlpm.x),   "error:右侧选项执行失败:" &amp; _xlpm.cellAddress,
               TRUE,             "ok")
)</f>
        <v>ok</v>
      </c>
      <c r="M1099" cm="1">
        <f t="array" ref="M1099">IFERROR(_xlfn._xlws.SORT(
    _xlfn.UNIQUE(
        TRANSPOSE(
            _xlfn.FILTERXML("&lt;select&gt;&lt;x&gt;"&amp;SUBSTITUTE(选内存[[#This Row],[选项表]],",","&lt;/x&gt;&lt;x&gt;") &amp;"&lt;/x&gt;&lt;/select&gt;","//x")
        )
    )
),"无合适选项，请联系作者更新数据")</f>
        <v>4</v>
      </c>
    </row>
    <row r="1100" spans="1:13" x14ac:dyDescent="0.4">
      <c r="A1100" s="4" t="s">
        <v>2082</v>
      </c>
      <c r="B1100" s="4" t="s">
        <v>1869</v>
      </c>
      <c r="C1100" s="4" t="s">
        <v>1973</v>
      </c>
      <c r="D1100" s="4" t="s">
        <v>2083</v>
      </c>
      <c r="E1100">
        <v>8</v>
      </c>
      <c r="F1100" s="4" t="str">
        <f t="shared" si="17"/>
        <v>选内存!$M$1100#</v>
      </c>
      <c r="G1100" s="4" t="str" cm="1">
        <f t="array" ref="G1100">_xlfn.LET(_xlpm.x, M1100,
         _xlpm.cellAddress, "【 选内存!" &amp; ADDRESS(ROW(选内存[[#This Row],[X自检]]),COLUMN(选内存[[#This Row],[X自检]])) &amp; "】",
         _xlfn.IFS(ISBLANK(_xlpm.x),   "error:右侧选项不足:" &amp;  _xlpm.cellAddress,
               ISERROR(_xlpm.x),   "error:右侧选项执行失败:" &amp; _xlpm.cellAddress,
               TRUE,             "ok")
)</f>
        <v>ok</v>
      </c>
      <c r="M1100" cm="1">
        <f t="array" ref="M1100">IFERROR(_xlfn._xlws.SORT(
    _xlfn.UNIQUE(
        TRANSPOSE(
            _xlfn.FILTERXML("&lt;select&gt;&lt;x&gt;"&amp;SUBSTITUTE(选内存[[#This Row],[选项表]],",","&lt;/x&gt;&lt;x&gt;") &amp;"&lt;/x&gt;&lt;/select&gt;","//x")
        )
    )
),"无合适选项，请联系作者更新数据")</f>
        <v>8</v>
      </c>
    </row>
    <row r="1101" spans="1:13" x14ac:dyDescent="0.4">
      <c r="A1101" s="4" t="s">
        <v>2082</v>
      </c>
      <c r="B1101" s="4" t="s">
        <v>11</v>
      </c>
      <c r="C1101" s="4" t="s">
        <v>1973</v>
      </c>
      <c r="D1101" s="4" t="s">
        <v>2083</v>
      </c>
      <c r="E1101">
        <v>8</v>
      </c>
      <c r="F1101" s="4" t="str">
        <f t="shared" si="17"/>
        <v>选内存!$M$1101#</v>
      </c>
      <c r="G1101" s="4" t="str" cm="1">
        <f t="array" ref="G1101">_xlfn.LET(_xlpm.x, M1101,
         _xlpm.cellAddress, "【 选内存!" &amp; ADDRESS(ROW(选内存[[#This Row],[X自检]]),COLUMN(选内存[[#This Row],[X自检]])) &amp; "】",
         _xlfn.IFS(ISBLANK(_xlpm.x),   "error:右侧选项不足:" &amp;  _xlpm.cellAddress,
               ISERROR(_xlpm.x),   "error:右侧选项执行失败:" &amp; _xlpm.cellAddress,
               TRUE,             "ok")
)</f>
        <v>ok</v>
      </c>
      <c r="M1101" cm="1">
        <f t="array" ref="M1101">IFERROR(_xlfn._xlws.SORT(
    _xlfn.UNIQUE(
        TRANSPOSE(
            _xlfn.FILTERXML("&lt;select&gt;&lt;x&gt;"&amp;SUBSTITUTE(选内存[[#This Row],[选项表]],",","&lt;/x&gt;&lt;x&gt;") &amp;"&lt;/x&gt;&lt;/select&gt;","//x")
        )
    )
),"无合适选项，请联系作者更新数据")</f>
        <v>8</v>
      </c>
    </row>
    <row r="1102" spans="1:13" x14ac:dyDescent="0.4">
      <c r="A1102" s="4" t="s">
        <v>2082</v>
      </c>
      <c r="B1102" s="4" t="s">
        <v>1868</v>
      </c>
      <c r="C1102" s="4" t="s">
        <v>1973</v>
      </c>
      <c r="D1102" s="4" t="s">
        <v>2083</v>
      </c>
      <c r="E1102">
        <v>8</v>
      </c>
      <c r="F1102" s="4" t="str">
        <f t="shared" si="17"/>
        <v>选内存!$M$1102#</v>
      </c>
      <c r="G1102" s="4" t="str" cm="1">
        <f t="array" ref="G1102">_xlfn.LET(_xlpm.x, M1102,
         _xlpm.cellAddress, "【 选内存!" &amp; ADDRESS(ROW(选内存[[#This Row],[X自检]]),COLUMN(选内存[[#This Row],[X自检]])) &amp; "】",
         _xlfn.IFS(ISBLANK(_xlpm.x),   "error:右侧选项不足:" &amp;  _xlpm.cellAddress,
               ISERROR(_xlpm.x),   "error:右侧选项执行失败:" &amp; _xlpm.cellAddress,
               TRUE,             "ok")
)</f>
        <v>ok</v>
      </c>
      <c r="M1102" cm="1">
        <f t="array" ref="M1102">IFERROR(_xlfn._xlws.SORT(
    _xlfn.UNIQUE(
        TRANSPOSE(
            _xlfn.FILTERXML("&lt;select&gt;&lt;x&gt;"&amp;SUBSTITUTE(选内存[[#This Row],[选项表]],",","&lt;/x&gt;&lt;x&gt;") &amp;"&lt;/x&gt;&lt;/select&gt;","//x")
        )
    )
),"无合适选项，请联系作者更新数据")</f>
        <v>8</v>
      </c>
    </row>
    <row r="1103" spans="1:13" x14ac:dyDescent="0.4">
      <c r="A1103" s="4" t="s">
        <v>2082</v>
      </c>
      <c r="B1103" s="4" t="s">
        <v>1869</v>
      </c>
      <c r="C1103" s="4" t="s">
        <v>1970</v>
      </c>
      <c r="D1103" s="4" t="s">
        <v>2083</v>
      </c>
      <c r="E1103">
        <v>16</v>
      </c>
      <c r="F1103" s="4" t="str">
        <f t="shared" si="17"/>
        <v>选内存!$M$1103#</v>
      </c>
      <c r="G1103" s="4" t="str" cm="1">
        <f t="array" ref="G1103">_xlfn.LET(_xlpm.x, M1103,
         _xlpm.cellAddress, "【 选内存!" &amp; ADDRESS(ROW(选内存[[#This Row],[X自检]]),COLUMN(选内存[[#This Row],[X自检]])) &amp; "】",
         _xlfn.IFS(ISBLANK(_xlpm.x),   "error:右侧选项不足:" &amp;  _xlpm.cellAddress,
               ISERROR(_xlpm.x),   "error:右侧选项执行失败:" &amp; _xlpm.cellAddress,
               TRUE,             "ok")
)</f>
        <v>ok</v>
      </c>
      <c r="M1103" cm="1">
        <f t="array" ref="M1103">IFERROR(_xlfn._xlws.SORT(
    _xlfn.UNIQUE(
        TRANSPOSE(
            _xlfn.FILTERXML("&lt;select&gt;&lt;x&gt;"&amp;SUBSTITUTE(选内存[[#This Row],[选项表]],",","&lt;/x&gt;&lt;x&gt;") &amp;"&lt;/x&gt;&lt;/select&gt;","//x")
        )
    )
),"无合适选项，请联系作者更新数据")</f>
        <v>16</v>
      </c>
    </row>
    <row r="1104" spans="1:13" x14ac:dyDescent="0.4">
      <c r="A1104" s="4" t="s">
        <v>2082</v>
      </c>
      <c r="B1104" s="4" t="s">
        <v>11</v>
      </c>
      <c r="C1104" s="4" t="s">
        <v>1970</v>
      </c>
      <c r="D1104" s="4" t="s">
        <v>2083</v>
      </c>
      <c r="E1104">
        <v>16</v>
      </c>
      <c r="F1104" s="4" t="str">
        <f t="shared" si="17"/>
        <v>选内存!$M$1104#</v>
      </c>
      <c r="G1104" s="4" t="str" cm="1">
        <f t="array" ref="G1104">_xlfn.LET(_xlpm.x, M1104,
         _xlpm.cellAddress, "【 选内存!" &amp; ADDRESS(ROW(选内存[[#This Row],[X自检]]),COLUMN(选内存[[#This Row],[X自检]])) &amp; "】",
         _xlfn.IFS(ISBLANK(_xlpm.x),   "error:右侧选项不足:" &amp;  _xlpm.cellAddress,
               ISERROR(_xlpm.x),   "error:右侧选项执行失败:" &amp; _xlpm.cellAddress,
               TRUE,             "ok")
)</f>
        <v>ok</v>
      </c>
      <c r="M1104" cm="1">
        <f t="array" ref="M1104">IFERROR(_xlfn._xlws.SORT(
    _xlfn.UNIQUE(
        TRANSPOSE(
            _xlfn.FILTERXML("&lt;select&gt;&lt;x&gt;"&amp;SUBSTITUTE(选内存[[#This Row],[选项表]],",","&lt;/x&gt;&lt;x&gt;") &amp;"&lt;/x&gt;&lt;/select&gt;","//x")
        )
    )
),"无合适选项，请联系作者更新数据")</f>
        <v>16</v>
      </c>
    </row>
    <row r="1105" spans="1:13" x14ac:dyDescent="0.4">
      <c r="A1105" s="4" t="s">
        <v>2082</v>
      </c>
      <c r="B1105" s="4" t="s">
        <v>1868</v>
      </c>
      <c r="C1105" s="4" t="s">
        <v>1970</v>
      </c>
      <c r="D1105" s="4" t="s">
        <v>2083</v>
      </c>
      <c r="E1105">
        <v>16</v>
      </c>
      <c r="F1105" s="4" t="str">
        <f t="shared" si="17"/>
        <v>选内存!$M$1105#</v>
      </c>
      <c r="G1105" s="4" t="str" cm="1">
        <f t="array" ref="G1105">_xlfn.LET(_xlpm.x, M1105,
         _xlpm.cellAddress, "【 选内存!" &amp; ADDRESS(ROW(选内存[[#This Row],[X自检]]),COLUMN(选内存[[#This Row],[X自检]])) &amp; "】",
         _xlfn.IFS(ISBLANK(_xlpm.x),   "error:右侧选项不足:" &amp;  _xlpm.cellAddress,
               ISERROR(_xlpm.x),   "error:右侧选项执行失败:" &amp; _xlpm.cellAddress,
               TRUE,             "ok")
)</f>
        <v>ok</v>
      </c>
      <c r="M1105" cm="1">
        <f t="array" ref="M1105">IFERROR(_xlfn._xlws.SORT(
    _xlfn.UNIQUE(
        TRANSPOSE(
            _xlfn.FILTERXML("&lt;select&gt;&lt;x&gt;"&amp;SUBSTITUTE(选内存[[#This Row],[选项表]],",","&lt;/x&gt;&lt;x&gt;") &amp;"&lt;/x&gt;&lt;/select&gt;","//x")
        )
    )
),"无合适选项，请联系作者更新数据")</f>
        <v>16</v>
      </c>
    </row>
    <row r="1106" spans="1:13" x14ac:dyDescent="0.4">
      <c r="A1106" s="4" t="s">
        <v>2082</v>
      </c>
      <c r="B1106" s="4" t="s">
        <v>1869</v>
      </c>
      <c r="C1106" s="4" t="s">
        <v>1974</v>
      </c>
      <c r="D1106" s="4" t="s">
        <v>2083</v>
      </c>
      <c r="E1106">
        <v>24</v>
      </c>
      <c r="F1106" s="4" t="str">
        <f t="shared" si="17"/>
        <v>选内存!$M$1106#</v>
      </c>
      <c r="G1106" s="4" t="str" cm="1">
        <f t="array" ref="G1106">_xlfn.LET(_xlpm.x, M1106,
         _xlpm.cellAddress, "【 选内存!" &amp; ADDRESS(ROW(选内存[[#This Row],[X自检]]),COLUMN(选内存[[#This Row],[X自检]])) &amp; "】",
         _xlfn.IFS(ISBLANK(_xlpm.x),   "error:右侧选项不足:" &amp;  _xlpm.cellAddress,
               ISERROR(_xlpm.x),   "error:右侧选项执行失败:" &amp; _xlpm.cellAddress,
               TRUE,             "ok")
)</f>
        <v>ok</v>
      </c>
      <c r="M1106" cm="1">
        <f t="array" ref="M1106">IFERROR(_xlfn._xlws.SORT(
    _xlfn.UNIQUE(
        TRANSPOSE(
            _xlfn.FILTERXML("&lt;select&gt;&lt;x&gt;"&amp;SUBSTITUTE(选内存[[#This Row],[选项表]],",","&lt;/x&gt;&lt;x&gt;") &amp;"&lt;/x&gt;&lt;/select&gt;","//x")
        )
    )
),"无合适选项，请联系作者更新数据")</f>
        <v>24</v>
      </c>
    </row>
    <row r="1107" spans="1:13" x14ac:dyDescent="0.4">
      <c r="A1107" s="4" t="s">
        <v>2082</v>
      </c>
      <c r="B1107" s="4" t="s">
        <v>11</v>
      </c>
      <c r="C1107" s="4" t="s">
        <v>1974</v>
      </c>
      <c r="D1107" s="4" t="s">
        <v>2083</v>
      </c>
      <c r="E1107">
        <v>24</v>
      </c>
      <c r="F1107" s="4" t="str">
        <f t="shared" si="17"/>
        <v>选内存!$M$1107#</v>
      </c>
      <c r="G1107" s="4" t="str" cm="1">
        <f t="array" ref="G1107">_xlfn.LET(_xlpm.x, M1107,
         _xlpm.cellAddress, "【 选内存!" &amp; ADDRESS(ROW(选内存[[#This Row],[X自检]]),COLUMN(选内存[[#This Row],[X自检]])) &amp; "】",
         _xlfn.IFS(ISBLANK(_xlpm.x),   "error:右侧选项不足:" &amp;  _xlpm.cellAddress,
               ISERROR(_xlpm.x),   "error:右侧选项执行失败:" &amp; _xlpm.cellAddress,
               TRUE,             "ok")
)</f>
        <v>ok</v>
      </c>
      <c r="M1107" cm="1">
        <f t="array" ref="M1107">IFERROR(_xlfn._xlws.SORT(
    _xlfn.UNIQUE(
        TRANSPOSE(
            _xlfn.FILTERXML("&lt;select&gt;&lt;x&gt;"&amp;SUBSTITUTE(选内存[[#This Row],[选项表]],",","&lt;/x&gt;&lt;x&gt;") &amp;"&lt;/x&gt;&lt;/select&gt;","//x")
        )
    )
),"无合适选项，请联系作者更新数据")</f>
        <v>24</v>
      </c>
    </row>
    <row r="1108" spans="1:13" x14ac:dyDescent="0.4">
      <c r="A1108" s="4" t="s">
        <v>2082</v>
      </c>
      <c r="B1108" s="4" t="s">
        <v>1868</v>
      </c>
      <c r="C1108" s="4" t="s">
        <v>1974</v>
      </c>
      <c r="D1108" s="4" t="s">
        <v>2083</v>
      </c>
      <c r="E1108">
        <v>24</v>
      </c>
      <c r="F1108" s="4" t="str">
        <f t="shared" si="17"/>
        <v>选内存!$M$1108#</v>
      </c>
      <c r="G1108" s="4" t="str" cm="1">
        <f t="array" ref="G1108">_xlfn.LET(_xlpm.x, M1108,
         _xlpm.cellAddress, "【 选内存!" &amp; ADDRESS(ROW(选内存[[#This Row],[X自检]]),COLUMN(选内存[[#This Row],[X自检]])) &amp; "】",
         _xlfn.IFS(ISBLANK(_xlpm.x),   "error:右侧选项不足:" &amp;  _xlpm.cellAddress,
               ISERROR(_xlpm.x),   "error:右侧选项执行失败:" &amp; _xlpm.cellAddress,
               TRUE,             "ok")
)</f>
        <v>ok</v>
      </c>
      <c r="M1108" cm="1">
        <f t="array" ref="M1108">IFERROR(_xlfn._xlws.SORT(
    _xlfn.UNIQUE(
        TRANSPOSE(
            _xlfn.FILTERXML("&lt;select&gt;&lt;x&gt;"&amp;SUBSTITUTE(选内存[[#This Row],[选项表]],",","&lt;/x&gt;&lt;x&gt;") &amp;"&lt;/x&gt;&lt;/select&gt;","//x")
        )
    )
),"无合适选项，请联系作者更新数据")</f>
        <v>24</v>
      </c>
    </row>
    <row r="1109" spans="1:13" x14ac:dyDescent="0.4">
      <c r="A1109" s="4" t="s">
        <v>2082</v>
      </c>
      <c r="B1109" s="4" t="s">
        <v>1869</v>
      </c>
      <c r="C1109" s="4" t="s">
        <v>1966</v>
      </c>
      <c r="D1109" s="4" t="s">
        <v>2083</v>
      </c>
      <c r="E1109">
        <v>32</v>
      </c>
      <c r="F1109" s="4" t="str">
        <f t="shared" si="17"/>
        <v>选内存!$M$1109#</v>
      </c>
      <c r="G1109" s="4" t="str" cm="1">
        <f t="array" ref="G1109">_xlfn.LET(_xlpm.x, M1109,
         _xlpm.cellAddress, "【 选内存!" &amp; ADDRESS(ROW(选内存[[#This Row],[X自检]]),COLUMN(选内存[[#This Row],[X自检]])) &amp; "】",
         _xlfn.IFS(ISBLANK(_xlpm.x),   "error:右侧选项不足:" &amp;  _xlpm.cellAddress,
               ISERROR(_xlpm.x),   "error:右侧选项执行失败:" &amp; _xlpm.cellAddress,
               TRUE,             "ok")
)</f>
        <v>ok</v>
      </c>
      <c r="M1109" cm="1">
        <f t="array" ref="M1109">IFERROR(_xlfn._xlws.SORT(
    _xlfn.UNIQUE(
        TRANSPOSE(
            _xlfn.FILTERXML("&lt;select&gt;&lt;x&gt;"&amp;SUBSTITUTE(选内存[[#This Row],[选项表]],",","&lt;/x&gt;&lt;x&gt;") &amp;"&lt;/x&gt;&lt;/select&gt;","//x")
        )
    )
),"无合适选项，请联系作者更新数据")</f>
        <v>32</v>
      </c>
    </row>
    <row r="1110" spans="1:13" x14ac:dyDescent="0.4">
      <c r="A1110" s="4" t="s">
        <v>2082</v>
      </c>
      <c r="B1110" s="4" t="s">
        <v>11</v>
      </c>
      <c r="C1110" s="4" t="s">
        <v>1966</v>
      </c>
      <c r="D1110" s="4" t="s">
        <v>2083</v>
      </c>
      <c r="E1110">
        <v>32</v>
      </c>
      <c r="F1110" s="4" t="str">
        <f t="shared" si="17"/>
        <v>选内存!$M$1110#</v>
      </c>
      <c r="G1110" s="4" t="str" cm="1">
        <f t="array" ref="G1110">_xlfn.LET(_xlpm.x, M1110,
         _xlpm.cellAddress, "【 选内存!" &amp; ADDRESS(ROW(选内存[[#This Row],[X自检]]),COLUMN(选内存[[#This Row],[X自检]])) &amp; "】",
         _xlfn.IFS(ISBLANK(_xlpm.x),   "error:右侧选项不足:" &amp;  _xlpm.cellAddress,
               ISERROR(_xlpm.x),   "error:右侧选项执行失败:" &amp; _xlpm.cellAddress,
               TRUE,             "ok")
)</f>
        <v>ok</v>
      </c>
      <c r="M1110" cm="1">
        <f t="array" ref="M1110">IFERROR(_xlfn._xlws.SORT(
    _xlfn.UNIQUE(
        TRANSPOSE(
            _xlfn.FILTERXML("&lt;select&gt;&lt;x&gt;"&amp;SUBSTITUTE(选内存[[#This Row],[选项表]],",","&lt;/x&gt;&lt;x&gt;") &amp;"&lt;/x&gt;&lt;/select&gt;","//x")
        )
    )
),"无合适选项，请联系作者更新数据")</f>
        <v>32</v>
      </c>
    </row>
    <row r="1111" spans="1:13" x14ac:dyDescent="0.4">
      <c r="A1111" s="4" t="s">
        <v>2082</v>
      </c>
      <c r="B1111" s="4" t="s">
        <v>1868</v>
      </c>
      <c r="C1111" s="4" t="s">
        <v>1966</v>
      </c>
      <c r="D1111" s="4" t="s">
        <v>2083</v>
      </c>
      <c r="E1111">
        <v>32</v>
      </c>
      <c r="F1111" s="4" t="str">
        <f t="shared" si="17"/>
        <v>选内存!$M$1111#</v>
      </c>
      <c r="G1111" s="4" t="str" cm="1">
        <f t="array" ref="G1111">_xlfn.LET(_xlpm.x, M1111,
         _xlpm.cellAddress, "【 选内存!" &amp; ADDRESS(ROW(选内存[[#This Row],[X自检]]),COLUMN(选内存[[#This Row],[X自检]])) &amp; "】",
         _xlfn.IFS(ISBLANK(_xlpm.x),   "error:右侧选项不足:" &amp;  _xlpm.cellAddress,
               ISERROR(_xlpm.x),   "error:右侧选项执行失败:" &amp; _xlpm.cellAddress,
               TRUE,             "ok")
)</f>
        <v>ok</v>
      </c>
      <c r="M1111" cm="1">
        <f t="array" ref="M1111">IFERROR(_xlfn._xlws.SORT(
    _xlfn.UNIQUE(
        TRANSPOSE(
            _xlfn.FILTERXML("&lt;select&gt;&lt;x&gt;"&amp;SUBSTITUTE(选内存[[#This Row],[选项表]],",","&lt;/x&gt;&lt;x&gt;") &amp;"&lt;/x&gt;&lt;/select&gt;","//x")
        )
    )
),"无合适选项，请联系作者更新数据")</f>
        <v>32</v>
      </c>
    </row>
    <row r="1112" spans="1:13" x14ac:dyDescent="0.4">
      <c r="A1112" s="4" t="s">
        <v>2082</v>
      </c>
      <c r="B1112" s="4" t="s">
        <v>1869</v>
      </c>
      <c r="C1112" s="4" t="s">
        <v>1976</v>
      </c>
      <c r="D1112" s="4" t="s">
        <v>2083</v>
      </c>
      <c r="E1112">
        <v>48</v>
      </c>
      <c r="F1112" s="4" t="str">
        <f t="shared" si="17"/>
        <v>选内存!$M$1112#</v>
      </c>
      <c r="G1112" s="4" t="str" cm="1">
        <f t="array" ref="G1112">_xlfn.LET(_xlpm.x, M1112,
         _xlpm.cellAddress, "【 选内存!" &amp; ADDRESS(ROW(选内存[[#This Row],[X自检]]),COLUMN(选内存[[#This Row],[X自检]])) &amp; "】",
         _xlfn.IFS(ISBLANK(_xlpm.x),   "error:右侧选项不足:" &amp;  _xlpm.cellAddress,
               ISERROR(_xlpm.x),   "error:右侧选项执行失败:" &amp; _xlpm.cellAddress,
               TRUE,             "ok")
)</f>
        <v>ok</v>
      </c>
      <c r="M1112" cm="1">
        <f t="array" ref="M1112">IFERROR(_xlfn._xlws.SORT(
    _xlfn.UNIQUE(
        TRANSPOSE(
            _xlfn.FILTERXML("&lt;select&gt;&lt;x&gt;"&amp;SUBSTITUTE(选内存[[#This Row],[选项表]],",","&lt;/x&gt;&lt;x&gt;") &amp;"&lt;/x&gt;&lt;/select&gt;","//x")
        )
    )
),"无合适选项，请联系作者更新数据")</f>
        <v>48</v>
      </c>
    </row>
    <row r="1113" spans="1:13" x14ac:dyDescent="0.4">
      <c r="A1113" s="4" t="s">
        <v>2082</v>
      </c>
      <c r="B1113" s="4" t="s">
        <v>11</v>
      </c>
      <c r="C1113" s="4" t="s">
        <v>1976</v>
      </c>
      <c r="D1113" s="4" t="s">
        <v>2083</v>
      </c>
      <c r="E1113">
        <v>48</v>
      </c>
      <c r="F1113" s="4" t="str">
        <f t="shared" si="17"/>
        <v>选内存!$M$1113#</v>
      </c>
      <c r="G1113" s="4" t="str" cm="1">
        <f t="array" ref="G1113">_xlfn.LET(_xlpm.x, M1113,
         _xlpm.cellAddress, "【 选内存!" &amp; ADDRESS(ROW(选内存[[#This Row],[X自检]]),COLUMN(选内存[[#This Row],[X自检]])) &amp; "】",
         _xlfn.IFS(ISBLANK(_xlpm.x),   "error:右侧选项不足:" &amp;  _xlpm.cellAddress,
               ISERROR(_xlpm.x),   "error:右侧选项执行失败:" &amp; _xlpm.cellAddress,
               TRUE,             "ok")
)</f>
        <v>ok</v>
      </c>
      <c r="M1113" cm="1">
        <f t="array" ref="M1113">IFERROR(_xlfn._xlws.SORT(
    _xlfn.UNIQUE(
        TRANSPOSE(
            _xlfn.FILTERXML("&lt;select&gt;&lt;x&gt;"&amp;SUBSTITUTE(选内存[[#This Row],[选项表]],",","&lt;/x&gt;&lt;x&gt;") &amp;"&lt;/x&gt;&lt;/select&gt;","//x")
        )
    )
),"无合适选项，请联系作者更新数据")</f>
        <v>48</v>
      </c>
    </row>
    <row r="1114" spans="1:13" x14ac:dyDescent="0.4">
      <c r="A1114" s="4" t="s">
        <v>2082</v>
      </c>
      <c r="B1114" s="4" t="s">
        <v>1868</v>
      </c>
      <c r="C1114" s="4" t="s">
        <v>1976</v>
      </c>
      <c r="D1114" s="4" t="s">
        <v>2083</v>
      </c>
      <c r="E1114">
        <v>48</v>
      </c>
      <c r="F1114" s="4" t="str">
        <f t="shared" si="17"/>
        <v>选内存!$M$1114#</v>
      </c>
      <c r="G1114" s="4" t="str" cm="1">
        <f t="array" ref="G1114">_xlfn.LET(_xlpm.x, M1114,
         _xlpm.cellAddress, "【 选内存!" &amp; ADDRESS(ROW(选内存[[#This Row],[X自检]]),COLUMN(选内存[[#This Row],[X自检]])) &amp; "】",
         _xlfn.IFS(ISBLANK(_xlpm.x),   "error:右侧选项不足:" &amp;  _xlpm.cellAddress,
               ISERROR(_xlpm.x),   "error:右侧选项执行失败:" &amp; _xlpm.cellAddress,
               TRUE,             "ok")
)</f>
        <v>ok</v>
      </c>
      <c r="M1114" cm="1">
        <f t="array" ref="M1114">IFERROR(_xlfn._xlws.SORT(
    _xlfn.UNIQUE(
        TRANSPOSE(
            _xlfn.FILTERXML("&lt;select&gt;&lt;x&gt;"&amp;SUBSTITUTE(选内存[[#This Row],[选项表]],",","&lt;/x&gt;&lt;x&gt;") &amp;"&lt;/x&gt;&lt;/select&gt;","//x")
        )
    )
),"无合适选项，请联系作者更新数据")</f>
        <v>48</v>
      </c>
    </row>
    <row r="1115" spans="1:13" x14ac:dyDescent="0.4">
      <c r="A1115" s="4" t="s">
        <v>2082</v>
      </c>
      <c r="B1115" s="4" t="s">
        <v>1869</v>
      </c>
      <c r="C1115" s="4" t="s">
        <v>1967</v>
      </c>
      <c r="D1115" s="4" t="s">
        <v>2083</v>
      </c>
      <c r="E1115">
        <v>64</v>
      </c>
      <c r="F1115" s="4" t="str">
        <f t="shared" si="17"/>
        <v>选内存!$M$1115#</v>
      </c>
      <c r="G1115" s="4" t="str" cm="1">
        <f t="array" ref="G1115">_xlfn.LET(_xlpm.x, M1115,
         _xlpm.cellAddress, "【 选内存!" &amp; ADDRESS(ROW(选内存[[#This Row],[X自检]]),COLUMN(选内存[[#This Row],[X自检]])) &amp; "】",
         _xlfn.IFS(ISBLANK(_xlpm.x),   "error:右侧选项不足:" &amp;  _xlpm.cellAddress,
               ISERROR(_xlpm.x),   "error:右侧选项执行失败:" &amp; _xlpm.cellAddress,
               TRUE,             "ok")
)</f>
        <v>ok</v>
      </c>
      <c r="M1115" cm="1">
        <f t="array" ref="M1115">IFERROR(_xlfn._xlws.SORT(
    _xlfn.UNIQUE(
        TRANSPOSE(
            _xlfn.FILTERXML("&lt;select&gt;&lt;x&gt;"&amp;SUBSTITUTE(选内存[[#This Row],[选项表]],",","&lt;/x&gt;&lt;x&gt;") &amp;"&lt;/x&gt;&lt;/select&gt;","//x")
        )
    )
),"无合适选项，请联系作者更新数据")</f>
        <v>64</v>
      </c>
    </row>
    <row r="1116" spans="1:13" x14ac:dyDescent="0.4">
      <c r="A1116" s="4" t="s">
        <v>2082</v>
      </c>
      <c r="B1116" s="4" t="s">
        <v>11</v>
      </c>
      <c r="C1116" s="4" t="s">
        <v>1967</v>
      </c>
      <c r="D1116" s="4" t="s">
        <v>2083</v>
      </c>
      <c r="E1116">
        <v>64</v>
      </c>
      <c r="F1116" s="4" t="str">
        <f t="shared" si="17"/>
        <v>选内存!$M$1116#</v>
      </c>
      <c r="G1116" s="4" t="str" cm="1">
        <f t="array" ref="G1116">_xlfn.LET(_xlpm.x, M1116,
         _xlpm.cellAddress, "【 选内存!" &amp; ADDRESS(ROW(选内存[[#This Row],[X自检]]),COLUMN(选内存[[#This Row],[X自检]])) &amp; "】",
         _xlfn.IFS(ISBLANK(_xlpm.x),   "error:右侧选项不足:" &amp;  _xlpm.cellAddress,
               ISERROR(_xlpm.x),   "error:右侧选项执行失败:" &amp; _xlpm.cellAddress,
               TRUE,             "ok")
)</f>
        <v>ok</v>
      </c>
      <c r="M1116" cm="1">
        <f t="array" ref="M1116">IFERROR(_xlfn._xlws.SORT(
    _xlfn.UNIQUE(
        TRANSPOSE(
            _xlfn.FILTERXML("&lt;select&gt;&lt;x&gt;"&amp;SUBSTITUTE(选内存[[#This Row],[选项表]],",","&lt;/x&gt;&lt;x&gt;") &amp;"&lt;/x&gt;&lt;/select&gt;","//x")
        )
    )
),"无合适选项，请联系作者更新数据")</f>
        <v>64</v>
      </c>
    </row>
    <row r="1117" spans="1:13" x14ac:dyDescent="0.4">
      <c r="A1117" s="4" t="s">
        <v>2082</v>
      </c>
      <c r="B1117" s="4" t="s">
        <v>1868</v>
      </c>
      <c r="C1117" s="4" t="s">
        <v>1967</v>
      </c>
      <c r="D1117" s="4" t="s">
        <v>2083</v>
      </c>
      <c r="E1117">
        <v>64</v>
      </c>
      <c r="F1117" s="4" t="str">
        <f t="shared" si="17"/>
        <v>选内存!$M$1117#</v>
      </c>
      <c r="G1117" s="4" t="str" cm="1">
        <f t="array" ref="G1117">_xlfn.LET(_xlpm.x, M1117,
         _xlpm.cellAddress, "【 选内存!" &amp; ADDRESS(ROW(选内存[[#This Row],[X自检]]),COLUMN(选内存[[#This Row],[X自检]])) &amp; "】",
         _xlfn.IFS(ISBLANK(_xlpm.x),   "error:右侧选项不足:" &amp;  _xlpm.cellAddress,
               ISERROR(_xlpm.x),   "error:右侧选项执行失败:" &amp; _xlpm.cellAddress,
               TRUE,             "ok")
)</f>
        <v>ok</v>
      </c>
      <c r="M1117" cm="1">
        <f t="array" ref="M1117">IFERROR(_xlfn._xlws.SORT(
    _xlfn.UNIQUE(
        TRANSPOSE(
            _xlfn.FILTERXML("&lt;select&gt;&lt;x&gt;"&amp;SUBSTITUTE(选内存[[#This Row],[选项表]],",","&lt;/x&gt;&lt;x&gt;") &amp;"&lt;/x&gt;&lt;/select&gt;","//x")
        )
    )
),"无合适选项，请联系作者更新数据")</f>
        <v>64</v>
      </c>
    </row>
    <row r="1118" spans="1:13" x14ac:dyDescent="0.4">
      <c r="A1118" s="4" t="s">
        <v>2082</v>
      </c>
      <c r="B1118" s="4" t="s">
        <v>1869</v>
      </c>
      <c r="C1118" s="4" t="s">
        <v>2167</v>
      </c>
      <c r="D1118" s="4" t="s">
        <v>2083</v>
      </c>
      <c r="E1118">
        <v>76</v>
      </c>
      <c r="F1118" s="4" t="str">
        <f t="shared" si="17"/>
        <v>选内存!$M$1118#</v>
      </c>
      <c r="G1118" s="4" t="str" cm="1">
        <f t="array" ref="G1118">_xlfn.LET(_xlpm.x, M1118,
         _xlpm.cellAddress, "【 选内存!" &amp; ADDRESS(ROW(选内存[[#This Row],[X自检]]),COLUMN(选内存[[#This Row],[X自检]])) &amp; "】",
         _xlfn.IFS(ISBLANK(_xlpm.x),   "error:右侧选项不足:" &amp;  _xlpm.cellAddress,
               ISERROR(_xlpm.x),   "error:右侧选项执行失败:" &amp; _xlpm.cellAddress,
               TRUE,             "ok")
)</f>
        <v>ok</v>
      </c>
      <c r="M1118" cm="1">
        <f t="array" ref="M1118">IFERROR(_xlfn._xlws.SORT(
    _xlfn.UNIQUE(
        TRANSPOSE(
            _xlfn.FILTERXML("&lt;select&gt;&lt;x&gt;"&amp;SUBSTITUTE(选内存[[#This Row],[选项表]],",","&lt;/x&gt;&lt;x&gt;") &amp;"&lt;/x&gt;&lt;/select&gt;","//x")
        )
    )
),"无合适选项，请联系作者更新数据")</f>
        <v>76</v>
      </c>
    </row>
    <row r="1119" spans="1:13" x14ac:dyDescent="0.4">
      <c r="A1119" s="4" t="s">
        <v>2082</v>
      </c>
      <c r="B1119" s="4" t="s">
        <v>11</v>
      </c>
      <c r="C1119" s="4" t="s">
        <v>2167</v>
      </c>
      <c r="D1119" s="4" t="s">
        <v>2083</v>
      </c>
      <c r="E1119">
        <v>76</v>
      </c>
      <c r="F1119" s="4" t="str">
        <f t="shared" si="17"/>
        <v>选内存!$M$1119#</v>
      </c>
      <c r="G1119" s="4" t="str" cm="1">
        <f t="array" ref="G1119">_xlfn.LET(_xlpm.x, M1119,
         _xlpm.cellAddress, "【 选内存!" &amp; ADDRESS(ROW(选内存[[#This Row],[X自检]]),COLUMN(选内存[[#This Row],[X自检]])) &amp; "】",
         _xlfn.IFS(ISBLANK(_xlpm.x),   "error:右侧选项不足:" &amp;  _xlpm.cellAddress,
               ISERROR(_xlpm.x),   "error:右侧选项执行失败:" &amp; _xlpm.cellAddress,
               TRUE,             "ok")
)</f>
        <v>ok</v>
      </c>
      <c r="M1119" cm="1">
        <f t="array" ref="M1119">IFERROR(_xlfn._xlws.SORT(
    _xlfn.UNIQUE(
        TRANSPOSE(
            _xlfn.FILTERXML("&lt;select&gt;&lt;x&gt;"&amp;SUBSTITUTE(选内存[[#This Row],[选项表]],",","&lt;/x&gt;&lt;x&gt;") &amp;"&lt;/x&gt;&lt;/select&gt;","//x")
        )
    )
),"无合适选项，请联系作者更新数据")</f>
        <v>76</v>
      </c>
    </row>
    <row r="1120" spans="1:13" x14ac:dyDescent="0.4">
      <c r="A1120" s="4" t="s">
        <v>2082</v>
      </c>
      <c r="B1120" s="4" t="s">
        <v>1868</v>
      </c>
      <c r="C1120" s="4" t="s">
        <v>2167</v>
      </c>
      <c r="D1120" s="4" t="s">
        <v>2083</v>
      </c>
      <c r="E1120">
        <v>76</v>
      </c>
      <c r="F1120" s="4" t="str">
        <f t="shared" si="17"/>
        <v>选内存!$M$1120#</v>
      </c>
      <c r="G1120" s="4" t="str" cm="1">
        <f t="array" ref="G1120">_xlfn.LET(_xlpm.x, M1120,
         _xlpm.cellAddress, "【 选内存!" &amp; ADDRESS(ROW(选内存[[#This Row],[X自检]]),COLUMN(选内存[[#This Row],[X自检]])) &amp; "】",
         _xlfn.IFS(ISBLANK(_xlpm.x),   "error:右侧选项不足:" &amp;  _xlpm.cellAddress,
               ISERROR(_xlpm.x),   "error:右侧选项执行失败:" &amp; _xlpm.cellAddress,
               TRUE,             "ok")
)</f>
        <v>ok</v>
      </c>
      <c r="M1120" cm="1">
        <f t="array" ref="M1120">IFERROR(_xlfn._xlws.SORT(
    _xlfn.UNIQUE(
        TRANSPOSE(
            _xlfn.FILTERXML("&lt;select&gt;&lt;x&gt;"&amp;SUBSTITUTE(选内存[[#This Row],[选项表]],",","&lt;/x&gt;&lt;x&gt;") &amp;"&lt;/x&gt;&lt;/select&gt;","//x")
        )
    )
),"无合适选项，请联系作者更新数据")</f>
        <v>76</v>
      </c>
    </row>
    <row r="1121" spans="1:13" x14ac:dyDescent="0.4">
      <c r="A1121" s="4" t="s">
        <v>2082</v>
      </c>
      <c r="B1121" s="4" t="s">
        <v>1869</v>
      </c>
      <c r="C1121" s="4" t="s">
        <v>1980</v>
      </c>
      <c r="D1121" s="4" t="s">
        <v>2084</v>
      </c>
      <c r="E1121">
        <v>2</v>
      </c>
      <c r="F1121" s="4" t="str">
        <f t="shared" si="17"/>
        <v>选内存!$M$1121#</v>
      </c>
      <c r="G1121" s="4" t="str" cm="1">
        <f t="array" ref="G1121">_xlfn.LET(_xlpm.x, M1121,
         _xlpm.cellAddress, "【 选内存!" &amp; ADDRESS(ROW(选内存[[#This Row],[X自检]]),COLUMN(选内存[[#This Row],[X自检]])) &amp; "】",
         _xlfn.IFS(ISBLANK(_xlpm.x),   "error:右侧选项不足:" &amp;  _xlpm.cellAddress,
               ISERROR(_xlpm.x),   "error:右侧选项执行失败:" &amp; _xlpm.cellAddress,
               TRUE,             "ok")
)</f>
        <v>ok</v>
      </c>
      <c r="M1121" cm="1">
        <f t="array" ref="M1121">IFERROR(_xlfn._xlws.SORT(
    _xlfn.UNIQUE(
        TRANSPOSE(
            _xlfn.FILTERXML("&lt;select&gt;&lt;x&gt;"&amp;SUBSTITUTE(选内存[[#This Row],[选项表]],",","&lt;/x&gt;&lt;x&gt;") &amp;"&lt;/x&gt;&lt;/select&gt;","//x")
        )
    )
),"无合适选项，请联系作者更新数据")</f>
        <v>2</v>
      </c>
    </row>
    <row r="1122" spans="1:13" x14ac:dyDescent="0.4">
      <c r="A1122" s="4" t="s">
        <v>2082</v>
      </c>
      <c r="B1122" s="4" t="s">
        <v>11</v>
      </c>
      <c r="C1122" s="4" t="s">
        <v>1980</v>
      </c>
      <c r="D1122" s="4" t="s">
        <v>2084</v>
      </c>
      <c r="E1122">
        <v>2</v>
      </c>
      <c r="F1122" s="4" t="str">
        <f t="shared" si="17"/>
        <v>选内存!$M$1122#</v>
      </c>
      <c r="G1122" s="4" t="str" cm="1">
        <f t="array" ref="G1122">_xlfn.LET(_xlpm.x, M1122,
         _xlpm.cellAddress, "【 选内存!" &amp; ADDRESS(ROW(选内存[[#This Row],[X自检]]),COLUMN(选内存[[#This Row],[X自检]])) &amp; "】",
         _xlfn.IFS(ISBLANK(_xlpm.x),   "error:右侧选项不足:" &amp;  _xlpm.cellAddress,
               ISERROR(_xlpm.x),   "error:右侧选项执行失败:" &amp; _xlpm.cellAddress,
               TRUE,             "ok")
)</f>
        <v>ok</v>
      </c>
      <c r="M1122" cm="1">
        <f t="array" ref="M1122">IFERROR(_xlfn._xlws.SORT(
    _xlfn.UNIQUE(
        TRANSPOSE(
            _xlfn.FILTERXML("&lt;select&gt;&lt;x&gt;"&amp;SUBSTITUTE(选内存[[#This Row],[选项表]],",","&lt;/x&gt;&lt;x&gt;") &amp;"&lt;/x&gt;&lt;/select&gt;","//x")
        )
    )
),"无合适选项，请联系作者更新数据")</f>
        <v>2</v>
      </c>
    </row>
    <row r="1123" spans="1:13" x14ac:dyDescent="0.4">
      <c r="A1123" s="4" t="s">
        <v>2082</v>
      </c>
      <c r="B1123" s="4" t="s">
        <v>1868</v>
      </c>
      <c r="C1123" s="4" t="s">
        <v>1980</v>
      </c>
      <c r="D1123" s="4" t="s">
        <v>2084</v>
      </c>
      <c r="E1123">
        <v>2</v>
      </c>
      <c r="F1123" s="4" t="str">
        <f t="shared" si="17"/>
        <v>选内存!$M$1123#</v>
      </c>
      <c r="G1123" s="4" t="str" cm="1">
        <f t="array" ref="G1123">_xlfn.LET(_xlpm.x, M1123,
         _xlpm.cellAddress, "【 选内存!" &amp; ADDRESS(ROW(选内存[[#This Row],[X自检]]),COLUMN(选内存[[#This Row],[X自检]])) &amp; "】",
         _xlfn.IFS(ISBLANK(_xlpm.x),   "error:右侧选项不足:" &amp;  _xlpm.cellAddress,
               ISERROR(_xlpm.x),   "error:右侧选项执行失败:" &amp; _xlpm.cellAddress,
               TRUE,             "ok")
)</f>
        <v>ok</v>
      </c>
      <c r="M1123" cm="1">
        <f t="array" ref="M1123">IFERROR(_xlfn._xlws.SORT(
    _xlfn.UNIQUE(
        TRANSPOSE(
            _xlfn.FILTERXML("&lt;select&gt;&lt;x&gt;"&amp;SUBSTITUTE(选内存[[#This Row],[选项表]],",","&lt;/x&gt;&lt;x&gt;") &amp;"&lt;/x&gt;&lt;/select&gt;","//x")
        )
    )
),"无合适选项，请联系作者更新数据")</f>
        <v>2</v>
      </c>
    </row>
    <row r="1124" spans="1:13" x14ac:dyDescent="0.4">
      <c r="A1124" s="4" t="s">
        <v>2082</v>
      </c>
      <c r="B1124" s="4" t="s">
        <v>1869</v>
      </c>
      <c r="C1124" s="4" t="s">
        <v>1975</v>
      </c>
      <c r="D1124" s="4" t="s">
        <v>2084</v>
      </c>
      <c r="E1124">
        <v>4</v>
      </c>
      <c r="F1124" s="4" t="str">
        <f t="shared" si="17"/>
        <v>选内存!$M$1124#</v>
      </c>
      <c r="G1124" s="4" t="str" cm="1">
        <f t="array" ref="G1124">_xlfn.LET(_xlpm.x, M1124,
         _xlpm.cellAddress, "【 选内存!" &amp; ADDRESS(ROW(选内存[[#This Row],[X自检]]),COLUMN(选内存[[#This Row],[X自检]])) &amp; "】",
         _xlfn.IFS(ISBLANK(_xlpm.x),   "error:右侧选项不足:" &amp;  _xlpm.cellAddress,
               ISERROR(_xlpm.x),   "error:右侧选项执行失败:" &amp; _xlpm.cellAddress,
               TRUE,             "ok")
)</f>
        <v>ok</v>
      </c>
      <c r="M1124" cm="1">
        <f t="array" ref="M1124">IFERROR(_xlfn._xlws.SORT(
    _xlfn.UNIQUE(
        TRANSPOSE(
            _xlfn.FILTERXML("&lt;select&gt;&lt;x&gt;"&amp;SUBSTITUTE(选内存[[#This Row],[选项表]],",","&lt;/x&gt;&lt;x&gt;") &amp;"&lt;/x&gt;&lt;/select&gt;","//x")
        )
    )
),"无合适选项，请联系作者更新数据")</f>
        <v>4</v>
      </c>
    </row>
    <row r="1125" spans="1:13" x14ac:dyDescent="0.4">
      <c r="A1125" s="4" t="s">
        <v>2082</v>
      </c>
      <c r="B1125" s="4" t="s">
        <v>11</v>
      </c>
      <c r="C1125" s="4" t="s">
        <v>1975</v>
      </c>
      <c r="D1125" s="4" t="s">
        <v>2084</v>
      </c>
      <c r="E1125">
        <v>4</v>
      </c>
      <c r="F1125" s="4" t="str">
        <f t="shared" si="17"/>
        <v>选内存!$M$1125#</v>
      </c>
      <c r="G1125" s="4" t="str" cm="1">
        <f t="array" ref="G1125">_xlfn.LET(_xlpm.x, M1125,
         _xlpm.cellAddress, "【 选内存!" &amp; ADDRESS(ROW(选内存[[#This Row],[X自检]]),COLUMN(选内存[[#This Row],[X自检]])) &amp; "】",
         _xlfn.IFS(ISBLANK(_xlpm.x),   "error:右侧选项不足:" &amp;  _xlpm.cellAddress,
               ISERROR(_xlpm.x),   "error:右侧选项执行失败:" &amp; _xlpm.cellAddress,
               TRUE,             "ok")
)</f>
        <v>ok</v>
      </c>
      <c r="M1125" cm="1">
        <f t="array" ref="M1125">IFERROR(_xlfn._xlws.SORT(
    _xlfn.UNIQUE(
        TRANSPOSE(
            _xlfn.FILTERXML("&lt;select&gt;&lt;x&gt;"&amp;SUBSTITUTE(选内存[[#This Row],[选项表]],",","&lt;/x&gt;&lt;x&gt;") &amp;"&lt;/x&gt;&lt;/select&gt;","//x")
        )
    )
),"无合适选项，请联系作者更新数据")</f>
        <v>4</v>
      </c>
    </row>
    <row r="1126" spans="1:13" x14ac:dyDescent="0.4">
      <c r="A1126" s="4" t="s">
        <v>2082</v>
      </c>
      <c r="B1126" s="4" t="s">
        <v>1868</v>
      </c>
      <c r="C1126" s="4" t="s">
        <v>1975</v>
      </c>
      <c r="D1126" s="4" t="s">
        <v>2084</v>
      </c>
      <c r="E1126">
        <v>4</v>
      </c>
      <c r="F1126" s="4" t="str">
        <f t="shared" si="17"/>
        <v>选内存!$M$1126#</v>
      </c>
      <c r="G1126" s="4" t="str" cm="1">
        <f t="array" ref="G1126">_xlfn.LET(_xlpm.x, M1126,
         _xlpm.cellAddress, "【 选内存!" &amp; ADDRESS(ROW(选内存[[#This Row],[X自检]]),COLUMN(选内存[[#This Row],[X自检]])) &amp; "】",
         _xlfn.IFS(ISBLANK(_xlpm.x),   "error:右侧选项不足:" &amp;  _xlpm.cellAddress,
               ISERROR(_xlpm.x),   "error:右侧选项执行失败:" &amp; _xlpm.cellAddress,
               TRUE,             "ok")
)</f>
        <v>ok</v>
      </c>
      <c r="M1126" cm="1">
        <f t="array" ref="M1126">IFERROR(_xlfn._xlws.SORT(
    _xlfn.UNIQUE(
        TRANSPOSE(
            _xlfn.FILTERXML("&lt;select&gt;&lt;x&gt;"&amp;SUBSTITUTE(选内存[[#This Row],[选项表]],",","&lt;/x&gt;&lt;x&gt;") &amp;"&lt;/x&gt;&lt;/select&gt;","//x")
        )
    )
),"无合适选项，请联系作者更新数据")</f>
        <v>4</v>
      </c>
    </row>
    <row r="1127" spans="1:13" x14ac:dyDescent="0.4">
      <c r="A1127" s="4" t="s">
        <v>2082</v>
      </c>
      <c r="B1127" s="4" t="s">
        <v>1869</v>
      </c>
      <c r="C1127" s="4" t="s">
        <v>1973</v>
      </c>
      <c r="D1127" s="4" t="s">
        <v>2084</v>
      </c>
      <c r="E1127">
        <v>8</v>
      </c>
      <c r="F1127" s="4" t="str">
        <f t="shared" si="17"/>
        <v>选内存!$M$1127#</v>
      </c>
      <c r="G1127" s="4" t="str" cm="1">
        <f t="array" ref="G1127">_xlfn.LET(_xlpm.x, M1127,
         _xlpm.cellAddress, "【 选内存!" &amp; ADDRESS(ROW(选内存[[#This Row],[X自检]]),COLUMN(选内存[[#This Row],[X自检]])) &amp; "】",
         _xlfn.IFS(ISBLANK(_xlpm.x),   "error:右侧选项不足:" &amp;  _xlpm.cellAddress,
               ISERROR(_xlpm.x),   "error:右侧选项执行失败:" &amp; _xlpm.cellAddress,
               TRUE,             "ok")
)</f>
        <v>ok</v>
      </c>
      <c r="M1127" cm="1">
        <f t="array" ref="M1127">IFERROR(_xlfn._xlws.SORT(
    _xlfn.UNIQUE(
        TRANSPOSE(
            _xlfn.FILTERXML("&lt;select&gt;&lt;x&gt;"&amp;SUBSTITUTE(选内存[[#This Row],[选项表]],",","&lt;/x&gt;&lt;x&gt;") &amp;"&lt;/x&gt;&lt;/select&gt;","//x")
        )
    )
),"无合适选项，请联系作者更新数据")</f>
        <v>8</v>
      </c>
    </row>
    <row r="1128" spans="1:13" x14ac:dyDescent="0.4">
      <c r="A1128" s="4" t="s">
        <v>2082</v>
      </c>
      <c r="B1128" s="4" t="s">
        <v>11</v>
      </c>
      <c r="C1128" s="4" t="s">
        <v>1973</v>
      </c>
      <c r="D1128" s="4" t="s">
        <v>2084</v>
      </c>
      <c r="E1128">
        <v>8</v>
      </c>
      <c r="F1128" s="4" t="str">
        <f t="shared" si="17"/>
        <v>选内存!$M$1128#</v>
      </c>
      <c r="G1128" s="4" t="str" cm="1">
        <f t="array" ref="G1128">_xlfn.LET(_xlpm.x, M1128,
         _xlpm.cellAddress, "【 选内存!" &amp; ADDRESS(ROW(选内存[[#This Row],[X自检]]),COLUMN(选内存[[#This Row],[X自检]])) &amp; "】",
         _xlfn.IFS(ISBLANK(_xlpm.x),   "error:右侧选项不足:" &amp;  _xlpm.cellAddress,
               ISERROR(_xlpm.x),   "error:右侧选项执行失败:" &amp; _xlpm.cellAddress,
               TRUE,             "ok")
)</f>
        <v>ok</v>
      </c>
      <c r="M1128" cm="1">
        <f t="array" ref="M1128">IFERROR(_xlfn._xlws.SORT(
    _xlfn.UNIQUE(
        TRANSPOSE(
            _xlfn.FILTERXML("&lt;select&gt;&lt;x&gt;"&amp;SUBSTITUTE(选内存[[#This Row],[选项表]],",","&lt;/x&gt;&lt;x&gt;") &amp;"&lt;/x&gt;&lt;/select&gt;","//x")
        )
    )
),"无合适选项，请联系作者更新数据")</f>
        <v>8</v>
      </c>
    </row>
    <row r="1129" spans="1:13" x14ac:dyDescent="0.4">
      <c r="A1129" s="4" t="s">
        <v>2082</v>
      </c>
      <c r="B1129" s="4" t="s">
        <v>1868</v>
      </c>
      <c r="C1129" s="4" t="s">
        <v>1973</v>
      </c>
      <c r="D1129" s="4" t="s">
        <v>2084</v>
      </c>
      <c r="E1129">
        <v>8</v>
      </c>
      <c r="F1129" s="4" t="str">
        <f t="shared" si="17"/>
        <v>选内存!$M$1129#</v>
      </c>
      <c r="G1129" s="4" t="str" cm="1">
        <f t="array" ref="G1129">_xlfn.LET(_xlpm.x, M1129,
         _xlpm.cellAddress, "【 选内存!" &amp; ADDRESS(ROW(选内存[[#This Row],[X自检]]),COLUMN(选内存[[#This Row],[X自检]])) &amp; "】",
         _xlfn.IFS(ISBLANK(_xlpm.x),   "error:右侧选项不足:" &amp;  _xlpm.cellAddress,
               ISERROR(_xlpm.x),   "error:右侧选项执行失败:" &amp; _xlpm.cellAddress,
               TRUE,             "ok")
)</f>
        <v>ok</v>
      </c>
      <c r="M1129" cm="1">
        <f t="array" ref="M1129">IFERROR(_xlfn._xlws.SORT(
    _xlfn.UNIQUE(
        TRANSPOSE(
            _xlfn.FILTERXML("&lt;select&gt;&lt;x&gt;"&amp;SUBSTITUTE(选内存[[#This Row],[选项表]],",","&lt;/x&gt;&lt;x&gt;") &amp;"&lt;/x&gt;&lt;/select&gt;","//x")
        )
    )
),"无合适选项，请联系作者更新数据")</f>
        <v>8</v>
      </c>
    </row>
    <row r="1130" spans="1:13" x14ac:dyDescent="0.4">
      <c r="A1130" s="4" t="s">
        <v>2082</v>
      </c>
      <c r="B1130" s="4" t="s">
        <v>1869</v>
      </c>
      <c r="C1130" s="4" t="s">
        <v>1970</v>
      </c>
      <c r="D1130" s="4" t="s">
        <v>2084</v>
      </c>
      <c r="E1130">
        <v>16</v>
      </c>
      <c r="F1130" s="4" t="str">
        <f t="shared" si="17"/>
        <v>选内存!$M$1130#</v>
      </c>
      <c r="G1130" s="4" t="str" cm="1">
        <f t="array" ref="G1130">_xlfn.LET(_xlpm.x, M1130,
         _xlpm.cellAddress, "【 选内存!" &amp; ADDRESS(ROW(选内存[[#This Row],[X自检]]),COLUMN(选内存[[#This Row],[X自检]])) &amp; "】",
         _xlfn.IFS(ISBLANK(_xlpm.x),   "error:右侧选项不足:" &amp;  _xlpm.cellAddress,
               ISERROR(_xlpm.x),   "error:右侧选项执行失败:" &amp; _xlpm.cellAddress,
               TRUE,             "ok")
)</f>
        <v>ok</v>
      </c>
      <c r="M1130" cm="1">
        <f t="array" ref="M1130">IFERROR(_xlfn._xlws.SORT(
    _xlfn.UNIQUE(
        TRANSPOSE(
            _xlfn.FILTERXML("&lt;select&gt;&lt;x&gt;"&amp;SUBSTITUTE(选内存[[#This Row],[选项表]],",","&lt;/x&gt;&lt;x&gt;") &amp;"&lt;/x&gt;&lt;/select&gt;","//x")
        )
    )
),"无合适选项，请联系作者更新数据")</f>
        <v>16</v>
      </c>
    </row>
    <row r="1131" spans="1:13" x14ac:dyDescent="0.4">
      <c r="A1131" s="4" t="s">
        <v>2082</v>
      </c>
      <c r="B1131" s="4" t="s">
        <v>11</v>
      </c>
      <c r="C1131" s="4" t="s">
        <v>1970</v>
      </c>
      <c r="D1131" s="4" t="s">
        <v>2084</v>
      </c>
      <c r="E1131">
        <v>16</v>
      </c>
      <c r="F1131" s="4" t="str">
        <f t="shared" si="17"/>
        <v>选内存!$M$1131#</v>
      </c>
      <c r="G1131" s="4" t="str" cm="1">
        <f t="array" ref="G1131">_xlfn.LET(_xlpm.x, M1131,
         _xlpm.cellAddress, "【 选内存!" &amp; ADDRESS(ROW(选内存[[#This Row],[X自检]]),COLUMN(选内存[[#This Row],[X自检]])) &amp; "】",
         _xlfn.IFS(ISBLANK(_xlpm.x),   "error:右侧选项不足:" &amp;  _xlpm.cellAddress,
               ISERROR(_xlpm.x),   "error:右侧选项执行失败:" &amp; _xlpm.cellAddress,
               TRUE,             "ok")
)</f>
        <v>ok</v>
      </c>
      <c r="M1131" cm="1">
        <f t="array" ref="M1131">IFERROR(_xlfn._xlws.SORT(
    _xlfn.UNIQUE(
        TRANSPOSE(
            _xlfn.FILTERXML("&lt;select&gt;&lt;x&gt;"&amp;SUBSTITUTE(选内存[[#This Row],[选项表]],",","&lt;/x&gt;&lt;x&gt;") &amp;"&lt;/x&gt;&lt;/select&gt;","//x")
        )
    )
),"无合适选项，请联系作者更新数据")</f>
        <v>16</v>
      </c>
    </row>
    <row r="1132" spans="1:13" x14ac:dyDescent="0.4">
      <c r="A1132" s="4" t="s">
        <v>2082</v>
      </c>
      <c r="B1132" s="4" t="s">
        <v>1868</v>
      </c>
      <c r="C1132" s="4" t="s">
        <v>1970</v>
      </c>
      <c r="D1132" s="4" t="s">
        <v>2084</v>
      </c>
      <c r="E1132">
        <v>16</v>
      </c>
      <c r="F1132" s="4" t="str">
        <f t="shared" si="17"/>
        <v>选内存!$M$1132#</v>
      </c>
      <c r="G1132" s="4" t="str" cm="1">
        <f t="array" ref="G1132">_xlfn.LET(_xlpm.x, M1132,
         _xlpm.cellAddress, "【 选内存!" &amp; ADDRESS(ROW(选内存[[#This Row],[X自检]]),COLUMN(选内存[[#This Row],[X自检]])) &amp; "】",
         _xlfn.IFS(ISBLANK(_xlpm.x),   "error:右侧选项不足:" &amp;  _xlpm.cellAddress,
               ISERROR(_xlpm.x),   "error:右侧选项执行失败:" &amp; _xlpm.cellAddress,
               TRUE,             "ok")
)</f>
        <v>ok</v>
      </c>
      <c r="M1132" cm="1">
        <f t="array" ref="M1132">IFERROR(_xlfn._xlws.SORT(
    _xlfn.UNIQUE(
        TRANSPOSE(
            _xlfn.FILTERXML("&lt;select&gt;&lt;x&gt;"&amp;SUBSTITUTE(选内存[[#This Row],[选项表]],",","&lt;/x&gt;&lt;x&gt;") &amp;"&lt;/x&gt;&lt;/select&gt;","//x")
        )
    )
),"无合适选项，请联系作者更新数据")</f>
        <v>16</v>
      </c>
    </row>
    <row r="1133" spans="1:13" x14ac:dyDescent="0.4">
      <c r="A1133" s="4" t="s">
        <v>2082</v>
      </c>
      <c r="B1133" s="4" t="s">
        <v>1869</v>
      </c>
      <c r="C1133" s="4" t="s">
        <v>1966</v>
      </c>
      <c r="D1133" s="4" t="s">
        <v>2084</v>
      </c>
      <c r="E1133">
        <v>32</v>
      </c>
      <c r="F1133" s="4" t="str">
        <f t="shared" si="17"/>
        <v>选内存!$M$1133#</v>
      </c>
      <c r="G1133" s="4" t="str" cm="1">
        <f t="array" ref="G1133">_xlfn.LET(_xlpm.x, M1133,
         _xlpm.cellAddress, "【 选内存!" &amp; ADDRESS(ROW(选内存[[#This Row],[X自检]]),COLUMN(选内存[[#This Row],[X自检]])) &amp; "】",
         _xlfn.IFS(ISBLANK(_xlpm.x),   "error:右侧选项不足:" &amp;  _xlpm.cellAddress,
               ISERROR(_xlpm.x),   "error:右侧选项执行失败:" &amp; _xlpm.cellAddress,
               TRUE,             "ok")
)</f>
        <v>ok</v>
      </c>
      <c r="M1133" cm="1">
        <f t="array" ref="M1133">IFERROR(_xlfn._xlws.SORT(
    _xlfn.UNIQUE(
        TRANSPOSE(
            _xlfn.FILTERXML("&lt;select&gt;&lt;x&gt;"&amp;SUBSTITUTE(选内存[[#This Row],[选项表]],",","&lt;/x&gt;&lt;x&gt;") &amp;"&lt;/x&gt;&lt;/select&gt;","//x")
        )
    )
),"无合适选项，请联系作者更新数据")</f>
        <v>32</v>
      </c>
    </row>
    <row r="1134" spans="1:13" x14ac:dyDescent="0.4">
      <c r="A1134" s="4" t="s">
        <v>2082</v>
      </c>
      <c r="B1134" s="4" t="s">
        <v>11</v>
      </c>
      <c r="C1134" s="4" t="s">
        <v>1966</v>
      </c>
      <c r="D1134" s="4" t="s">
        <v>2084</v>
      </c>
      <c r="E1134">
        <v>32</v>
      </c>
      <c r="F1134" s="4" t="str">
        <f t="shared" si="17"/>
        <v>选内存!$M$1134#</v>
      </c>
      <c r="G1134" s="4" t="str" cm="1">
        <f t="array" ref="G1134">_xlfn.LET(_xlpm.x, M1134,
         _xlpm.cellAddress, "【 选内存!" &amp; ADDRESS(ROW(选内存[[#This Row],[X自检]]),COLUMN(选内存[[#This Row],[X自检]])) &amp; "】",
         _xlfn.IFS(ISBLANK(_xlpm.x),   "error:右侧选项不足:" &amp;  _xlpm.cellAddress,
               ISERROR(_xlpm.x),   "error:右侧选项执行失败:" &amp; _xlpm.cellAddress,
               TRUE,             "ok")
)</f>
        <v>ok</v>
      </c>
      <c r="M1134" cm="1">
        <f t="array" ref="M1134">IFERROR(_xlfn._xlws.SORT(
    _xlfn.UNIQUE(
        TRANSPOSE(
            _xlfn.FILTERXML("&lt;select&gt;&lt;x&gt;"&amp;SUBSTITUTE(选内存[[#This Row],[选项表]],",","&lt;/x&gt;&lt;x&gt;") &amp;"&lt;/x&gt;&lt;/select&gt;","//x")
        )
    )
),"无合适选项，请联系作者更新数据")</f>
        <v>32</v>
      </c>
    </row>
    <row r="1135" spans="1:13" x14ac:dyDescent="0.4">
      <c r="A1135" s="4" t="s">
        <v>2082</v>
      </c>
      <c r="B1135" s="4" t="s">
        <v>1868</v>
      </c>
      <c r="C1135" s="4" t="s">
        <v>1966</v>
      </c>
      <c r="D1135" s="4" t="s">
        <v>2084</v>
      </c>
      <c r="E1135">
        <v>32</v>
      </c>
      <c r="F1135" s="4" t="str">
        <f t="shared" si="17"/>
        <v>选内存!$M$1135#</v>
      </c>
      <c r="G1135" s="4" t="str" cm="1">
        <f t="array" ref="G1135">_xlfn.LET(_xlpm.x, M1135,
         _xlpm.cellAddress, "【 选内存!" &amp; ADDRESS(ROW(选内存[[#This Row],[X自检]]),COLUMN(选内存[[#This Row],[X自检]])) &amp; "】",
         _xlfn.IFS(ISBLANK(_xlpm.x),   "error:右侧选项不足:" &amp;  _xlpm.cellAddress,
               ISERROR(_xlpm.x),   "error:右侧选项执行失败:" &amp; _xlpm.cellAddress,
               TRUE,             "ok")
)</f>
        <v>ok</v>
      </c>
      <c r="M1135" cm="1">
        <f t="array" ref="M1135">IFERROR(_xlfn._xlws.SORT(
    _xlfn.UNIQUE(
        TRANSPOSE(
            _xlfn.FILTERXML("&lt;select&gt;&lt;x&gt;"&amp;SUBSTITUTE(选内存[[#This Row],[选项表]],",","&lt;/x&gt;&lt;x&gt;") &amp;"&lt;/x&gt;&lt;/select&gt;","//x")
        )
    )
),"无合适选项，请联系作者更新数据")</f>
        <v>32</v>
      </c>
    </row>
    <row r="1136" spans="1:13" x14ac:dyDescent="0.4">
      <c r="A1136" s="4" t="s">
        <v>2082</v>
      </c>
      <c r="B1136" s="4" t="s">
        <v>1869</v>
      </c>
      <c r="C1136" s="4" t="s">
        <v>1976</v>
      </c>
      <c r="D1136" s="4" t="s">
        <v>2084</v>
      </c>
      <c r="E1136">
        <v>48</v>
      </c>
      <c r="F1136" s="4" t="str">
        <f t="shared" si="17"/>
        <v>选内存!$M$1136#</v>
      </c>
      <c r="G1136" s="4" t="str" cm="1">
        <f t="array" ref="G1136">_xlfn.LET(_xlpm.x, M1136,
         _xlpm.cellAddress, "【 选内存!" &amp; ADDRESS(ROW(选内存[[#This Row],[X自检]]),COLUMN(选内存[[#This Row],[X自检]])) &amp; "】",
         _xlfn.IFS(ISBLANK(_xlpm.x),   "error:右侧选项不足:" &amp;  _xlpm.cellAddress,
               ISERROR(_xlpm.x),   "error:右侧选项执行失败:" &amp; _xlpm.cellAddress,
               TRUE,             "ok")
)</f>
        <v>ok</v>
      </c>
      <c r="M1136" cm="1">
        <f t="array" ref="M1136">IFERROR(_xlfn._xlws.SORT(
    _xlfn.UNIQUE(
        TRANSPOSE(
            _xlfn.FILTERXML("&lt;select&gt;&lt;x&gt;"&amp;SUBSTITUTE(选内存[[#This Row],[选项表]],",","&lt;/x&gt;&lt;x&gt;") &amp;"&lt;/x&gt;&lt;/select&gt;","//x")
        )
    )
),"无合适选项，请联系作者更新数据")</f>
        <v>48</v>
      </c>
    </row>
    <row r="1137" spans="1:13" x14ac:dyDescent="0.4">
      <c r="A1137" s="4" t="s">
        <v>2082</v>
      </c>
      <c r="B1137" s="4" t="s">
        <v>11</v>
      </c>
      <c r="C1137" s="4" t="s">
        <v>1976</v>
      </c>
      <c r="D1137" s="4" t="s">
        <v>2084</v>
      </c>
      <c r="E1137">
        <v>48</v>
      </c>
      <c r="F1137" s="4" t="str">
        <f t="shared" si="17"/>
        <v>选内存!$M$1137#</v>
      </c>
      <c r="G1137" s="4" t="str" cm="1">
        <f t="array" ref="G1137">_xlfn.LET(_xlpm.x, M1137,
         _xlpm.cellAddress, "【 选内存!" &amp; ADDRESS(ROW(选内存[[#This Row],[X自检]]),COLUMN(选内存[[#This Row],[X自检]])) &amp; "】",
         _xlfn.IFS(ISBLANK(_xlpm.x),   "error:右侧选项不足:" &amp;  _xlpm.cellAddress,
               ISERROR(_xlpm.x),   "error:右侧选项执行失败:" &amp; _xlpm.cellAddress,
               TRUE,             "ok")
)</f>
        <v>ok</v>
      </c>
      <c r="M1137" cm="1">
        <f t="array" ref="M1137">IFERROR(_xlfn._xlws.SORT(
    _xlfn.UNIQUE(
        TRANSPOSE(
            _xlfn.FILTERXML("&lt;select&gt;&lt;x&gt;"&amp;SUBSTITUTE(选内存[[#This Row],[选项表]],",","&lt;/x&gt;&lt;x&gt;") &amp;"&lt;/x&gt;&lt;/select&gt;","//x")
        )
    )
),"无合适选项，请联系作者更新数据")</f>
        <v>48</v>
      </c>
    </row>
    <row r="1138" spans="1:13" x14ac:dyDescent="0.4">
      <c r="A1138" s="4" t="s">
        <v>2082</v>
      </c>
      <c r="B1138" s="4" t="s">
        <v>1868</v>
      </c>
      <c r="C1138" s="4" t="s">
        <v>1976</v>
      </c>
      <c r="D1138" s="4" t="s">
        <v>2084</v>
      </c>
      <c r="E1138">
        <v>48</v>
      </c>
      <c r="F1138" s="4" t="str">
        <f t="shared" si="17"/>
        <v>选内存!$M$1138#</v>
      </c>
      <c r="G1138" s="4" t="str" cm="1">
        <f t="array" ref="G1138">_xlfn.LET(_xlpm.x, M1138,
         _xlpm.cellAddress, "【 选内存!" &amp; ADDRESS(ROW(选内存[[#This Row],[X自检]]),COLUMN(选内存[[#This Row],[X自检]])) &amp; "】",
         _xlfn.IFS(ISBLANK(_xlpm.x),   "error:右侧选项不足:" &amp;  _xlpm.cellAddress,
               ISERROR(_xlpm.x),   "error:右侧选项执行失败:" &amp; _xlpm.cellAddress,
               TRUE,             "ok")
)</f>
        <v>ok</v>
      </c>
      <c r="M1138" cm="1">
        <f t="array" ref="M1138">IFERROR(_xlfn._xlws.SORT(
    _xlfn.UNIQUE(
        TRANSPOSE(
            _xlfn.FILTERXML("&lt;select&gt;&lt;x&gt;"&amp;SUBSTITUTE(选内存[[#This Row],[选项表]],",","&lt;/x&gt;&lt;x&gt;") &amp;"&lt;/x&gt;&lt;/select&gt;","//x")
        )
    )
),"无合适选项，请联系作者更新数据")</f>
        <v>48</v>
      </c>
    </row>
    <row r="1139" spans="1:13" x14ac:dyDescent="0.4">
      <c r="A1139" s="4" t="s">
        <v>2082</v>
      </c>
      <c r="B1139" s="4" t="s">
        <v>1869</v>
      </c>
      <c r="C1139" s="4" t="s">
        <v>1967</v>
      </c>
      <c r="D1139" s="4" t="s">
        <v>2084</v>
      </c>
      <c r="E1139">
        <v>64</v>
      </c>
      <c r="F1139" s="4" t="str">
        <f t="shared" si="17"/>
        <v>选内存!$M$1139#</v>
      </c>
      <c r="G1139" s="4" t="str" cm="1">
        <f t="array" ref="G1139">_xlfn.LET(_xlpm.x, M1139,
         _xlpm.cellAddress, "【 选内存!" &amp; ADDRESS(ROW(选内存[[#This Row],[X自检]]),COLUMN(选内存[[#This Row],[X自检]])) &amp; "】",
         _xlfn.IFS(ISBLANK(_xlpm.x),   "error:右侧选项不足:" &amp;  _xlpm.cellAddress,
               ISERROR(_xlpm.x),   "error:右侧选项执行失败:" &amp; _xlpm.cellAddress,
               TRUE,             "ok")
)</f>
        <v>ok</v>
      </c>
      <c r="M1139" cm="1">
        <f t="array" ref="M1139">IFERROR(_xlfn._xlws.SORT(
    _xlfn.UNIQUE(
        TRANSPOSE(
            _xlfn.FILTERXML("&lt;select&gt;&lt;x&gt;"&amp;SUBSTITUTE(选内存[[#This Row],[选项表]],",","&lt;/x&gt;&lt;x&gt;") &amp;"&lt;/x&gt;&lt;/select&gt;","//x")
        )
    )
),"无合适选项，请联系作者更新数据")</f>
        <v>64</v>
      </c>
    </row>
    <row r="1140" spans="1:13" x14ac:dyDescent="0.4">
      <c r="A1140" s="4" t="s">
        <v>2082</v>
      </c>
      <c r="B1140" s="4" t="s">
        <v>11</v>
      </c>
      <c r="C1140" s="4" t="s">
        <v>1967</v>
      </c>
      <c r="D1140" s="4" t="s">
        <v>2084</v>
      </c>
      <c r="E1140">
        <v>64</v>
      </c>
      <c r="F1140" s="4" t="str">
        <f t="shared" si="17"/>
        <v>选内存!$M$1140#</v>
      </c>
      <c r="G1140" s="4" t="str" cm="1">
        <f t="array" ref="G1140">_xlfn.LET(_xlpm.x, M1140,
         _xlpm.cellAddress, "【 选内存!" &amp; ADDRESS(ROW(选内存[[#This Row],[X自检]]),COLUMN(选内存[[#This Row],[X自检]])) &amp; "】",
         _xlfn.IFS(ISBLANK(_xlpm.x),   "error:右侧选项不足:" &amp;  _xlpm.cellAddress,
               ISERROR(_xlpm.x),   "error:右侧选项执行失败:" &amp; _xlpm.cellAddress,
               TRUE,             "ok")
)</f>
        <v>ok</v>
      </c>
      <c r="M1140" cm="1">
        <f t="array" ref="M1140">IFERROR(_xlfn._xlws.SORT(
    _xlfn.UNIQUE(
        TRANSPOSE(
            _xlfn.FILTERXML("&lt;select&gt;&lt;x&gt;"&amp;SUBSTITUTE(选内存[[#This Row],[选项表]],",","&lt;/x&gt;&lt;x&gt;") &amp;"&lt;/x&gt;&lt;/select&gt;","//x")
        )
    )
),"无合适选项，请联系作者更新数据")</f>
        <v>64</v>
      </c>
    </row>
    <row r="1141" spans="1:13" x14ac:dyDescent="0.4">
      <c r="A1141" s="4" t="s">
        <v>2082</v>
      </c>
      <c r="B1141" s="4" t="s">
        <v>1868</v>
      </c>
      <c r="C1141" s="4" t="s">
        <v>1967</v>
      </c>
      <c r="D1141" s="4" t="s">
        <v>2084</v>
      </c>
      <c r="E1141">
        <v>64</v>
      </c>
      <c r="F1141" s="4" t="str">
        <f t="shared" si="17"/>
        <v>选内存!$M$1141#</v>
      </c>
      <c r="G1141" s="4" t="str" cm="1">
        <f t="array" ref="G1141">_xlfn.LET(_xlpm.x, M1141,
         _xlpm.cellAddress, "【 选内存!" &amp; ADDRESS(ROW(选内存[[#This Row],[X自检]]),COLUMN(选内存[[#This Row],[X自检]])) &amp; "】",
         _xlfn.IFS(ISBLANK(_xlpm.x),   "error:右侧选项不足:" &amp;  _xlpm.cellAddress,
               ISERROR(_xlpm.x),   "error:右侧选项执行失败:" &amp; _xlpm.cellAddress,
               TRUE,             "ok")
)</f>
        <v>ok</v>
      </c>
      <c r="M1141" cm="1">
        <f t="array" ref="M1141">IFERROR(_xlfn._xlws.SORT(
    _xlfn.UNIQUE(
        TRANSPOSE(
            _xlfn.FILTERXML("&lt;select&gt;&lt;x&gt;"&amp;SUBSTITUTE(选内存[[#This Row],[选项表]],",","&lt;/x&gt;&lt;x&gt;") &amp;"&lt;/x&gt;&lt;/select&gt;","//x")
        )
    )
),"无合适选项，请联系作者更新数据")</f>
        <v>64</v>
      </c>
    </row>
    <row r="1142" spans="1:13" x14ac:dyDescent="0.4">
      <c r="A1142" s="4" t="s">
        <v>2082</v>
      </c>
      <c r="B1142" s="4" t="s">
        <v>1869</v>
      </c>
      <c r="C1142" s="4" t="s">
        <v>1964</v>
      </c>
      <c r="D1142" s="4" t="s">
        <v>2084</v>
      </c>
      <c r="E1142">
        <v>80</v>
      </c>
      <c r="F1142" s="4" t="str">
        <f t="shared" si="17"/>
        <v>选内存!$M$1142#</v>
      </c>
      <c r="G1142" s="4" t="str" cm="1">
        <f t="array" ref="G1142">_xlfn.LET(_xlpm.x, M1142,
         _xlpm.cellAddress, "【 选内存!" &amp; ADDRESS(ROW(选内存[[#This Row],[X自检]]),COLUMN(选内存[[#This Row],[X自检]])) &amp; "】",
         _xlfn.IFS(ISBLANK(_xlpm.x),   "error:右侧选项不足:" &amp;  _xlpm.cellAddress,
               ISERROR(_xlpm.x),   "error:右侧选项执行失败:" &amp; _xlpm.cellAddress,
               TRUE,             "ok")
)</f>
        <v>ok</v>
      </c>
      <c r="M1142" cm="1">
        <f t="array" ref="M1142">IFERROR(_xlfn._xlws.SORT(
    _xlfn.UNIQUE(
        TRANSPOSE(
            _xlfn.FILTERXML("&lt;select&gt;&lt;x&gt;"&amp;SUBSTITUTE(选内存[[#This Row],[选项表]],",","&lt;/x&gt;&lt;x&gt;") &amp;"&lt;/x&gt;&lt;/select&gt;","//x")
        )
    )
),"无合适选项，请联系作者更新数据")</f>
        <v>80</v>
      </c>
    </row>
    <row r="1143" spans="1:13" x14ac:dyDescent="0.4">
      <c r="A1143" s="4" t="s">
        <v>2082</v>
      </c>
      <c r="B1143" s="4" t="s">
        <v>11</v>
      </c>
      <c r="C1143" s="4" t="s">
        <v>1964</v>
      </c>
      <c r="D1143" s="4" t="s">
        <v>2084</v>
      </c>
      <c r="E1143">
        <v>80</v>
      </c>
      <c r="F1143" s="4" t="str">
        <f t="shared" si="17"/>
        <v>选内存!$M$1143#</v>
      </c>
      <c r="G1143" s="4" t="str" cm="1">
        <f t="array" ref="G1143">_xlfn.LET(_xlpm.x, M1143,
         _xlpm.cellAddress, "【 选内存!" &amp; ADDRESS(ROW(选内存[[#This Row],[X自检]]),COLUMN(选内存[[#This Row],[X自检]])) &amp; "】",
         _xlfn.IFS(ISBLANK(_xlpm.x),   "error:右侧选项不足:" &amp;  _xlpm.cellAddress,
               ISERROR(_xlpm.x),   "error:右侧选项执行失败:" &amp; _xlpm.cellAddress,
               TRUE,             "ok")
)</f>
        <v>ok</v>
      </c>
      <c r="M1143" cm="1">
        <f t="array" ref="M1143">IFERROR(_xlfn._xlws.SORT(
    _xlfn.UNIQUE(
        TRANSPOSE(
            _xlfn.FILTERXML("&lt;select&gt;&lt;x&gt;"&amp;SUBSTITUTE(选内存[[#This Row],[选项表]],",","&lt;/x&gt;&lt;x&gt;") &amp;"&lt;/x&gt;&lt;/select&gt;","//x")
        )
    )
),"无合适选项，请联系作者更新数据")</f>
        <v>80</v>
      </c>
    </row>
    <row r="1144" spans="1:13" x14ac:dyDescent="0.4">
      <c r="A1144" s="4" t="s">
        <v>2082</v>
      </c>
      <c r="B1144" s="4" t="s">
        <v>1868</v>
      </c>
      <c r="C1144" s="4" t="s">
        <v>1964</v>
      </c>
      <c r="D1144" s="4" t="s">
        <v>2084</v>
      </c>
      <c r="E1144">
        <v>80</v>
      </c>
      <c r="F1144" s="4" t="str">
        <f t="shared" si="17"/>
        <v>选内存!$M$1144#</v>
      </c>
      <c r="G1144" s="4" t="str" cm="1">
        <f t="array" ref="G1144">_xlfn.LET(_xlpm.x, M1144,
         _xlpm.cellAddress, "【 选内存!" &amp; ADDRESS(ROW(选内存[[#This Row],[X自检]]),COLUMN(选内存[[#This Row],[X自检]])) &amp; "】",
         _xlfn.IFS(ISBLANK(_xlpm.x),   "error:右侧选项不足:" &amp;  _xlpm.cellAddress,
               ISERROR(_xlpm.x),   "error:右侧选项执行失败:" &amp; _xlpm.cellAddress,
               TRUE,             "ok")
)</f>
        <v>ok</v>
      </c>
      <c r="M1144" cm="1">
        <f t="array" ref="M1144">IFERROR(_xlfn._xlws.SORT(
    _xlfn.UNIQUE(
        TRANSPOSE(
            _xlfn.FILTERXML("&lt;select&gt;&lt;x&gt;"&amp;SUBSTITUTE(选内存[[#This Row],[选项表]],",","&lt;/x&gt;&lt;x&gt;") &amp;"&lt;/x&gt;&lt;/select&gt;","//x")
        )
    )
),"无合适选项，请联系作者更新数据")</f>
        <v>80</v>
      </c>
    </row>
    <row r="1145" spans="1:13" x14ac:dyDescent="0.4">
      <c r="A1145" s="4" t="s">
        <v>2082</v>
      </c>
      <c r="B1145" s="4" t="s">
        <v>1869</v>
      </c>
      <c r="C1145" s="4" t="s">
        <v>1963</v>
      </c>
      <c r="D1145" s="4" t="s">
        <v>2084</v>
      </c>
      <c r="E1145">
        <v>96</v>
      </c>
      <c r="F1145" s="4" t="str">
        <f t="shared" si="17"/>
        <v>选内存!$M$1145#</v>
      </c>
      <c r="G1145" s="4" t="str" cm="1">
        <f t="array" ref="G1145">_xlfn.LET(_xlpm.x, M1145,
         _xlpm.cellAddress, "【 选内存!" &amp; ADDRESS(ROW(选内存[[#This Row],[X自检]]),COLUMN(选内存[[#This Row],[X自检]])) &amp; "】",
         _xlfn.IFS(ISBLANK(_xlpm.x),   "error:右侧选项不足:" &amp;  _xlpm.cellAddress,
               ISERROR(_xlpm.x),   "error:右侧选项执行失败:" &amp; _xlpm.cellAddress,
               TRUE,             "ok")
)</f>
        <v>ok</v>
      </c>
      <c r="M1145" cm="1">
        <f t="array" ref="M1145">IFERROR(_xlfn._xlws.SORT(
    _xlfn.UNIQUE(
        TRANSPOSE(
            _xlfn.FILTERXML("&lt;select&gt;&lt;x&gt;"&amp;SUBSTITUTE(选内存[[#This Row],[选项表]],",","&lt;/x&gt;&lt;x&gt;") &amp;"&lt;/x&gt;&lt;/select&gt;","//x")
        )
    )
),"无合适选项，请联系作者更新数据")</f>
        <v>96</v>
      </c>
    </row>
    <row r="1146" spans="1:13" x14ac:dyDescent="0.4">
      <c r="A1146" s="4" t="s">
        <v>2082</v>
      </c>
      <c r="B1146" s="4" t="s">
        <v>11</v>
      </c>
      <c r="C1146" s="4" t="s">
        <v>1963</v>
      </c>
      <c r="D1146" s="4" t="s">
        <v>2084</v>
      </c>
      <c r="E1146">
        <v>96</v>
      </c>
      <c r="F1146" s="4" t="str">
        <f t="shared" si="17"/>
        <v>选内存!$M$1146#</v>
      </c>
      <c r="G1146" s="4" t="str" cm="1">
        <f t="array" ref="G1146">_xlfn.LET(_xlpm.x, M1146,
         _xlpm.cellAddress, "【 选内存!" &amp; ADDRESS(ROW(选内存[[#This Row],[X自检]]),COLUMN(选内存[[#This Row],[X自检]])) &amp; "】",
         _xlfn.IFS(ISBLANK(_xlpm.x),   "error:右侧选项不足:" &amp;  _xlpm.cellAddress,
               ISERROR(_xlpm.x),   "error:右侧选项执行失败:" &amp; _xlpm.cellAddress,
               TRUE,             "ok")
)</f>
        <v>ok</v>
      </c>
      <c r="M1146" cm="1">
        <f t="array" ref="M1146">IFERROR(_xlfn._xlws.SORT(
    _xlfn.UNIQUE(
        TRANSPOSE(
            _xlfn.FILTERXML("&lt;select&gt;&lt;x&gt;"&amp;SUBSTITUTE(选内存[[#This Row],[选项表]],",","&lt;/x&gt;&lt;x&gt;") &amp;"&lt;/x&gt;&lt;/select&gt;","//x")
        )
    )
),"无合适选项，请联系作者更新数据")</f>
        <v>96</v>
      </c>
    </row>
    <row r="1147" spans="1:13" x14ac:dyDescent="0.4">
      <c r="A1147" s="4" t="s">
        <v>2082</v>
      </c>
      <c r="B1147" s="4" t="s">
        <v>1868</v>
      </c>
      <c r="C1147" s="4" t="s">
        <v>1963</v>
      </c>
      <c r="D1147" s="4" t="s">
        <v>2084</v>
      </c>
      <c r="E1147">
        <v>96</v>
      </c>
      <c r="F1147" s="4" t="str">
        <f t="shared" si="17"/>
        <v>选内存!$M$1147#</v>
      </c>
      <c r="G1147" s="4" t="str" cm="1">
        <f t="array" ref="G1147">_xlfn.LET(_xlpm.x, M1147,
         _xlpm.cellAddress, "【 选内存!" &amp; ADDRESS(ROW(选内存[[#This Row],[X自检]]),COLUMN(选内存[[#This Row],[X自检]])) &amp; "】",
         _xlfn.IFS(ISBLANK(_xlpm.x),   "error:右侧选项不足:" &amp;  _xlpm.cellAddress,
               ISERROR(_xlpm.x),   "error:右侧选项执行失败:" &amp; _xlpm.cellAddress,
               TRUE,             "ok")
)</f>
        <v>ok</v>
      </c>
      <c r="M1147" cm="1">
        <f t="array" ref="M1147">IFERROR(_xlfn._xlws.SORT(
    _xlfn.UNIQUE(
        TRANSPOSE(
            _xlfn.FILTERXML("&lt;select&gt;&lt;x&gt;"&amp;SUBSTITUTE(选内存[[#This Row],[选项表]],",","&lt;/x&gt;&lt;x&gt;") &amp;"&lt;/x&gt;&lt;/select&gt;","//x")
        )
    )
),"无合适选项，请联系作者更新数据")</f>
        <v>96</v>
      </c>
    </row>
    <row r="1148" spans="1:13" x14ac:dyDescent="0.4">
      <c r="A1148" s="4" t="s">
        <v>2082</v>
      </c>
      <c r="B1148" s="4" t="s">
        <v>1869</v>
      </c>
      <c r="C1148" s="4" t="s">
        <v>1984</v>
      </c>
      <c r="D1148" s="4" t="s">
        <v>2084</v>
      </c>
      <c r="E1148">
        <v>116</v>
      </c>
      <c r="F1148" s="4" t="str">
        <f t="shared" si="17"/>
        <v>选内存!$M$1148#</v>
      </c>
      <c r="G1148" s="4" t="str" cm="1">
        <f t="array" ref="G1148">_xlfn.LET(_xlpm.x, M1148,
         _xlpm.cellAddress, "【 选内存!" &amp; ADDRESS(ROW(选内存[[#This Row],[X自检]]),COLUMN(选内存[[#This Row],[X自检]])) &amp; "】",
         _xlfn.IFS(ISBLANK(_xlpm.x),   "error:右侧选项不足:" &amp;  _xlpm.cellAddress,
               ISERROR(_xlpm.x),   "error:右侧选项执行失败:" &amp; _xlpm.cellAddress,
               TRUE,             "ok")
)</f>
        <v>ok</v>
      </c>
      <c r="M1148" cm="1">
        <f t="array" ref="M1148">IFERROR(_xlfn._xlws.SORT(
    _xlfn.UNIQUE(
        TRANSPOSE(
            _xlfn.FILTERXML("&lt;select&gt;&lt;x&gt;"&amp;SUBSTITUTE(选内存[[#This Row],[选项表]],",","&lt;/x&gt;&lt;x&gt;") &amp;"&lt;/x&gt;&lt;/select&gt;","//x")
        )
    )
),"无合适选项，请联系作者更新数据")</f>
        <v>116</v>
      </c>
    </row>
    <row r="1149" spans="1:13" x14ac:dyDescent="0.4">
      <c r="A1149" s="4" t="s">
        <v>2082</v>
      </c>
      <c r="B1149" s="4" t="s">
        <v>11</v>
      </c>
      <c r="C1149" s="4" t="s">
        <v>1984</v>
      </c>
      <c r="D1149" s="4" t="s">
        <v>2084</v>
      </c>
      <c r="E1149">
        <v>116</v>
      </c>
      <c r="F1149" s="4" t="str">
        <f t="shared" si="17"/>
        <v>选内存!$M$1149#</v>
      </c>
      <c r="G1149" s="4" t="str" cm="1">
        <f t="array" ref="G1149">_xlfn.LET(_xlpm.x, M1149,
         _xlpm.cellAddress, "【 选内存!" &amp; ADDRESS(ROW(选内存[[#This Row],[X自检]]),COLUMN(选内存[[#This Row],[X自检]])) &amp; "】",
         _xlfn.IFS(ISBLANK(_xlpm.x),   "error:右侧选项不足:" &amp;  _xlpm.cellAddress,
               ISERROR(_xlpm.x),   "error:右侧选项执行失败:" &amp; _xlpm.cellAddress,
               TRUE,             "ok")
)</f>
        <v>ok</v>
      </c>
      <c r="M1149" cm="1">
        <f t="array" ref="M1149">IFERROR(_xlfn._xlws.SORT(
    _xlfn.UNIQUE(
        TRANSPOSE(
            _xlfn.FILTERXML("&lt;select&gt;&lt;x&gt;"&amp;SUBSTITUTE(选内存[[#This Row],[选项表]],",","&lt;/x&gt;&lt;x&gt;") &amp;"&lt;/x&gt;&lt;/select&gt;","//x")
        )
    )
),"无合适选项，请联系作者更新数据")</f>
        <v>116</v>
      </c>
    </row>
    <row r="1150" spans="1:13" x14ac:dyDescent="0.4">
      <c r="A1150" s="4" t="s">
        <v>2082</v>
      </c>
      <c r="B1150" s="4" t="s">
        <v>1868</v>
      </c>
      <c r="C1150" s="4" t="s">
        <v>1984</v>
      </c>
      <c r="D1150" s="4" t="s">
        <v>2084</v>
      </c>
      <c r="E1150">
        <v>116</v>
      </c>
      <c r="F1150" s="4" t="str">
        <f t="shared" si="17"/>
        <v>选内存!$M$1150#</v>
      </c>
      <c r="G1150" s="4" t="str" cm="1">
        <f t="array" ref="G1150">_xlfn.LET(_xlpm.x, M1150,
         _xlpm.cellAddress, "【 选内存!" &amp; ADDRESS(ROW(选内存[[#This Row],[X自检]]),COLUMN(选内存[[#This Row],[X自检]])) &amp; "】",
         _xlfn.IFS(ISBLANK(_xlpm.x),   "error:右侧选项不足:" &amp;  _xlpm.cellAddress,
               ISERROR(_xlpm.x),   "error:右侧选项执行失败:" &amp; _xlpm.cellAddress,
               TRUE,             "ok")
)</f>
        <v>ok</v>
      </c>
      <c r="M1150" cm="1">
        <f t="array" ref="M1150">IFERROR(_xlfn._xlws.SORT(
    _xlfn.UNIQUE(
        TRANSPOSE(
            _xlfn.FILTERXML("&lt;select&gt;&lt;x&gt;"&amp;SUBSTITUTE(选内存[[#This Row],[选项表]],",","&lt;/x&gt;&lt;x&gt;") &amp;"&lt;/x&gt;&lt;/select&gt;","//x")
        )
    )
),"无合适选项，请联系作者更新数据")</f>
        <v>116</v>
      </c>
    </row>
    <row r="1151" spans="1:13" x14ac:dyDescent="0.4">
      <c r="A1151" s="4" t="s">
        <v>2082</v>
      </c>
      <c r="B1151" s="4" t="s">
        <v>1869</v>
      </c>
      <c r="C1151" s="4" t="s">
        <v>1985</v>
      </c>
      <c r="D1151" s="4" t="s">
        <v>2084</v>
      </c>
      <c r="E1151">
        <v>128</v>
      </c>
      <c r="F1151" s="4" t="str">
        <f t="shared" si="17"/>
        <v>选内存!$M$1151#</v>
      </c>
      <c r="G1151" s="4" t="str" cm="1">
        <f t="array" ref="G1151">_xlfn.LET(_xlpm.x, M1151,
         _xlpm.cellAddress, "【 选内存!" &amp; ADDRESS(ROW(选内存[[#This Row],[X自检]]),COLUMN(选内存[[#This Row],[X自检]])) &amp; "】",
         _xlfn.IFS(ISBLANK(_xlpm.x),   "error:右侧选项不足:" &amp;  _xlpm.cellAddress,
               ISERROR(_xlpm.x),   "error:右侧选项执行失败:" &amp; _xlpm.cellAddress,
               TRUE,             "ok")
)</f>
        <v>ok</v>
      </c>
      <c r="M1151" cm="1">
        <f t="array" ref="M1151">IFERROR(_xlfn._xlws.SORT(
    _xlfn.UNIQUE(
        TRANSPOSE(
            _xlfn.FILTERXML("&lt;select&gt;&lt;x&gt;"&amp;SUBSTITUTE(选内存[[#This Row],[选项表]],",","&lt;/x&gt;&lt;x&gt;") &amp;"&lt;/x&gt;&lt;/select&gt;","//x")
        )
    )
),"无合适选项，请联系作者更新数据")</f>
        <v>128</v>
      </c>
    </row>
    <row r="1152" spans="1:13" x14ac:dyDescent="0.4">
      <c r="A1152" s="4" t="s">
        <v>2082</v>
      </c>
      <c r="B1152" s="4" t="s">
        <v>11</v>
      </c>
      <c r="C1152" s="4" t="s">
        <v>1985</v>
      </c>
      <c r="D1152" s="4" t="s">
        <v>2084</v>
      </c>
      <c r="E1152">
        <v>128</v>
      </c>
      <c r="F1152" s="4" t="str">
        <f t="shared" si="17"/>
        <v>选内存!$M$1152#</v>
      </c>
      <c r="G1152" s="4" t="str" cm="1">
        <f t="array" ref="G1152">_xlfn.LET(_xlpm.x, M1152,
         _xlpm.cellAddress, "【 选内存!" &amp; ADDRESS(ROW(选内存[[#This Row],[X自检]]),COLUMN(选内存[[#This Row],[X自检]])) &amp; "】",
         _xlfn.IFS(ISBLANK(_xlpm.x),   "error:右侧选项不足:" &amp;  _xlpm.cellAddress,
               ISERROR(_xlpm.x),   "error:右侧选项执行失败:" &amp; _xlpm.cellAddress,
               TRUE,             "ok")
)</f>
        <v>ok</v>
      </c>
      <c r="M1152" cm="1">
        <f t="array" ref="M1152">IFERROR(_xlfn._xlws.SORT(
    _xlfn.UNIQUE(
        TRANSPOSE(
            _xlfn.FILTERXML("&lt;select&gt;&lt;x&gt;"&amp;SUBSTITUTE(选内存[[#This Row],[选项表]],",","&lt;/x&gt;&lt;x&gt;") &amp;"&lt;/x&gt;&lt;/select&gt;","//x")
        )
    )
),"无合适选项，请联系作者更新数据")</f>
        <v>128</v>
      </c>
    </row>
    <row r="1153" spans="1:13" x14ac:dyDescent="0.4">
      <c r="A1153" s="4" t="s">
        <v>2082</v>
      </c>
      <c r="B1153" s="4" t="s">
        <v>1868</v>
      </c>
      <c r="C1153" s="4" t="s">
        <v>1985</v>
      </c>
      <c r="D1153" s="4" t="s">
        <v>2084</v>
      </c>
      <c r="E1153">
        <v>128</v>
      </c>
      <c r="F1153" s="4" t="str">
        <f t="shared" si="17"/>
        <v>选内存!$M$1153#</v>
      </c>
      <c r="G1153" s="4" t="str" cm="1">
        <f t="array" ref="G1153">_xlfn.LET(_xlpm.x, M1153,
         _xlpm.cellAddress, "【 选内存!" &amp; ADDRESS(ROW(选内存[[#This Row],[X自检]]),COLUMN(选内存[[#This Row],[X自检]])) &amp; "】",
         _xlfn.IFS(ISBLANK(_xlpm.x),   "error:右侧选项不足:" &amp;  _xlpm.cellAddress,
               ISERROR(_xlpm.x),   "error:右侧选项执行失败:" &amp; _xlpm.cellAddress,
               TRUE,             "ok")
)</f>
        <v>ok</v>
      </c>
      <c r="M1153" cm="1">
        <f t="array" ref="M1153">IFERROR(_xlfn._xlws.SORT(
    _xlfn.UNIQUE(
        TRANSPOSE(
            _xlfn.FILTERXML("&lt;select&gt;&lt;x&gt;"&amp;SUBSTITUTE(选内存[[#This Row],[选项表]],",","&lt;/x&gt;&lt;x&gt;") &amp;"&lt;/x&gt;&lt;/select&gt;","//x")
        )
    )
),"无合适选项，请联系作者更新数据")</f>
        <v>128</v>
      </c>
    </row>
    <row r="1154" spans="1:13" x14ac:dyDescent="0.4">
      <c r="A1154" s="4" t="s">
        <v>2082</v>
      </c>
      <c r="B1154" s="4" t="s">
        <v>1869</v>
      </c>
      <c r="C1154" s="4" t="s">
        <v>1986</v>
      </c>
      <c r="D1154" s="4" t="s">
        <v>2084</v>
      </c>
      <c r="E1154">
        <v>160</v>
      </c>
      <c r="F1154" s="4" t="str">
        <f t="shared" ref="F1154:F1217" si="18">"选内存!" &amp; ADDRESS(ROW(M1154),COLUMN(M1154)) &amp; "#"</f>
        <v>选内存!$M$1154#</v>
      </c>
      <c r="G1154" s="4" t="str" cm="1">
        <f t="array" ref="G1154">_xlfn.LET(_xlpm.x, M1154,
         _xlpm.cellAddress, "【 选内存!" &amp; ADDRESS(ROW(选内存[[#This Row],[X自检]]),COLUMN(选内存[[#This Row],[X自检]])) &amp; "】",
         _xlfn.IFS(ISBLANK(_xlpm.x),   "error:右侧选项不足:" &amp;  _xlpm.cellAddress,
               ISERROR(_xlpm.x),   "error:右侧选项执行失败:" &amp; _xlpm.cellAddress,
               TRUE,             "ok")
)</f>
        <v>ok</v>
      </c>
      <c r="M1154" cm="1">
        <f t="array" ref="M1154">IFERROR(_xlfn._xlws.SORT(
    _xlfn.UNIQUE(
        TRANSPOSE(
            _xlfn.FILTERXML("&lt;select&gt;&lt;x&gt;"&amp;SUBSTITUTE(选内存[[#This Row],[选项表]],",","&lt;/x&gt;&lt;x&gt;") &amp;"&lt;/x&gt;&lt;/select&gt;","//x")
        )
    )
),"无合适选项，请联系作者更新数据")</f>
        <v>160</v>
      </c>
    </row>
    <row r="1155" spans="1:13" x14ac:dyDescent="0.4">
      <c r="A1155" s="4" t="s">
        <v>2082</v>
      </c>
      <c r="B1155" s="4" t="s">
        <v>11</v>
      </c>
      <c r="C1155" s="4" t="s">
        <v>1986</v>
      </c>
      <c r="D1155" s="4" t="s">
        <v>2084</v>
      </c>
      <c r="E1155">
        <v>160</v>
      </c>
      <c r="F1155" s="4" t="str">
        <f t="shared" si="18"/>
        <v>选内存!$M$1155#</v>
      </c>
      <c r="G1155" s="4" t="str" cm="1">
        <f t="array" ref="G1155">_xlfn.LET(_xlpm.x, M1155,
         _xlpm.cellAddress, "【 选内存!" &amp; ADDRESS(ROW(选内存[[#This Row],[X自检]]),COLUMN(选内存[[#This Row],[X自检]])) &amp; "】",
         _xlfn.IFS(ISBLANK(_xlpm.x),   "error:右侧选项不足:" &amp;  _xlpm.cellAddress,
               ISERROR(_xlpm.x),   "error:右侧选项执行失败:" &amp; _xlpm.cellAddress,
               TRUE,             "ok")
)</f>
        <v>ok</v>
      </c>
      <c r="M1155" cm="1">
        <f t="array" ref="M1155">IFERROR(_xlfn._xlws.SORT(
    _xlfn.UNIQUE(
        TRANSPOSE(
            _xlfn.FILTERXML("&lt;select&gt;&lt;x&gt;"&amp;SUBSTITUTE(选内存[[#This Row],[选项表]],",","&lt;/x&gt;&lt;x&gt;") &amp;"&lt;/x&gt;&lt;/select&gt;","//x")
        )
    )
),"无合适选项，请联系作者更新数据")</f>
        <v>160</v>
      </c>
    </row>
    <row r="1156" spans="1:13" x14ac:dyDescent="0.4">
      <c r="A1156" s="4" t="s">
        <v>2082</v>
      </c>
      <c r="B1156" s="4" t="s">
        <v>1868</v>
      </c>
      <c r="C1156" s="4" t="s">
        <v>1986</v>
      </c>
      <c r="D1156" s="4" t="s">
        <v>2084</v>
      </c>
      <c r="E1156">
        <v>160</v>
      </c>
      <c r="F1156" s="4" t="str">
        <f t="shared" si="18"/>
        <v>选内存!$M$1156#</v>
      </c>
      <c r="G1156" s="4" t="str" cm="1">
        <f t="array" ref="G1156">_xlfn.LET(_xlpm.x, M1156,
         _xlpm.cellAddress, "【 选内存!" &amp; ADDRESS(ROW(选内存[[#This Row],[X自检]]),COLUMN(选内存[[#This Row],[X自检]])) &amp; "】",
         _xlfn.IFS(ISBLANK(_xlpm.x),   "error:右侧选项不足:" &amp;  _xlpm.cellAddress,
               ISERROR(_xlpm.x),   "error:右侧选项执行失败:" &amp; _xlpm.cellAddress,
               TRUE,             "ok")
)</f>
        <v>ok</v>
      </c>
      <c r="M1156" cm="1">
        <f t="array" ref="M1156">IFERROR(_xlfn._xlws.SORT(
    _xlfn.UNIQUE(
        TRANSPOSE(
            _xlfn.FILTERXML("&lt;select&gt;&lt;x&gt;"&amp;SUBSTITUTE(选内存[[#This Row],[选项表]],",","&lt;/x&gt;&lt;x&gt;") &amp;"&lt;/x&gt;&lt;/select&gt;","//x")
        )
    )
),"无合适选项，请联系作者更新数据")</f>
        <v>160</v>
      </c>
    </row>
    <row r="1157" spans="1:13" x14ac:dyDescent="0.4">
      <c r="A1157" s="4" t="s">
        <v>2082</v>
      </c>
      <c r="B1157" s="4" t="s">
        <v>1869</v>
      </c>
      <c r="C1157" s="4" t="s">
        <v>1987</v>
      </c>
      <c r="D1157" s="4" t="s">
        <v>2084</v>
      </c>
      <c r="E1157">
        <v>232</v>
      </c>
      <c r="F1157" s="4" t="str">
        <f t="shared" si="18"/>
        <v>选内存!$M$1157#</v>
      </c>
      <c r="G1157" s="4" t="str" cm="1">
        <f t="array" ref="G1157">_xlfn.LET(_xlpm.x, M1157,
         _xlpm.cellAddress, "【 选内存!" &amp; ADDRESS(ROW(选内存[[#This Row],[X自检]]),COLUMN(选内存[[#This Row],[X自检]])) &amp; "】",
         _xlfn.IFS(ISBLANK(_xlpm.x),   "error:右侧选项不足:" &amp;  _xlpm.cellAddress,
               ISERROR(_xlpm.x),   "error:右侧选项执行失败:" &amp; _xlpm.cellAddress,
               TRUE,             "ok")
)</f>
        <v>ok</v>
      </c>
      <c r="M1157" cm="1">
        <f t="array" ref="M1157">IFERROR(_xlfn._xlws.SORT(
    _xlfn.UNIQUE(
        TRANSPOSE(
            _xlfn.FILTERXML("&lt;select&gt;&lt;x&gt;"&amp;SUBSTITUTE(选内存[[#This Row],[选项表]],",","&lt;/x&gt;&lt;x&gt;") &amp;"&lt;/x&gt;&lt;/select&gt;","//x")
        )
    )
),"无合适选项，请联系作者更新数据")</f>
        <v>232</v>
      </c>
    </row>
    <row r="1158" spans="1:13" x14ac:dyDescent="0.4">
      <c r="A1158" s="4" t="s">
        <v>2082</v>
      </c>
      <c r="B1158" s="4" t="s">
        <v>11</v>
      </c>
      <c r="C1158" s="4" t="s">
        <v>1987</v>
      </c>
      <c r="D1158" s="4" t="s">
        <v>2084</v>
      </c>
      <c r="E1158">
        <v>232</v>
      </c>
      <c r="F1158" s="4" t="str">
        <f t="shared" si="18"/>
        <v>选内存!$M$1158#</v>
      </c>
      <c r="G1158" s="4" t="str" cm="1">
        <f t="array" ref="G1158">_xlfn.LET(_xlpm.x, M1158,
         _xlpm.cellAddress, "【 选内存!" &amp; ADDRESS(ROW(选内存[[#This Row],[X自检]]),COLUMN(选内存[[#This Row],[X自检]])) &amp; "】",
         _xlfn.IFS(ISBLANK(_xlpm.x),   "error:右侧选项不足:" &amp;  _xlpm.cellAddress,
               ISERROR(_xlpm.x),   "error:右侧选项执行失败:" &amp; _xlpm.cellAddress,
               TRUE,             "ok")
)</f>
        <v>ok</v>
      </c>
      <c r="M1158" cm="1">
        <f t="array" ref="M1158">IFERROR(_xlfn._xlws.SORT(
    _xlfn.UNIQUE(
        TRANSPOSE(
            _xlfn.FILTERXML("&lt;select&gt;&lt;x&gt;"&amp;SUBSTITUTE(选内存[[#This Row],[选项表]],",","&lt;/x&gt;&lt;x&gt;") &amp;"&lt;/x&gt;&lt;/select&gt;","//x")
        )
    )
),"无合适选项，请联系作者更新数据")</f>
        <v>232</v>
      </c>
    </row>
    <row r="1159" spans="1:13" x14ac:dyDescent="0.4">
      <c r="A1159" s="4" t="s">
        <v>2082</v>
      </c>
      <c r="B1159" s="4" t="s">
        <v>1868</v>
      </c>
      <c r="C1159" s="4" t="s">
        <v>1987</v>
      </c>
      <c r="D1159" s="4" t="s">
        <v>2084</v>
      </c>
      <c r="E1159">
        <v>232</v>
      </c>
      <c r="F1159" s="4" t="str">
        <f t="shared" si="18"/>
        <v>选内存!$M$1159#</v>
      </c>
      <c r="G1159" s="4" t="str" cm="1">
        <f t="array" ref="G1159">_xlfn.LET(_xlpm.x, M1159,
         _xlpm.cellAddress, "【 选内存!" &amp; ADDRESS(ROW(选内存[[#This Row],[X自检]]),COLUMN(选内存[[#This Row],[X自检]])) &amp; "】",
         _xlfn.IFS(ISBLANK(_xlpm.x),   "error:右侧选项不足:" &amp;  _xlpm.cellAddress,
               ISERROR(_xlpm.x),   "error:右侧选项执行失败:" &amp; _xlpm.cellAddress,
               TRUE,             "ok")
)</f>
        <v>ok</v>
      </c>
      <c r="M1159" cm="1">
        <f t="array" ref="M1159">IFERROR(_xlfn._xlws.SORT(
    _xlfn.UNIQUE(
        TRANSPOSE(
            _xlfn.FILTERXML("&lt;select&gt;&lt;x&gt;"&amp;SUBSTITUTE(选内存[[#This Row],[选项表]],",","&lt;/x&gt;&lt;x&gt;") &amp;"&lt;/x&gt;&lt;/select&gt;","//x")
        )
    )
),"无合适选项，请联系作者更新数据")</f>
        <v>232</v>
      </c>
    </row>
    <row r="1160" spans="1:13" x14ac:dyDescent="0.4">
      <c r="A1160" s="4" t="s">
        <v>2082</v>
      </c>
      <c r="B1160" s="4" t="s">
        <v>1869</v>
      </c>
      <c r="C1160" s="4" t="s">
        <v>1980</v>
      </c>
      <c r="D1160" s="4" t="s">
        <v>2085</v>
      </c>
      <c r="E1160">
        <v>2</v>
      </c>
      <c r="F1160" s="4" t="str">
        <f t="shared" si="18"/>
        <v>选内存!$M$1160#</v>
      </c>
      <c r="G1160" s="4" t="str" cm="1">
        <f t="array" ref="G1160">_xlfn.LET(_xlpm.x, M1160,
         _xlpm.cellAddress, "【 选内存!" &amp; ADDRESS(ROW(选内存[[#This Row],[X自检]]),COLUMN(选内存[[#This Row],[X自检]])) &amp; "】",
         _xlfn.IFS(ISBLANK(_xlpm.x),   "error:右侧选项不足:" &amp;  _xlpm.cellAddress,
               ISERROR(_xlpm.x),   "error:右侧选项执行失败:" &amp; _xlpm.cellAddress,
               TRUE,             "ok")
)</f>
        <v>ok</v>
      </c>
      <c r="M1160" cm="1">
        <f t="array" ref="M1160">IFERROR(_xlfn._xlws.SORT(
    _xlfn.UNIQUE(
        TRANSPOSE(
            _xlfn.FILTERXML("&lt;select&gt;&lt;x&gt;"&amp;SUBSTITUTE(选内存[[#This Row],[选项表]],",","&lt;/x&gt;&lt;x&gt;") &amp;"&lt;/x&gt;&lt;/select&gt;","//x")
        )
    )
),"无合适选项，请联系作者更新数据")</f>
        <v>2</v>
      </c>
    </row>
    <row r="1161" spans="1:13" x14ac:dyDescent="0.4">
      <c r="A1161" s="4" t="s">
        <v>2082</v>
      </c>
      <c r="B1161" s="4" t="s">
        <v>11</v>
      </c>
      <c r="C1161" s="4" t="s">
        <v>1980</v>
      </c>
      <c r="D1161" s="4" t="s">
        <v>2085</v>
      </c>
      <c r="E1161">
        <v>2</v>
      </c>
      <c r="F1161" s="4" t="str">
        <f t="shared" si="18"/>
        <v>选内存!$M$1161#</v>
      </c>
      <c r="G1161" s="4" t="str" cm="1">
        <f t="array" ref="G1161">_xlfn.LET(_xlpm.x, M1161,
         _xlpm.cellAddress, "【 选内存!" &amp; ADDRESS(ROW(选内存[[#This Row],[X自检]]),COLUMN(选内存[[#This Row],[X自检]])) &amp; "】",
         _xlfn.IFS(ISBLANK(_xlpm.x),   "error:右侧选项不足:" &amp;  _xlpm.cellAddress,
               ISERROR(_xlpm.x),   "error:右侧选项执行失败:" &amp; _xlpm.cellAddress,
               TRUE,             "ok")
)</f>
        <v>ok</v>
      </c>
      <c r="M1161" cm="1">
        <f t="array" ref="M1161">IFERROR(_xlfn._xlws.SORT(
    _xlfn.UNIQUE(
        TRANSPOSE(
            _xlfn.FILTERXML("&lt;select&gt;&lt;x&gt;"&amp;SUBSTITUTE(选内存[[#This Row],[选项表]],",","&lt;/x&gt;&lt;x&gt;") &amp;"&lt;/x&gt;&lt;/select&gt;","//x")
        )
    )
),"无合适选项，请联系作者更新数据")</f>
        <v>2</v>
      </c>
    </row>
    <row r="1162" spans="1:13" x14ac:dyDescent="0.4">
      <c r="A1162" s="4" t="s">
        <v>2082</v>
      </c>
      <c r="B1162" s="4" t="s">
        <v>1868</v>
      </c>
      <c r="C1162" s="4" t="s">
        <v>1980</v>
      </c>
      <c r="D1162" s="4" t="s">
        <v>2085</v>
      </c>
      <c r="E1162">
        <v>2</v>
      </c>
      <c r="F1162" s="4" t="str">
        <f t="shared" si="18"/>
        <v>选内存!$M$1162#</v>
      </c>
      <c r="G1162" s="4" t="str" cm="1">
        <f t="array" ref="G1162">_xlfn.LET(_xlpm.x, M1162,
         _xlpm.cellAddress, "【 选内存!" &amp; ADDRESS(ROW(选内存[[#This Row],[X自检]]),COLUMN(选内存[[#This Row],[X自检]])) &amp; "】",
         _xlfn.IFS(ISBLANK(_xlpm.x),   "error:右侧选项不足:" &amp;  _xlpm.cellAddress,
               ISERROR(_xlpm.x),   "error:右侧选项执行失败:" &amp; _xlpm.cellAddress,
               TRUE,             "ok")
)</f>
        <v>ok</v>
      </c>
      <c r="M1162" cm="1">
        <f t="array" ref="M1162">IFERROR(_xlfn._xlws.SORT(
    _xlfn.UNIQUE(
        TRANSPOSE(
            _xlfn.FILTERXML("&lt;select&gt;&lt;x&gt;"&amp;SUBSTITUTE(选内存[[#This Row],[选项表]],",","&lt;/x&gt;&lt;x&gt;") &amp;"&lt;/x&gt;&lt;/select&gt;","//x")
        )
    )
),"无合适选项，请联系作者更新数据")</f>
        <v>2</v>
      </c>
    </row>
    <row r="1163" spans="1:13" x14ac:dyDescent="0.4">
      <c r="A1163" s="4" t="s">
        <v>2082</v>
      </c>
      <c r="B1163" s="4" t="s">
        <v>1869</v>
      </c>
      <c r="C1163" s="4" t="s">
        <v>1975</v>
      </c>
      <c r="D1163" s="4" t="s">
        <v>2085</v>
      </c>
      <c r="E1163">
        <v>4</v>
      </c>
      <c r="F1163" s="4" t="str">
        <f t="shared" si="18"/>
        <v>选内存!$M$1163#</v>
      </c>
      <c r="G1163" s="4" t="str" cm="1">
        <f t="array" ref="G1163">_xlfn.LET(_xlpm.x, M1163,
         _xlpm.cellAddress, "【 选内存!" &amp; ADDRESS(ROW(选内存[[#This Row],[X自检]]),COLUMN(选内存[[#This Row],[X自检]])) &amp; "】",
         _xlfn.IFS(ISBLANK(_xlpm.x),   "error:右侧选项不足:" &amp;  _xlpm.cellAddress,
               ISERROR(_xlpm.x),   "error:右侧选项执行失败:" &amp; _xlpm.cellAddress,
               TRUE,             "ok")
)</f>
        <v>ok</v>
      </c>
      <c r="M1163" cm="1">
        <f t="array" ref="M1163">IFERROR(_xlfn._xlws.SORT(
    _xlfn.UNIQUE(
        TRANSPOSE(
            _xlfn.FILTERXML("&lt;select&gt;&lt;x&gt;"&amp;SUBSTITUTE(选内存[[#This Row],[选项表]],",","&lt;/x&gt;&lt;x&gt;") &amp;"&lt;/x&gt;&lt;/select&gt;","//x")
        )
    )
),"无合适选项，请联系作者更新数据")</f>
        <v>4</v>
      </c>
    </row>
    <row r="1164" spans="1:13" x14ac:dyDescent="0.4">
      <c r="A1164" s="4" t="s">
        <v>2082</v>
      </c>
      <c r="B1164" s="4" t="s">
        <v>11</v>
      </c>
      <c r="C1164" s="4" t="s">
        <v>1975</v>
      </c>
      <c r="D1164" s="4" t="s">
        <v>2085</v>
      </c>
      <c r="E1164">
        <v>4</v>
      </c>
      <c r="F1164" s="4" t="str">
        <f t="shared" si="18"/>
        <v>选内存!$M$1164#</v>
      </c>
      <c r="G1164" s="4" t="str" cm="1">
        <f t="array" ref="G1164">_xlfn.LET(_xlpm.x, M1164,
         _xlpm.cellAddress, "【 选内存!" &amp; ADDRESS(ROW(选内存[[#This Row],[X自检]]),COLUMN(选内存[[#This Row],[X自检]])) &amp; "】",
         _xlfn.IFS(ISBLANK(_xlpm.x),   "error:右侧选项不足:" &amp;  _xlpm.cellAddress,
               ISERROR(_xlpm.x),   "error:右侧选项执行失败:" &amp; _xlpm.cellAddress,
               TRUE,             "ok")
)</f>
        <v>ok</v>
      </c>
      <c r="M1164" cm="1">
        <f t="array" ref="M1164">IFERROR(_xlfn._xlws.SORT(
    _xlfn.UNIQUE(
        TRANSPOSE(
            _xlfn.FILTERXML("&lt;select&gt;&lt;x&gt;"&amp;SUBSTITUTE(选内存[[#This Row],[选项表]],",","&lt;/x&gt;&lt;x&gt;") &amp;"&lt;/x&gt;&lt;/select&gt;","//x")
        )
    )
),"无合适选项，请联系作者更新数据")</f>
        <v>4</v>
      </c>
    </row>
    <row r="1165" spans="1:13" x14ac:dyDescent="0.4">
      <c r="A1165" s="4" t="s">
        <v>2082</v>
      </c>
      <c r="B1165" s="4" t="s">
        <v>1868</v>
      </c>
      <c r="C1165" s="4" t="s">
        <v>1975</v>
      </c>
      <c r="D1165" s="4" t="s">
        <v>2085</v>
      </c>
      <c r="E1165">
        <v>4</v>
      </c>
      <c r="F1165" s="4" t="str">
        <f t="shared" si="18"/>
        <v>选内存!$M$1165#</v>
      </c>
      <c r="G1165" s="4" t="str" cm="1">
        <f t="array" ref="G1165">_xlfn.LET(_xlpm.x, M1165,
         _xlpm.cellAddress, "【 选内存!" &amp; ADDRESS(ROW(选内存[[#This Row],[X自检]]),COLUMN(选内存[[#This Row],[X自检]])) &amp; "】",
         _xlfn.IFS(ISBLANK(_xlpm.x),   "error:右侧选项不足:" &amp;  _xlpm.cellAddress,
               ISERROR(_xlpm.x),   "error:右侧选项执行失败:" &amp; _xlpm.cellAddress,
               TRUE,             "ok")
)</f>
        <v>ok</v>
      </c>
      <c r="M1165" cm="1">
        <f t="array" ref="M1165">IFERROR(_xlfn._xlws.SORT(
    _xlfn.UNIQUE(
        TRANSPOSE(
            _xlfn.FILTERXML("&lt;select&gt;&lt;x&gt;"&amp;SUBSTITUTE(选内存[[#This Row],[选项表]],",","&lt;/x&gt;&lt;x&gt;") &amp;"&lt;/x&gt;&lt;/select&gt;","//x")
        )
    )
),"无合适选项，请联系作者更新数据")</f>
        <v>4</v>
      </c>
    </row>
    <row r="1166" spans="1:13" x14ac:dyDescent="0.4">
      <c r="A1166" s="4" t="s">
        <v>2082</v>
      </c>
      <c r="B1166" s="4" t="s">
        <v>1869</v>
      </c>
      <c r="C1166" s="4" t="s">
        <v>1973</v>
      </c>
      <c r="D1166" s="4" t="s">
        <v>2085</v>
      </c>
      <c r="E1166">
        <v>8</v>
      </c>
      <c r="F1166" s="4" t="str">
        <f t="shared" si="18"/>
        <v>选内存!$M$1166#</v>
      </c>
      <c r="G1166" s="4" t="str" cm="1">
        <f t="array" ref="G1166">_xlfn.LET(_xlpm.x, M1166,
         _xlpm.cellAddress, "【 选内存!" &amp; ADDRESS(ROW(选内存[[#This Row],[X自检]]),COLUMN(选内存[[#This Row],[X自检]])) &amp; "】",
         _xlfn.IFS(ISBLANK(_xlpm.x),   "error:右侧选项不足:" &amp;  _xlpm.cellAddress,
               ISERROR(_xlpm.x),   "error:右侧选项执行失败:" &amp; _xlpm.cellAddress,
               TRUE,             "ok")
)</f>
        <v>ok</v>
      </c>
      <c r="M1166" cm="1">
        <f t="array" ref="M1166">IFERROR(_xlfn._xlws.SORT(
    _xlfn.UNIQUE(
        TRANSPOSE(
            _xlfn.FILTERXML("&lt;select&gt;&lt;x&gt;"&amp;SUBSTITUTE(选内存[[#This Row],[选项表]],",","&lt;/x&gt;&lt;x&gt;") &amp;"&lt;/x&gt;&lt;/select&gt;","//x")
        )
    )
),"无合适选项，请联系作者更新数据")</f>
        <v>8</v>
      </c>
    </row>
    <row r="1167" spans="1:13" x14ac:dyDescent="0.4">
      <c r="A1167" s="4" t="s">
        <v>2082</v>
      </c>
      <c r="B1167" s="4" t="s">
        <v>11</v>
      </c>
      <c r="C1167" s="4" t="s">
        <v>1973</v>
      </c>
      <c r="D1167" s="4" t="s">
        <v>2085</v>
      </c>
      <c r="E1167">
        <v>8</v>
      </c>
      <c r="F1167" s="4" t="str">
        <f t="shared" si="18"/>
        <v>选内存!$M$1167#</v>
      </c>
      <c r="G1167" s="4" t="str" cm="1">
        <f t="array" ref="G1167">_xlfn.LET(_xlpm.x, M1167,
         _xlpm.cellAddress, "【 选内存!" &amp; ADDRESS(ROW(选内存[[#This Row],[X自检]]),COLUMN(选内存[[#This Row],[X自检]])) &amp; "】",
         _xlfn.IFS(ISBLANK(_xlpm.x),   "error:右侧选项不足:" &amp;  _xlpm.cellAddress,
               ISERROR(_xlpm.x),   "error:右侧选项执行失败:" &amp; _xlpm.cellAddress,
               TRUE,             "ok")
)</f>
        <v>ok</v>
      </c>
      <c r="M1167" cm="1">
        <f t="array" ref="M1167">IFERROR(_xlfn._xlws.SORT(
    _xlfn.UNIQUE(
        TRANSPOSE(
            _xlfn.FILTERXML("&lt;select&gt;&lt;x&gt;"&amp;SUBSTITUTE(选内存[[#This Row],[选项表]],",","&lt;/x&gt;&lt;x&gt;") &amp;"&lt;/x&gt;&lt;/select&gt;","//x")
        )
    )
),"无合适选项，请联系作者更新数据")</f>
        <v>8</v>
      </c>
    </row>
    <row r="1168" spans="1:13" x14ac:dyDescent="0.4">
      <c r="A1168" s="4" t="s">
        <v>2082</v>
      </c>
      <c r="B1168" s="4" t="s">
        <v>1868</v>
      </c>
      <c r="C1168" s="4" t="s">
        <v>1973</v>
      </c>
      <c r="D1168" s="4" t="s">
        <v>2085</v>
      </c>
      <c r="E1168">
        <v>8</v>
      </c>
      <c r="F1168" s="4" t="str">
        <f t="shared" si="18"/>
        <v>选内存!$M$1168#</v>
      </c>
      <c r="G1168" s="4" t="str" cm="1">
        <f t="array" ref="G1168">_xlfn.LET(_xlpm.x, M1168,
         _xlpm.cellAddress, "【 选内存!" &amp; ADDRESS(ROW(选内存[[#This Row],[X自检]]),COLUMN(选内存[[#This Row],[X自检]])) &amp; "】",
         _xlfn.IFS(ISBLANK(_xlpm.x),   "error:右侧选项不足:" &amp;  _xlpm.cellAddress,
               ISERROR(_xlpm.x),   "error:右侧选项执行失败:" &amp; _xlpm.cellAddress,
               TRUE,             "ok")
)</f>
        <v>ok</v>
      </c>
      <c r="M1168" cm="1">
        <f t="array" ref="M1168">IFERROR(_xlfn._xlws.SORT(
    _xlfn.UNIQUE(
        TRANSPOSE(
            _xlfn.FILTERXML("&lt;select&gt;&lt;x&gt;"&amp;SUBSTITUTE(选内存[[#This Row],[选项表]],",","&lt;/x&gt;&lt;x&gt;") &amp;"&lt;/x&gt;&lt;/select&gt;","//x")
        )
    )
),"无合适选项，请联系作者更新数据")</f>
        <v>8</v>
      </c>
    </row>
    <row r="1169" spans="1:13" x14ac:dyDescent="0.4">
      <c r="A1169" s="4" t="s">
        <v>2082</v>
      </c>
      <c r="B1169" s="4" t="s">
        <v>1869</v>
      </c>
      <c r="C1169" s="4" t="s">
        <v>1970</v>
      </c>
      <c r="D1169" s="4" t="s">
        <v>2085</v>
      </c>
      <c r="E1169">
        <v>16</v>
      </c>
      <c r="F1169" s="4" t="str">
        <f t="shared" si="18"/>
        <v>选内存!$M$1169#</v>
      </c>
      <c r="G1169" s="4" t="str" cm="1">
        <f t="array" ref="G1169">_xlfn.LET(_xlpm.x, M1169,
         _xlpm.cellAddress, "【 选内存!" &amp; ADDRESS(ROW(选内存[[#This Row],[X自检]]),COLUMN(选内存[[#This Row],[X自检]])) &amp; "】",
         _xlfn.IFS(ISBLANK(_xlpm.x),   "error:右侧选项不足:" &amp;  _xlpm.cellAddress,
               ISERROR(_xlpm.x),   "error:右侧选项执行失败:" &amp; _xlpm.cellAddress,
               TRUE,             "ok")
)</f>
        <v>ok</v>
      </c>
      <c r="M1169" cm="1">
        <f t="array" ref="M1169">IFERROR(_xlfn._xlws.SORT(
    _xlfn.UNIQUE(
        TRANSPOSE(
            _xlfn.FILTERXML("&lt;select&gt;&lt;x&gt;"&amp;SUBSTITUTE(选内存[[#This Row],[选项表]],",","&lt;/x&gt;&lt;x&gt;") &amp;"&lt;/x&gt;&lt;/select&gt;","//x")
        )
    )
),"无合适选项，请联系作者更新数据")</f>
        <v>16</v>
      </c>
    </row>
    <row r="1170" spans="1:13" x14ac:dyDescent="0.4">
      <c r="A1170" s="4" t="s">
        <v>2082</v>
      </c>
      <c r="B1170" s="4" t="s">
        <v>11</v>
      </c>
      <c r="C1170" s="4" t="s">
        <v>1970</v>
      </c>
      <c r="D1170" s="4" t="s">
        <v>2085</v>
      </c>
      <c r="E1170">
        <v>16</v>
      </c>
      <c r="F1170" s="4" t="str">
        <f t="shared" si="18"/>
        <v>选内存!$M$1170#</v>
      </c>
      <c r="G1170" s="4" t="str" cm="1">
        <f t="array" ref="G1170">_xlfn.LET(_xlpm.x, M1170,
         _xlpm.cellAddress, "【 选内存!" &amp; ADDRESS(ROW(选内存[[#This Row],[X自检]]),COLUMN(选内存[[#This Row],[X自检]])) &amp; "】",
         _xlfn.IFS(ISBLANK(_xlpm.x),   "error:右侧选项不足:" &amp;  _xlpm.cellAddress,
               ISERROR(_xlpm.x),   "error:右侧选项执行失败:" &amp; _xlpm.cellAddress,
               TRUE,             "ok")
)</f>
        <v>ok</v>
      </c>
      <c r="M1170" cm="1">
        <f t="array" ref="M1170">IFERROR(_xlfn._xlws.SORT(
    _xlfn.UNIQUE(
        TRANSPOSE(
            _xlfn.FILTERXML("&lt;select&gt;&lt;x&gt;"&amp;SUBSTITUTE(选内存[[#This Row],[选项表]],",","&lt;/x&gt;&lt;x&gt;") &amp;"&lt;/x&gt;&lt;/select&gt;","//x")
        )
    )
),"无合适选项，请联系作者更新数据")</f>
        <v>16</v>
      </c>
    </row>
    <row r="1171" spans="1:13" x14ac:dyDescent="0.4">
      <c r="A1171" s="4" t="s">
        <v>2082</v>
      </c>
      <c r="B1171" s="4" t="s">
        <v>1868</v>
      </c>
      <c r="C1171" s="4" t="s">
        <v>1970</v>
      </c>
      <c r="D1171" s="4" t="s">
        <v>2085</v>
      </c>
      <c r="E1171">
        <v>16</v>
      </c>
      <c r="F1171" s="4" t="str">
        <f t="shared" si="18"/>
        <v>选内存!$M$1171#</v>
      </c>
      <c r="G1171" s="4" t="str" cm="1">
        <f t="array" ref="G1171">_xlfn.LET(_xlpm.x, M1171,
         _xlpm.cellAddress, "【 选内存!" &amp; ADDRESS(ROW(选内存[[#This Row],[X自检]]),COLUMN(选内存[[#This Row],[X自检]])) &amp; "】",
         _xlfn.IFS(ISBLANK(_xlpm.x),   "error:右侧选项不足:" &amp;  _xlpm.cellAddress,
               ISERROR(_xlpm.x),   "error:右侧选项执行失败:" &amp; _xlpm.cellAddress,
               TRUE,             "ok")
)</f>
        <v>ok</v>
      </c>
      <c r="M1171" cm="1">
        <f t="array" ref="M1171">IFERROR(_xlfn._xlws.SORT(
    _xlfn.UNIQUE(
        TRANSPOSE(
            _xlfn.FILTERXML("&lt;select&gt;&lt;x&gt;"&amp;SUBSTITUTE(选内存[[#This Row],[选项表]],",","&lt;/x&gt;&lt;x&gt;") &amp;"&lt;/x&gt;&lt;/select&gt;","//x")
        )
    )
),"无合适选项，请联系作者更新数据")</f>
        <v>16</v>
      </c>
    </row>
    <row r="1172" spans="1:13" x14ac:dyDescent="0.4">
      <c r="A1172" s="4" t="s">
        <v>2082</v>
      </c>
      <c r="B1172" s="4" t="s">
        <v>1869</v>
      </c>
      <c r="C1172" s="4" t="s">
        <v>1966</v>
      </c>
      <c r="D1172" s="4" t="s">
        <v>2085</v>
      </c>
      <c r="E1172">
        <v>32</v>
      </c>
      <c r="F1172" s="4" t="str">
        <f t="shared" si="18"/>
        <v>选内存!$M$1172#</v>
      </c>
      <c r="G1172" s="4" t="str" cm="1">
        <f t="array" ref="G1172">_xlfn.LET(_xlpm.x, M1172,
         _xlpm.cellAddress, "【 选内存!" &amp; ADDRESS(ROW(选内存[[#This Row],[X自检]]),COLUMN(选内存[[#This Row],[X自检]])) &amp; "】",
         _xlfn.IFS(ISBLANK(_xlpm.x),   "error:右侧选项不足:" &amp;  _xlpm.cellAddress,
               ISERROR(_xlpm.x),   "error:右侧选项执行失败:" &amp; _xlpm.cellAddress,
               TRUE,             "ok")
)</f>
        <v>ok</v>
      </c>
      <c r="M1172" cm="1">
        <f t="array" ref="M1172">IFERROR(_xlfn._xlws.SORT(
    _xlfn.UNIQUE(
        TRANSPOSE(
            _xlfn.FILTERXML("&lt;select&gt;&lt;x&gt;"&amp;SUBSTITUTE(选内存[[#This Row],[选项表]],",","&lt;/x&gt;&lt;x&gt;") &amp;"&lt;/x&gt;&lt;/select&gt;","//x")
        )
    )
),"无合适选项，请联系作者更新数据")</f>
        <v>32</v>
      </c>
    </row>
    <row r="1173" spans="1:13" x14ac:dyDescent="0.4">
      <c r="A1173" s="4" t="s">
        <v>2082</v>
      </c>
      <c r="B1173" s="4" t="s">
        <v>11</v>
      </c>
      <c r="C1173" s="4" t="s">
        <v>1966</v>
      </c>
      <c r="D1173" s="4" t="s">
        <v>2085</v>
      </c>
      <c r="E1173">
        <v>32</v>
      </c>
      <c r="F1173" s="4" t="str">
        <f t="shared" si="18"/>
        <v>选内存!$M$1173#</v>
      </c>
      <c r="G1173" s="4" t="str" cm="1">
        <f t="array" ref="G1173">_xlfn.LET(_xlpm.x, M1173,
         _xlpm.cellAddress, "【 选内存!" &amp; ADDRESS(ROW(选内存[[#This Row],[X自检]]),COLUMN(选内存[[#This Row],[X自检]])) &amp; "】",
         _xlfn.IFS(ISBLANK(_xlpm.x),   "error:右侧选项不足:" &amp;  _xlpm.cellAddress,
               ISERROR(_xlpm.x),   "error:右侧选项执行失败:" &amp; _xlpm.cellAddress,
               TRUE,             "ok")
)</f>
        <v>ok</v>
      </c>
      <c r="M1173" cm="1">
        <f t="array" ref="M1173">IFERROR(_xlfn._xlws.SORT(
    _xlfn.UNIQUE(
        TRANSPOSE(
            _xlfn.FILTERXML("&lt;select&gt;&lt;x&gt;"&amp;SUBSTITUTE(选内存[[#This Row],[选项表]],",","&lt;/x&gt;&lt;x&gt;") &amp;"&lt;/x&gt;&lt;/select&gt;","//x")
        )
    )
),"无合适选项，请联系作者更新数据")</f>
        <v>32</v>
      </c>
    </row>
    <row r="1174" spans="1:13" x14ac:dyDescent="0.4">
      <c r="A1174" s="4" t="s">
        <v>2082</v>
      </c>
      <c r="B1174" s="4" t="s">
        <v>1868</v>
      </c>
      <c r="C1174" s="4" t="s">
        <v>1966</v>
      </c>
      <c r="D1174" s="4" t="s">
        <v>2085</v>
      </c>
      <c r="E1174">
        <v>32</v>
      </c>
      <c r="F1174" s="4" t="str">
        <f t="shared" si="18"/>
        <v>选内存!$M$1174#</v>
      </c>
      <c r="G1174" s="4" t="str" cm="1">
        <f t="array" ref="G1174">_xlfn.LET(_xlpm.x, M1174,
         _xlpm.cellAddress, "【 选内存!" &amp; ADDRESS(ROW(选内存[[#This Row],[X自检]]),COLUMN(选内存[[#This Row],[X自检]])) &amp; "】",
         _xlfn.IFS(ISBLANK(_xlpm.x),   "error:右侧选项不足:" &amp;  _xlpm.cellAddress,
               ISERROR(_xlpm.x),   "error:右侧选项执行失败:" &amp; _xlpm.cellAddress,
               TRUE,             "ok")
)</f>
        <v>ok</v>
      </c>
      <c r="M1174" cm="1">
        <f t="array" ref="M1174">IFERROR(_xlfn._xlws.SORT(
    _xlfn.UNIQUE(
        TRANSPOSE(
            _xlfn.FILTERXML("&lt;select&gt;&lt;x&gt;"&amp;SUBSTITUTE(选内存[[#This Row],[选项表]],",","&lt;/x&gt;&lt;x&gt;") &amp;"&lt;/x&gt;&lt;/select&gt;","//x")
        )
    )
),"无合适选项，请联系作者更新数据")</f>
        <v>32</v>
      </c>
    </row>
    <row r="1175" spans="1:13" x14ac:dyDescent="0.4">
      <c r="A1175" s="4" t="s">
        <v>2082</v>
      </c>
      <c r="B1175" s="4" t="s">
        <v>1869</v>
      </c>
      <c r="C1175" s="4" t="s">
        <v>1967</v>
      </c>
      <c r="D1175" s="4" t="s">
        <v>2085</v>
      </c>
      <c r="E1175">
        <v>64</v>
      </c>
      <c r="F1175" s="4" t="str">
        <f t="shared" si="18"/>
        <v>选内存!$M$1175#</v>
      </c>
      <c r="G1175" s="4" t="str" cm="1">
        <f t="array" ref="G1175">_xlfn.LET(_xlpm.x, M1175,
         _xlpm.cellAddress, "【 选内存!" &amp; ADDRESS(ROW(选内存[[#This Row],[X自检]]),COLUMN(选内存[[#This Row],[X自检]])) &amp; "】",
         _xlfn.IFS(ISBLANK(_xlpm.x),   "error:右侧选项不足:" &amp;  _xlpm.cellAddress,
               ISERROR(_xlpm.x),   "error:右侧选项执行失败:" &amp; _xlpm.cellAddress,
               TRUE,             "ok")
)</f>
        <v>ok</v>
      </c>
      <c r="M1175" cm="1">
        <f t="array" ref="M1175">IFERROR(_xlfn._xlws.SORT(
    _xlfn.UNIQUE(
        TRANSPOSE(
            _xlfn.FILTERXML("&lt;select&gt;&lt;x&gt;"&amp;SUBSTITUTE(选内存[[#This Row],[选项表]],",","&lt;/x&gt;&lt;x&gt;") &amp;"&lt;/x&gt;&lt;/select&gt;","//x")
        )
    )
),"无合适选项，请联系作者更新数据")</f>
        <v>64</v>
      </c>
    </row>
    <row r="1176" spans="1:13" x14ac:dyDescent="0.4">
      <c r="A1176" s="4" t="s">
        <v>2082</v>
      </c>
      <c r="B1176" s="4" t="s">
        <v>11</v>
      </c>
      <c r="C1176" s="4" t="s">
        <v>1967</v>
      </c>
      <c r="D1176" s="4" t="s">
        <v>2085</v>
      </c>
      <c r="E1176">
        <v>64</v>
      </c>
      <c r="F1176" s="4" t="str">
        <f t="shared" si="18"/>
        <v>选内存!$M$1176#</v>
      </c>
      <c r="G1176" s="4" t="str" cm="1">
        <f t="array" ref="G1176">_xlfn.LET(_xlpm.x, M1176,
         _xlpm.cellAddress, "【 选内存!" &amp; ADDRESS(ROW(选内存[[#This Row],[X自检]]),COLUMN(选内存[[#This Row],[X自检]])) &amp; "】",
         _xlfn.IFS(ISBLANK(_xlpm.x),   "error:右侧选项不足:" &amp;  _xlpm.cellAddress,
               ISERROR(_xlpm.x),   "error:右侧选项执行失败:" &amp; _xlpm.cellAddress,
               TRUE,             "ok")
)</f>
        <v>ok</v>
      </c>
      <c r="M1176" cm="1">
        <f t="array" ref="M1176">IFERROR(_xlfn._xlws.SORT(
    _xlfn.UNIQUE(
        TRANSPOSE(
            _xlfn.FILTERXML("&lt;select&gt;&lt;x&gt;"&amp;SUBSTITUTE(选内存[[#This Row],[选项表]],",","&lt;/x&gt;&lt;x&gt;") &amp;"&lt;/x&gt;&lt;/select&gt;","//x")
        )
    )
),"无合适选项，请联系作者更新数据")</f>
        <v>64</v>
      </c>
    </row>
    <row r="1177" spans="1:13" x14ac:dyDescent="0.4">
      <c r="A1177" s="4" t="s">
        <v>2082</v>
      </c>
      <c r="B1177" s="4" t="s">
        <v>1868</v>
      </c>
      <c r="C1177" s="4" t="s">
        <v>1967</v>
      </c>
      <c r="D1177" s="4" t="s">
        <v>2085</v>
      </c>
      <c r="E1177">
        <v>64</v>
      </c>
      <c r="F1177" s="4" t="str">
        <f t="shared" si="18"/>
        <v>选内存!$M$1177#</v>
      </c>
      <c r="G1177" s="4" t="str" cm="1">
        <f t="array" ref="G1177">_xlfn.LET(_xlpm.x, M1177,
         _xlpm.cellAddress, "【 选内存!" &amp; ADDRESS(ROW(选内存[[#This Row],[X自检]]),COLUMN(选内存[[#This Row],[X自检]])) &amp; "】",
         _xlfn.IFS(ISBLANK(_xlpm.x),   "error:右侧选项不足:" &amp;  _xlpm.cellAddress,
               ISERROR(_xlpm.x),   "error:右侧选项执行失败:" &amp; _xlpm.cellAddress,
               TRUE,             "ok")
)</f>
        <v>ok</v>
      </c>
      <c r="M1177" cm="1">
        <f t="array" ref="M1177">IFERROR(_xlfn._xlws.SORT(
    _xlfn.UNIQUE(
        TRANSPOSE(
            _xlfn.FILTERXML("&lt;select&gt;&lt;x&gt;"&amp;SUBSTITUTE(选内存[[#This Row],[选项表]],",","&lt;/x&gt;&lt;x&gt;") &amp;"&lt;/x&gt;&lt;/select&gt;","//x")
        )
    )
),"无合适选项，请联系作者更新数据")</f>
        <v>64</v>
      </c>
    </row>
    <row r="1178" spans="1:13" x14ac:dyDescent="0.4">
      <c r="A1178" s="4" t="s">
        <v>2082</v>
      </c>
      <c r="B1178" s="4" t="s">
        <v>1869</v>
      </c>
      <c r="C1178" s="4" t="s">
        <v>1964</v>
      </c>
      <c r="D1178" s="4" t="s">
        <v>2085</v>
      </c>
      <c r="E1178">
        <v>80</v>
      </c>
      <c r="F1178" s="4" t="str">
        <f t="shared" si="18"/>
        <v>选内存!$M$1178#</v>
      </c>
      <c r="G1178" s="4" t="str" cm="1">
        <f t="array" ref="G1178">_xlfn.LET(_xlpm.x, M1178,
         _xlpm.cellAddress, "【 选内存!" &amp; ADDRESS(ROW(选内存[[#This Row],[X自检]]),COLUMN(选内存[[#This Row],[X自检]])) &amp; "】",
         _xlfn.IFS(ISBLANK(_xlpm.x),   "error:右侧选项不足:" &amp;  _xlpm.cellAddress,
               ISERROR(_xlpm.x),   "error:右侧选项执行失败:" &amp; _xlpm.cellAddress,
               TRUE,             "ok")
)</f>
        <v>ok</v>
      </c>
      <c r="M1178" cm="1">
        <f t="array" ref="M1178">IFERROR(_xlfn._xlws.SORT(
    _xlfn.UNIQUE(
        TRANSPOSE(
            _xlfn.FILTERXML("&lt;select&gt;&lt;x&gt;"&amp;SUBSTITUTE(选内存[[#This Row],[选项表]],",","&lt;/x&gt;&lt;x&gt;") &amp;"&lt;/x&gt;&lt;/select&gt;","//x")
        )
    )
),"无合适选项，请联系作者更新数据")</f>
        <v>80</v>
      </c>
    </row>
    <row r="1179" spans="1:13" x14ac:dyDescent="0.4">
      <c r="A1179" s="4" t="s">
        <v>2082</v>
      </c>
      <c r="B1179" s="4" t="s">
        <v>11</v>
      </c>
      <c r="C1179" s="4" t="s">
        <v>1964</v>
      </c>
      <c r="D1179" s="4" t="s">
        <v>2085</v>
      </c>
      <c r="E1179">
        <v>80</v>
      </c>
      <c r="F1179" s="4" t="str">
        <f t="shared" si="18"/>
        <v>选内存!$M$1179#</v>
      </c>
      <c r="G1179" s="4" t="str" cm="1">
        <f t="array" ref="G1179">_xlfn.LET(_xlpm.x, M1179,
         _xlpm.cellAddress, "【 选内存!" &amp; ADDRESS(ROW(选内存[[#This Row],[X自检]]),COLUMN(选内存[[#This Row],[X自检]])) &amp; "】",
         _xlfn.IFS(ISBLANK(_xlpm.x),   "error:右侧选项不足:" &amp;  _xlpm.cellAddress,
               ISERROR(_xlpm.x),   "error:右侧选项执行失败:" &amp; _xlpm.cellAddress,
               TRUE,             "ok")
)</f>
        <v>ok</v>
      </c>
      <c r="M1179" cm="1">
        <f t="array" ref="M1179">IFERROR(_xlfn._xlws.SORT(
    _xlfn.UNIQUE(
        TRANSPOSE(
            _xlfn.FILTERXML("&lt;select&gt;&lt;x&gt;"&amp;SUBSTITUTE(选内存[[#This Row],[选项表]],",","&lt;/x&gt;&lt;x&gt;") &amp;"&lt;/x&gt;&lt;/select&gt;","//x")
        )
    )
),"无合适选项，请联系作者更新数据")</f>
        <v>80</v>
      </c>
    </row>
    <row r="1180" spans="1:13" x14ac:dyDescent="0.4">
      <c r="A1180" s="4" t="s">
        <v>2082</v>
      </c>
      <c r="B1180" s="4" t="s">
        <v>1868</v>
      </c>
      <c r="C1180" s="4" t="s">
        <v>1964</v>
      </c>
      <c r="D1180" s="4" t="s">
        <v>2085</v>
      </c>
      <c r="E1180">
        <v>80</v>
      </c>
      <c r="F1180" s="4" t="str">
        <f t="shared" si="18"/>
        <v>选内存!$M$1180#</v>
      </c>
      <c r="G1180" s="4" t="str" cm="1">
        <f t="array" ref="G1180">_xlfn.LET(_xlpm.x, M1180,
         _xlpm.cellAddress, "【 选内存!" &amp; ADDRESS(ROW(选内存[[#This Row],[X自检]]),COLUMN(选内存[[#This Row],[X自检]])) &amp; "】",
         _xlfn.IFS(ISBLANK(_xlpm.x),   "error:右侧选项不足:" &amp;  _xlpm.cellAddress,
               ISERROR(_xlpm.x),   "error:右侧选项执行失败:" &amp; _xlpm.cellAddress,
               TRUE,             "ok")
)</f>
        <v>ok</v>
      </c>
      <c r="M1180" cm="1">
        <f t="array" ref="M1180">IFERROR(_xlfn._xlws.SORT(
    _xlfn.UNIQUE(
        TRANSPOSE(
            _xlfn.FILTERXML("&lt;select&gt;&lt;x&gt;"&amp;SUBSTITUTE(选内存[[#This Row],[选项表]],",","&lt;/x&gt;&lt;x&gt;") &amp;"&lt;/x&gt;&lt;/select&gt;","//x")
        )
    )
),"无合适选项，请联系作者更新数据")</f>
        <v>80</v>
      </c>
    </row>
    <row r="1181" spans="1:13" x14ac:dyDescent="0.4">
      <c r="A1181" s="4" t="s">
        <v>2082</v>
      </c>
      <c r="B1181" s="4" t="s">
        <v>1869</v>
      </c>
      <c r="C1181" s="4" t="s">
        <v>1985</v>
      </c>
      <c r="D1181" s="4" t="s">
        <v>2085</v>
      </c>
      <c r="E1181">
        <v>128</v>
      </c>
      <c r="F1181" s="4" t="str">
        <f t="shared" si="18"/>
        <v>选内存!$M$1181#</v>
      </c>
      <c r="G1181" s="4" t="str" cm="1">
        <f t="array" ref="G1181">_xlfn.LET(_xlpm.x, M1181,
         _xlpm.cellAddress, "【 选内存!" &amp; ADDRESS(ROW(选内存[[#This Row],[X自检]]),COLUMN(选内存[[#This Row],[X自检]])) &amp; "】",
         _xlfn.IFS(ISBLANK(_xlpm.x),   "error:右侧选项不足:" &amp;  _xlpm.cellAddress,
               ISERROR(_xlpm.x),   "error:右侧选项执行失败:" &amp; _xlpm.cellAddress,
               TRUE,             "ok")
)</f>
        <v>ok</v>
      </c>
      <c r="M1181" cm="1">
        <f t="array" ref="M1181">IFERROR(_xlfn._xlws.SORT(
    _xlfn.UNIQUE(
        TRANSPOSE(
            _xlfn.FILTERXML("&lt;select&gt;&lt;x&gt;"&amp;SUBSTITUTE(选内存[[#This Row],[选项表]],",","&lt;/x&gt;&lt;x&gt;") &amp;"&lt;/x&gt;&lt;/select&gt;","//x")
        )
    )
),"无合适选项，请联系作者更新数据")</f>
        <v>128</v>
      </c>
    </row>
    <row r="1182" spans="1:13" x14ac:dyDescent="0.4">
      <c r="A1182" s="4" t="s">
        <v>2082</v>
      </c>
      <c r="B1182" s="4" t="s">
        <v>11</v>
      </c>
      <c r="C1182" s="4" t="s">
        <v>1985</v>
      </c>
      <c r="D1182" s="4" t="s">
        <v>2085</v>
      </c>
      <c r="E1182">
        <v>128</v>
      </c>
      <c r="F1182" s="4" t="str">
        <f t="shared" si="18"/>
        <v>选内存!$M$1182#</v>
      </c>
      <c r="G1182" s="4" t="str" cm="1">
        <f t="array" ref="G1182">_xlfn.LET(_xlpm.x, M1182,
         _xlpm.cellAddress, "【 选内存!" &amp; ADDRESS(ROW(选内存[[#This Row],[X自检]]),COLUMN(选内存[[#This Row],[X自检]])) &amp; "】",
         _xlfn.IFS(ISBLANK(_xlpm.x),   "error:右侧选项不足:" &amp;  _xlpm.cellAddress,
               ISERROR(_xlpm.x),   "error:右侧选项执行失败:" &amp; _xlpm.cellAddress,
               TRUE,             "ok")
)</f>
        <v>ok</v>
      </c>
      <c r="M1182" cm="1">
        <f t="array" ref="M1182">IFERROR(_xlfn._xlws.SORT(
    _xlfn.UNIQUE(
        TRANSPOSE(
            _xlfn.FILTERXML("&lt;select&gt;&lt;x&gt;"&amp;SUBSTITUTE(选内存[[#This Row],[选项表]],",","&lt;/x&gt;&lt;x&gt;") &amp;"&lt;/x&gt;&lt;/select&gt;","//x")
        )
    )
),"无合适选项，请联系作者更新数据")</f>
        <v>128</v>
      </c>
    </row>
    <row r="1183" spans="1:13" x14ac:dyDescent="0.4">
      <c r="A1183" s="4" t="s">
        <v>2082</v>
      </c>
      <c r="B1183" s="4" t="s">
        <v>1868</v>
      </c>
      <c r="C1183" s="4" t="s">
        <v>1985</v>
      </c>
      <c r="D1183" s="4" t="s">
        <v>2085</v>
      </c>
      <c r="E1183">
        <v>128</v>
      </c>
      <c r="F1183" s="4" t="str">
        <f t="shared" si="18"/>
        <v>选内存!$M$1183#</v>
      </c>
      <c r="G1183" s="4" t="str" cm="1">
        <f t="array" ref="G1183">_xlfn.LET(_xlpm.x, M1183,
         _xlpm.cellAddress, "【 选内存!" &amp; ADDRESS(ROW(选内存[[#This Row],[X自检]]),COLUMN(选内存[[#This Row],[X自检]])) &amp; "】",
         _xlfn.IFS(ISBLANK(_xlpm.x),   "error:右侧选项不足:" &amp;  _xlpm.cellAddress,
               ISERROR(_xlpm.x),   "error:右侧选项执行失败:" &amp; _xlpm.cellAddress,
               TRUE,             "ok")
)</f>
        <v>ok</v>
      </c>
      <c r="M1183" cm="1">
        <f t="array" ref="M1183">IFERROR(_xlfn._xlws.SORT(
    _xlfn.UNIQUE(
        TRANSPOSE(
            _xlfn.FILTERXML("&lt;select&gt;&lt;x&gt;"&amp;SUBSTITUTE(选内存[[#This Row],[选项表]],",","&lt;/x&gt;&lt;x&gt;") &amp;"&lt;/x&gt;&lt;/select&gt;","//x")
        )
    )
),"无合适选项，请联系作者更新数据")</f>
        <v>128</v>
      </c>
    </row>
    <row r="1184" spans="1:13" x14ac:dyDescent="0.4">
      <c r="A1184" s="4" t="s">
        <v>2082</v>
      </c>
      <c r="B1184" s="4" t="s">
        <v>1869</v>
      </c>
      <c r="C1184" s="4" t="s">
        <v>1986</v>
      </c>
      <c r="D1184" s="4" t="s">
        <v>2085</v>
      </c>
      <c r="E1184">
        <v>160</v>
      </c>
      <c r="F1184" s="4" t="str">
        <f t="shared" si="18"/>
        <v>选内存!$M$1184#</v>
      </c>
      <c r="G1184" s="4" t="str" cm="1">
        <f t="array" ref="G1184">_xlfn.LET(_xlpm.x, M1184,
         _xlpm.cellAddress, "【 选内存!" &amp; ADDRESS(ROW(选内存[[#This Row],[X自检]]),COLUMN(选内存[[#This Row],[X自检]])) &amp; "】",
         _xlfn.IFS(ISBLANK(_xlpm.x),   "error:右侧选项不足:" &amp;  _xlpm.cellAddress,
               ISERROR(_xlpm.x),   "error:右侧选项执行失败:" &amp; _xlpm.cellAddress,
               TRUE,             "ok")
)</f>
        <v>ok</v>
      </c>
      <c r="M1184" cm="1">
        <f t="array" ref="M1184">IFERROR(_xlfn._xlws.SORT(
    _xlfn.UNIQUE(
        TRANSPOSE(
            _xlfn.FILTERXML("&lt;select&gt;&lt;x&gt;"&amp;SUBSTITUTE(选内存[[#This Row],[选项表]],",","&lt;/x&gt;&lt;x&gt;") &amp;"&lt;/x&gt;&lt;/select&gt;","//x")
        )
    )
),"无合适选项，请联系作者更新数据")</f>
        <v>160</v>
      </c>
    </row>
    <row r="1185" spans="1:13" x14ac:dyDescent="0.4">
      <c r="A1185" s="4" t="s">
        <v>2082</v>
      </c>
      <c r="B1185" s="4" t="s">
        <v>11</v>
      </c>
      <c r="C1185" s="4" t="s">
        <v>1986</v>
      </c>
      <c r="D1185" s="4" t="s">
        <v>2085</v>
      </c>
      <c r="E1185">
        <v>160</v>
      </c>
      <c r="F1185" s="4" t="str">
        <f t="shared" si="18"/>
        <v>选内存!$M$1185#</v>
      </c>
      <c r="G1185" s="4" t="str" cm="1">
        <f t="array" ref="G1185">_xlfn.LET(_xlpm.x, M1185,
         _xlpm.cellAddress, "【 选内存!" &amp; ADDRESS(ROW(选内存[[#This Row],[X自检]]),COLUMN(选内存[[#This Row],[X自检]])) &amp; "】",
         _xlfn.IFS(ISBLANK(_xlpm.x),   "error:右侧选项不足:" &amp;  _xlpm.cellAddress,
               ISERROR(_xlpm.x),   "error:右侧选项执行失败:" &amp; _xlpm.cellAddress,
               TRUE,             "ok")
)</f>
        <v>ok</v>
      </c>
      <c r="M1185" cm="1">
        <f t="array" ref="M1185">IFERROR(_xlfn._xlws.SORT(
    _xlfn.UNIQUE(
        TRANSPOSE(
            _xlfn.FILTERXML("&lt;select&gt;&lt;x&gt;"&amp;SUBSTITUTE(选内存[[#This Row],[选项表]],",","&lt;/x&gt;&lt;x&gt;") &amp;"&lt;/x&gt;&lt;/select&gt;","//x")
        )
    )
),"无合适选项，请联系作者更新数据")</f>
        <v>160</v>
      </c>
    </row>
    <row r="1186" spans="1:13" x14ac:dyDescent="0.4">
      <c r="A1186" s="4" t="s">
        <v>2082</v>
      </c>
      <c r="B1186" s="4" t="s">
        <v>1868</v>
      </c>
      <c r="C1186" s="4" t="s">
        <v>1986</v>
      </c>
      <c r="D1186" s="4" t="s">
        <v>2085</v>
      </c>
      <c r="E1186">
        <v>160</v>
      </c>
      <c r="F1186" s="4" t="str">
        <f t="shared" si="18"/>
        <v>选内存!$M$1186#</v>
      </c>
      <c r="G1186" s="4" t="str" cm="1">
        <f t="array" ref="G1186">_xlfn.LET(_xlpm.x, M1186,
         _xlpm.cellAddress, "【 选内存!" &amp; ADDRESS(ROW(选内存[[#This Row],[X自检]]),COLUMN(选内存[[#This Row],[X自检]])) &amp; "】",
         _xlfn.IFS(ISBLANK(_xlpm.x),   "error:右侧选项不足:" &amp;  _xlpm.cellAddress,
               ISERROR(_xlpm.x),   "error:右侧选项执行失败:" &amp; _xlpm.cellAddress,
               TRUE,             "ok")
)</f>
        <v>ok</v>
      </c>
      <c r="M1186" cm="1">
        <f t="array" ref="M1186">IFERROR(_xlfn._xlws.SORT(
    _xlfn.UNIQUE(
        TRANSPOSE(
            _xlfn.FILTERXML("&lt;select&gt;&lt;x&gt;"&amp;SUBSTITUTE(选内存[[#This Row],[选项表]],",","&lt;/x&gt;&lt;x&gt;") &amp;"&lt;/x&gt;&lt;/select&gt;","//x")
        )
    )
),"无合适选项，请联系作者更新数据")</f>
        <v>160</v>
      </c>
    </row>
    <row r="1187" spans="1:13" x14ac:dyDescent="0.4">
      <c r="A1187" s="4" t="s">
        <v>2082</v>
      </c>
      <c r="B1187" s="4" t="s">
        <v>1869</v>
      </c>
      <c r="C1187" s="4" t="s">
        <v>1970</v>
      </c>
      <c r="D1187" s="4" t="s">
        <v>2086</v>
      </c>
      <c r="E1187">
        <v>16</v>
      </c>
      <c r="F1187" s="4" t="str">
        <f t="shared" si="18"/>
        <v>选内存!$M$1187#</v>
      </c>
      <c r="G1187" s="4" t="str" cm="1">
        <f t="array" ref="G1187">_xlfn.LET(_xlpm.x, M1187,
         _xlpm.cellAddress, "【 选内存!" &amp; ADDRESS(ROW(选内存[[#This Row],[X自检]]),COLUMN(选内存[[#This Row],[X自检]])) &amp; "】",
         _xlfn.IFS(ISBLANK(_xlpm.x),   "error:右侧选项不足:" &amp;  _xlpm.cellAddress,
               ISERROR(_xlpm.x),   "error:右侧选项执行失败:" &amp; _xlpm.cellAddress,
               TRUE,             "ok")
)</f>
        <v>ok</v>
      </c>
      <c r="M1187" cm="1">
        <f t="array" ref="M1187">IFERROR(_xlfn._xlws.SORT(
    _xlfn.UNIQUE(
        TRANSPOSE(
            _xlfn.FILTERXML("&lt;select&gt;&lt;x&gt;"&amp;SUBSTITUTE(选内存[[#This Row],[选项表]],",","&lt;/x&gt;&lt;x&gt;") &amp;"&lt;/x&gt;&lt;/select&gt;","//x")
        )
    )
),"无合适选项，请联系作者更新数据")</f>
        <v>16</v>
      </c>
    </row>
    <row r="1188" spans="1:13" x14ac:dyDescent="0.4">
      <c r="A1188" s="4" t="s">
        <v>2082</v>
      </c>
      <c r="B1188" s="4" t="s">
        <v>11</v>
      </c>
      <c r="C1188" s="4" t="s">
        <v>1970</v>
      </c>
      <c r="D1188" s="4" t="s">
        <v>2086</v>
      </c>
      <c r="E1188">
        <v>16</v>
      </c>
      <c r="F1188" s="4" t="str">
        <f t="shared" si="18"/>
        <v>选内存!$M$1188#</v>
      </c>
      <c r="G1188" s="4" t="str" cm="1">
        <f t="array" ref="G1188">_xlfn.LET(_xlpm.x, M1188,
         _xlpm.cellAddress, "【 选内存!" &amp; ADDRESS(ROW(选内存[[#This Row],[X自检]]),COLUMN(选内存[[#This Row],[X自检]])) &amp; "】",
         _xlfn.IFS(ISBLANK(_xlpm.x),   "error:右侧选项不足:" &amp;  _xlpm.cellAddress,
               ISERROR(_xlpm.x),   "error:右侧选项执行失败:" &amp; _xlpm.cellAddress,
               TRUE,             "ok")
)</f>
        <v>ok</v>
      </c>
      <c r="M1188" cm="1">
        <f t="array" ref="M1188">IFERROR(_xlfn._xlws.SORT(
    _xlfn.UNIQUE(
        TRANSPOSE(
            _xlfn.FILTERXML("&lt;select&gt;&lt;x&gt;"&amp;SUBSTITUTE(选内存[[#This Row],[选项表]],",","&lt;/x&gt;&lt;x&gt;") &amp;"&lt;/x&gt;&lt;/select&gt;","//x")
        )
    )
),"无合适选项，请联系作者更新数据")</f>
        <v>16</v>
      </c>
    </row>
    <row r="1189" spans="1:13" x14ac:dyDescent="0.4">
      <c r="A1189" s="4" t="s">
        <v>2082</v>
      </c>
      <c r="B1189" s="4" t="s">
        <v>1868</v>
      </c>
      <c r="C1189" s="4" t="s">
        <v>1970</v>
      </c>
      <c r="D1189" s="4" t="s">
        <v>2086</v>
      </c>
      <c r="E1189">
        <v>16</v>
      </c>
      <c r="F1189" s="4" t="str">
        <f t="shared" si="18"/>
        <v>选内存!$M$1189#</v>
      </c>
      <c r="G1189" s="4" t="str" cm="1">
        <f t="array" ref="G1189">_xlfn.LET(_xlpm.x, M1189,
         _xlpm.cellAddress, "【 选内存!" &amp; ADDRESS(ROW(选内存[[#This Row],[X自检]]),COLUMN(选内存[[#This Row],[X自检]])) &amp; "】",
         _xlfn.IFS(ISBLANK(_xlpm.x),   "error:右侧选项不足:" &amp;  _xlpm.cellAddress,
               ISERROR(_xlpm.x),   "error:右侧选项执行失败:" &amp; _xlpm.cellAddress,
               TRUE,             "ok")
)</f>
        <v>ok</v>
      </c>
      <c r="M1189" cm="1">
        <f t="array" ref="M1189">IFERROR(_xlfn._xlws.SORT(
    _xlfn.UNIQUE(
        TRANSPOSE(
            _xlfn.FILTERXML("&lt;select&gt;&lt;x&gt;"&amp;SUBSTITUTE(选内存[[#This Row],[选项表]],",","&lt;/x&gt;&lt;x&gt;") &amp;"&lt;/x&gt;&lt;/select&gt;","//x")
        )
    )
),"无合适选项，请联系作者更新数据")</f>
        <v>16</v>
      </c>
    </row>
    <row r="1190" spans="1:13" x14ac:dyDescent="0.4">
      <c r="A1190" s="4" t="s">
        <v>2082</v>
      </c>
      <c r="B1190" s="4" t="s">
        <v>1869</v>
      </c>
      <c r="C1190" s="4" t="s">
        <v>1966</v>
      </c>
      <c r="D1190" s="4" t="s">
        <v>2086</v>
      </c>
      <c r="E1190">
        <v>32</v>
      </c>
      <c r="F1190" s="4" t="str">
        <f t="shared" si="18"/>
        <v>选内存!$M$1190#</v>
      </c>
      <c r="G1190" s="4" t="str" cm="1">
        <f t="array" ref="G1190">_xlfn.LET(_xlpm.x, M1190,
         _xlpm.cellAddress, "【 选内存!" &amp; ADDRESS(ROW(选内存[[#This Row],[X自检]]),COLUMN(选内存[[#This Row],[X自检]])) &amp; "】",
         _xlfn.IFS(ISBLANK(_xlpm.x),   "error:右侧选项不足:" &amp;  _xlpm.cellAddress,
               ISERROR(_xlpm.x),   "error:右侧选项执行失败:" &amp; _xlpm.cellAddress,
               TRUE,             "ok")
)</f>
        <v>ok</v>
      </c>
      <c r="M1190" cm="1">
        <f t="array" ref="M1190">IFERROR(_xlfn._xlws.SORT(
    _xlfn.UNIQUE(
        TRANSPOSE(
            _xlfn.FILTERXML("&lt;select&gt;&lt;x&gt;"&amp;SUBSTITUTE(选内存[[#This Row],[选项表]],",","&lt;/x&gt;&lt;x&gt;") &amp;"&lt;/x&gt;&lt;/select&gt;","//x")
        )
    )
),"无合适选项，请联系作者更新数据")</f>
        <v>32</v>
      </c>
    </row>
    <row r="1191" spans="1:13" x14ac:dyDescent="0.4">
      <c r="A1191" s="4" t="s">
        <v>2082</v>
      </c>
      <c r="B1191" s="4" t="s">
        <v>11</v>
      </c>
      <c r="C1191" s="4" t="s">
        <v>1966</v>
      </c>
      <c r="D1191" s="4" t="s">
        <v>2086</v>
      </c>
      <c r="E1191">
        <v>32</v>
      </c>
      <c r="F1191" s="4" t="str">
        <f t="shared" si="18"/>
        <v>选内存!$M$1191#</v>
      </c>
      <c r="G1191" s="4" t="str" cm="1">
        <f t="array" ref="G1191">_xlfn.LET(_xlpm.x, M1191,
         _xlpm.cellAddress, "【 选内存!" &amp; ADDRESS(ROW(选内存[[#This Row],[X自检]]),COLUMN(选内存[[#This Row],[X自检]])) &amp; "】",
         _xlfn.IFS(ISBLANK(_xlpm.x),   "error:右侧选项不足:" &amp;  _xlpm.cellAddress,
               ISERROR(_xlpm.x),   "error:右侧选项执行失败:" &amp; _xlpm.cellAddress,
               TRUE,             "ok")
)</f>
        <v>ok</v>
      </c>
      <c r="M1191" cm="1">
        <f t="array" ref="M1191">IFERROR(_xlfn._xlws.SORT(
    _xlfn.UNIQUE(
        TRANSPOSE(
            _xlfn.FILTERXML("&lt;select&gt;&lt;x&gt;"&amp;SUBSTITUTE(选内存[[#This Row],[选项表]],",","&lt;/x&gt;&lt;x&gt;") &amp;"&lt;/x&gt;&lt;/select&gt;","//x")
        )
    )
),"无合适选项，请联系作者更新数据")</f>
        <v>32</v>
      </c>
    </row>
    <row r="1192" spans="1:13" x14ac:dyDescent="0.4">
      <c r="A1192" s="4" t="s">
        <v>2082</v>
      </c>
      <c r="B1192" s="4" t="s">
        <v>1868</v>
      </c>
      <c r="C1192" s="4" t="s">
        <v>1966</v>
      </c>
      <c r="D1192" s="4" t="s">
        <v>2086</v>
      </c>
      <c r="E1192">
        <v>32</v>
      </c>
      <c r="F1192" s="4" t="str">
        <f t="shared" si="18"/>
        <v>选内存!$M$1192#</v>
      </c>
      <c r="G1192" s="4" t="str" cm="1">
        <f t="array" ref="G1192">_xlfn.LET(_xlpm.x, M1192,
         _xlpm.cellAddress, "【 选内存!" &amp; ADDRESS(ROW(选内存[[#This Row],[X自检]]),COLUMN(选内存[[#This Row],[X自检]])) &amp; "】",
         _xlfn.IFS(ISBLANK(_xlpm.x),   "error:右侧选项不足:" &amp;  _xlpm.cellAddress,
               ISERROR(_xlpm.x),   "error:右侧选项执行失败:" &amp; _xlpm.cellAddress,
               TRUE,             "ok")
)</f>
        <v>ok</v>
      </c>
      <c r="M1192" cm="1">
        <f t="array" ref="M1192">IFERROR(_xlfn._xlws.SORT(
    _xlfn.UNIQUE(
        TRANSPOSE(
            _xlfn.FILTERXML("&lt;select&gt;&lt;x&gt;"&amp;SUBSTITUTE(选内存[[#This Row],[选项表]],",","&lt;/x&gt;&lt;x&gt;") &amp;"&lt;/x&gt;&lt;/select&gt;","//x")
        )
    )
),"无合适选项，请联系作者更新数据")</f>
        <v>32</v>
      </c>
    </row>
    <row r="1193" spans="1:13" x14ac:dyDescent="0.4">
      <c r="A1193" s="4" t="s">
        <v>2082</v>
      </c>
      <c r="B1193" s="4" t="s">
        <v>1869</v>
      </c>
      <c r="C1193" s="4" t="s">
        <v>1967</v>
      </c>
      <c r="D1193" s="4" t="s">
        <v>2086</v>
      </c>
      <c r="E1193">
        <v>64</v>
      </c>
      <c r="F1193" s="4" t="str">
        <f t="shared" si="18"/>
        <v>选内存!$M$1193#</v>
      </c>
      <c r="G1193" s="4" t="str" cm="1">
        <f t="array" ref="G1193">_xlfn.LET(_xlpm.x, M1193,
         _xlpm.cellAddress, "【 选内存!" &amp; ADDRESS(ROW(选内存[[#This Row],[X自检]]),COLUMN(选内存[[#This Row],[X自检]])) &amp; "】",
         _xlfn.IFS(ISBLANK(_xlpm.x),   "error:右侧选项不足:" &amp;  _xlpm.cellAddress,
               ISERROR(_xlpm.x),   "error:右侧选项执行失败:" &amp; _xlpm.cellAddress,
               TRUE,             "ok")
)</f>
        <v>ok</v>
      </c>
      <c r="M1193" cm="1">
        <f t="array" ref="M1193">IFERROR(_xlfn._xlws.SORT(
    _xlfn.UNIQUE(
        TRANSPOSE(
            _xlfn.FILTERXML("&lt;select&gt;&lt;x&gt;"&amp;SUBSTITUTE(选内存[[#This Row],[选项表]],",","&lt;/x&gt;&lt;x&gt;") &amp;"&lt;/x&gt;&lt;/select&gt;","//x")
        )
    )
),"无合适选项，请联系作者更新数据")</f>
        <v>64</v>
      </c>
    </row>
    <row r="1194" spans="1:13" x14ac:dyDescent="0.4">
      <c r="A1194" s="4" t="s">
        <v>2082</v>
      </c>
      <c r="B1194" s="4" t="s">
        <v>11</v>
      </c>
      <c r="C1194" s="4" t="s">
        <v>1967</v>
      </c>
      <c r="D1194" s="4" t="s">
        <v>2086</v>
      </c>
      <c r="E1194">
        <v>64</v>
      </c>
      <c r="F1194" s="4" t="str">
        <f t="shared" si="18"/>
        <v>选内存!$M$1194#</v>
      </c>
      <c r="G1194" s="4" t="str" cm="1">
        <f t="array" ref="G1194">_xlfn.LET(_xlpm.x, M1194,
         _xlpm.cellAddress, "【 选内存!" &amp; ADDRESS(ROW(选内存[[#This Row],[X自检]]),COLUMN(选内存[[#This Row],[X自检]])) &amp; "】",
         _xlfn.IFS(ISBLANK(_xlpm.x),   "error:右侧选项不足:" &amp;  _xlpm.cellAddress,
               ISERROR(_xlpm.x),   "error:右侧选项执行失败:" &amp; _xlpm.cellAddress,
               TRUE,             "ok")
)</f>
        <v>ok</v>
      </c>
      <c r="M1194" cm="1">
        <f t="array" ref="M1194">IFERROR(_xlfn._xlws.SORT(
    _xlfn.UNIQUE(
        TRANSPOSE(
            _xlfn.FILTERXML("&lt;select&gt;&lt;x&gt;"&amp;SUBSTITUTE(选内存[[#This Row],[选项表]],",","&lt;/x&gt;&lt;x&gt;") &amp;"&lt;/x&gt;&lt;/select&gt;","//x")
        )
    )
),"无合适选项，请联系作者更新数据")</f>
        <v>64</v>
      </c>
    </row>
    <row r="1195" spans="1:13" x14ac:dyDescent="0.4">
      <c r="A1195" s="4" t="s">
        <v>2082</v>
      </c>
      <c r="B1195" s="4" t="s">
        <v>1868</v>
      </c>
      <c r="C1195" s="4" t="s">
        <v>1967</v>
      </c>
      <c r="D1195" s="4" t="s">
        <v>2086</v>
      </c>
      <c r="E1195">
        <v>64</v>
      </c>
      <c r="F1195" s="4" t="str">
        <f t="shared" si="18"/>
        <v>选内存!$M$1195#</v>
      </c>
      <c r="G1195" s="4" t="str" cm="1">
        <f t="array" ref="G1195">_xlfn.LET(_xlpm.x, M1195,
         _xlpm.cellAddress, "【 选内存!" &amp; ADDRESS(ROW(选内存[[#This Row],[X自检]]),COLUMN(选内存[[#This Row],[X自检]])) &amp; "】",
         _xlfn.IFS(ISBLANK(_xlpm.x),   "error:右侧选项不足:" &amp;  _xlpm.cellAddress,
               ISERROR(_xlpm.x),   "error:右侧选项执行失败:" &amp; _xlpm.cellAddress,
               TRUE,             "ok")
)</f>
        <v>ok</v>
      </c>
      <c r="M1195" cm="1">
        <f t="array" ref="M1195">IFERROR(_xlfn._xlws.SORT(
    _xlfn.UNIQUE(
        TRANSPOSE(
            _xlfn.FILTERXML("&lt;select&gt;&lt;x&gt;"&amp;SUBSTITUTE(选内存[[#This Row],[选项表]],",","&lt;/x&gt;&lt;x&gt;") &amp;"&lt;/x&gt;&lt;/select&gt;","//x")
        )
    )
),"无合适选项，请联系作者更新数据")</f>
        <v>64</v>
      </c>
    </row>
    <row r="1196" spans="1:13" x14ac:dyDescent="0.4">
      <c r="A1196" s="4" t="s">
        <v>2082</v>
      </c>
      <c r="B1196" s="4" t="s">
        <v>1869</v>
      </c>
      <c r="C1196" s="4" t="s">
        <v>1975</v>
      </c>
      <c r="D1196" s="4" t="s">
        <v>2087</v>
      </c>
      <c r="E1196">
        <v>4</v>
      </c>
      <c r="F1196" s="4" t="str">
        <f t="shared" si="18"/>
        <v>选内存!$M$1196#</v>
      </c>
      <c r="G1196" s="4" t="str" cm="1">
        <f t="array" ref="G1196">_xlfn.LET(_xlpm.x, M1196,
         _xlpm.cellAddress, "【 选内存!" &amp; ADDRESS(ROW(选内存[[#This Row],[X自检]]),COLUMN(选内存[[#This Row],[X自检]])) &amp; "】",
         _xlfn.IFS(ISBLANK(_xlpm.x),   "error:右侧选项不足:" &amp;  _xlpm.cellAddress,
               ISERROR(_xlpm.x),   "error:右侧选项执行失败:" &amp; _xlpm.cellAddress,
               TRUE,             "ok")
)</f>
        <v>ok</v>
      </c>
      <c r="M1196" cm="1">
        <f t="array" ref="M1196">IFERROR(_xlfn._xlws.SORT(
    _xlfn.UNIQUE(
        TRANSPOSE(
            _xlfn.FILTERXML("&lt;select&gt;&lt;x&gt;"&amp;SUBSTITUTE(选内存[[#This Row],[选项表]],",","&lt;/x&gt;&lt;x&gt;") &amp;"&lt;/x&gt;&lt;/select&gt;","//x")
        )
    )
),"无合适选项，请联系作者更新数据")</f>
        <v>4</v>
      </c>
    </row>
    <row r="1197" spans="1:13" x14ac:dyDescent="0.4">
      <c r="A1197" s="4" t="s">
        <v>2082</v>
      </c>
      <c r="B1197" s="4" t="s">
        <v>11</v>
      </c>
      <c r="C1197" s="4" t="s">
        <v>1975</v>
      </c>
      <c r="D1197" s="4" t="s">
        <v>2087</v>
      </c>
      <c r="E1197">
        <v>4</v>
      </c>
      <c r="F1197" s="4" t="str">
        <f t="shared" si="18"/>
        <v>选内存!$M$1197#</v>
      </c>
      <c r="G1197" s="4" t="str" cm="1">
        <f t="array" ref="G1197">_xlfn.LET(_xlpm.x, M1197,
         _xlpm.cellAddress, "【 选内存!" &amp; ADDRESS(ROW(选内存[[#This Row],[X自检]]),COLUMN(选内存[[#This Row],[X自检]])) &amp; "】",
         _xlfn.IFS(ISBLANK(_xlpm.x),   "error:右侧选项不足:" &amp;  _xlpm.cellAddress,
               ISERROR(_xlpm.x),   "error:右侧选项执行失败:" &amp; _xlpm.cellAddress,
               TRUE,             "ok")
)</f>
        <v>ok</v>
      </c>
      <c r="M1197" cm="1">
        <f t="array" ref="M1197">IFERROR(_xlfn._xlws.SORT(
    _xlfn.UNIQUE(
        TRANSPOSE(
            _xlfn.FILTERXML("&lt;select&gt;&lt;x&gt;"&amp;SUBSTITUTE(选内存[[#This Row],[选项表]],",","&lt;/x&gt;&lt;x&gt;") &amp;"&lt;/x&gt;&lt;/select&gt;","//x")
        )
    )
),"无合适选项，请联系作者更新数据")</f>
        <v>4</v>
      </c>
    </row>
    <row r="1198" spans="1:13" x14ac:dyDescent="0.4">
      <c r="A1198" s="4" t="s">
        <v>2082</v>
      </c>
      <c r="B1198" s="4" t="s">
        <v>1868</v>
      </c>
      <c r="C1198" s="4" t="s">
        <v>1975</v>
      </c>
      <c r="D1198" s="4" t="s">
        <v>2087</v>
      </c>
      <c r="E1198">
        <v>4</v>
      </c>
      <c r="F1198" s="4" t="str">
        <f t="shared" si="18"/>
        <v>选内存!$M$1198#</v>
      </c>
      <c r="G1198" s="4" t="str" cm="1">
        <f t="array" ref="G1198">_xlfn.LET(_xlpm.x, M1198,
         _xlpm.cellAddress, "【 选内存!" &amp; ADDRESS(ROW(选内存[[#This Row],[X自检]]),COLUMN(选内存[[#This Row],[X自检]])) &amp; "】",
         _xlfn.IFS(ISBLANK(_xlpm.x),   "error:右侧选项不足:" &amp;  _xlpm.cellAddress,
               ISERROR(_xlpm.x),   "error:右侧选项执行失败:" &amp; _xlpm.cellAddress,
               TRUE,             "ok")
)</f>
        <v>ok</v>
      </c>
      <c r="M1198" cm="1">
        <f t="array" ref="M1198">IFERROR(_xlfn._xlws.SORT(
    _xlfn.UNIQUE(
        TRANSPOSE(
            _xlfn.FILTERXML("&lt;select&gt;&lt;x&gt;"&amp;SUBSTITUTE(选内存[[#This Row],[选项表]],",","&lt;/x&gt;&lt;x&gt;") &amp;"&lt;/x&gt;&lt;/select&gt;","//x")
        )
    )
),"无合适选项，请联系作者更新数据")</f>
        <v>4</v>
      </c>
    </row>
    <row r="1199" spans="1:13" x14ac:dyDescent="0.4">
      <c r="A1199" s="4" t="s">
        <v>2082</v>
      </c>
      <c r="B1199" s="4" t="s">
        <v>1869</v>
      </c>
      <c r="C1199" s="4" t="s">
        <v>1973</v>
      </c>
      <c r="D1199" s="4" t="s">
        <v>2087</v>
      </c>
      <c r="E1199">
        <v>8</v>
      </c>
      <c r="F1199" s="4" t="str">
        <f t="shared" si="18"/>
        <v>选内存!$M$1199#</v>
      </c>
      <c r="G1199" s="4" t="str" cm="1">
        <f t="array" ref="G1199">_xlfn.LET(_xlpm.x, M1199,
         _xlpm.cellAddress, "【 选内存!" &amp; ADDRESS(ROW(选内存[[#This Row],[X自检]]),COLUMN(选内存[[#This Row],[X自检]])) &amp; "】",
         _xlfn.IFS(ISBLANK(_xlpm.x),   "error:右侧选项不足:" &amp;  _xlpm.cellAddress,
               ISERROR(_xlpm.x),   "error:右侧选项执行失败:" &amp; _xlpm.cellAddress,
               TRUE,             "ok")
)</f>
        <v>ok</v>
      </c>
      <c r="M1199" cm="1">
        <f t="array" ref="M1199">IFERROR(_xlfn._xlws.SORT(
    _xlfn.UNIQUE(
        TRANSPOSE(
            _xlfn.FILTERXML("&lt;select&gt;&lt;x&gt;"&amp;SUBSTITUTE(选内存[[#This Row],[选项表]],",","&lt;/x&gt;&lt;x&gt;") &amp;"&lt;/x&gt;&lt;/select&gt;","//x")
        )
    )
),"无合适选项，请联系作者更新数据")</f>
        <v>8</v>
      </c>
    </row>
    <row r="1200" spans="1:13" x14ac:dyDescent="0.4">
      <c r="A1200" s="4" t="s">
        <v>2082</v>
      </c>
      <c r="B1200" s="4" t="s">
        <v>11</v>
      </c>
      <c r="C1200" s="4" t="s">
        <v>1973</v>
      </c>
      <c r="D1200" s="4" t="s">
        <v>2087</v>
      </c>
      <c r="E1200">
        <v>8</v>
      </c>
      <c r="F1200" s="4" t="str">
        <f t="shared" si="18"/>
        <v>选内存!$M$1200#</v>
      </c>
      <c r="G1200" s="4" t="str" cm="1">
        <f t="array" ref="G1200">_xlfn.LET(_xlpm.x, M1200,
         _xlpm.cellAddress, "【 选内存!" &amp; ADDRESS(ROW(选内存[[#This Row],[X自检]]),COLUMN(选内存[[#This Row],[X自检]])) &amp; "】",
         _xlfn.IFS(ISBLANK(_xlpm.x),   "error:右侧选项不足:" &amp;  _xlpm.cellAddress,
               ISERROR(_xlpm.x),   "error:右侧选项执行失败:" &amp; _xlpm.cellAddress,
               TRUE,             "ok")
)</f>
        <v>ok</v>
      </c>
      <c r="M1200" cm="1">
        <f t="array" ref="M1200">IFERROR(_xlfn._xlws.SORT(
    _xlfn.UNIQUE(
        TRANSPOSE(
            _xlfn.FILTERXML("&lt;select&gt;&lt;x&gt;"&amp;SUBSTITUTE(选内存[[#This Row],[选项表]],",","&lt;/x&gt;&lt;x&gt;") &amp;"&lt;/x&gt;&lt;/select&gt;","//x")
        )
    )
),"无合适选项，请联系作者更新数据")</f>
        <v>8</v>
      </c>
    </row>
    <row r="1201" spans="1:13" x14ac:dyDescent="0.4">
      <c r="A1201" s="4" t="s">
        <v>2082</v>
      </c>
      <c r="B1201" s="4" t="s">
        <v>1868</v>
      </c>
      <c r="C1201" s="4" t="s">
        <v>1973</v>
      </c>
      <c r="D1201" s="4" t="s">
        <v>2087</v>
      </c>
      <c r="E1201">
        <v>8</v>
      </c>
      <c r="F1201" s="4" t="str">
        <f t="shared" si="18"/>
        <v>选内存!$M$1201#</v>
      </c>
      <c r="G1201" s="4" t="str" cm="1">
        <f t="array" ref="G1201">_xlfn.LET(_xlpm.x, M1201,
         _xlpm.cellAddress, "【 选内存!" &amp; ADDRESS(ROW(选内存[[#This Row],[X自检]]),COLUMN(选内存[[#This Row],[X自检]])) &amp; "】",
         _xlfn.IFS(ISBLANK(_xlpm.x),   "error:右侧选项不足:" &amp;  _xlpm.cellAddress,
               ISERROR(_xlpm.x),   "error:右侧选项执行失败:" &amp; _xlpm.cellAddress,
               TRUE,             "ok")
)</f>
        <v>ok</v>
      </c>
      <c r="M1201" cm="1">
        <f t="array" ref="M1201">IFERROR(_xlfn._xlws.SORT(
    _xlfn.UNIQUE(
        TRANSPOSE(
            _xlfn.FILTERXML("&lt;select&gt;&lt;x&gt;"&amp;SUBSTITUTE(选内存[[#This Row],[选项表]],",","&lt;/x&gt;&lt;x&gt;") &amp;"&lt;/x&gt;&lt;/select&gt;","//x")
        )
    )
),"无合适选项，请联系作者更新数据")</f>
        <v>8</v>
      </c>
    </row>
    <row r="1202" spans="1:13" x14ac:dyDescent="0.4">
      <c r="A1202" s="4" t="s">
        <v>2082</v>
      </c>
      <c r="B1202" s="4" t="s">
        <v>1869</v>
      </c>
      <c r="C1202" s="4" t="s">
        <v>1970</v>
      </c>
      <c r="D1202" s="4" t="s">
        <v>2087</v>
      </c>
      <c r="E1202">
        <v>16</v>
      </c>
      <c r="F1202" s="4" t="str">
        <f t="shared" si="18"/>
        <v>选内存!$M$1202#</v>
      </c>
      <c r="G1202" s="4" t="str" cm="1">
        <f t="array" ref="G1202">_xlfn.LET(_xlpm.x, M1202,
         _xlpm.cellAddress, "【 选内存!" &amp; ADDRESS(ROW(选内存[[#This Row],[X自检]]),COLUMN(选内存[[#This Row],[X自检]])) &amp; "】",
         _xlfn.IFS(ISBLANK(_xlpm.x),   "error:右侧选项不足:" &amp;  _xlpm.cellAddress,
               ISERROR(_xlpm.x),   "error:右侧选项执行失败:" &amp; _xlpm.cellAddress,
               TRUE,             "ok")
)</f>
        <v>ok</v>
      </c>
      <c r="M1202" cm="1">
        <f t="array" ref="M1202">IFERROR(_xlfn._xlws.SORT(
    _xlfn.UNIQUE(
        TRANSPOSE(
            _xlfn.FILTERXML("&lt;select&gt;&lt;x&gt;"&amp;SUBSTITUTE(选内存[[#This Row],[选项表]],",","&lt;/x&gt;&lt;x&gt;") &amp;"&lt;/x&gt;&lt;/select&gt;","//x")
        )
    )
),"无合适选项，请联系作者更新数据")</f>
        <v>16</v>
      </c>
    </row>
    <row r="1203" spans="1:13" x14ac:dyDescent="0.4">
      <c r="A1203" s="4" t="s">
        <v>2082</v>
      </c>
      <c r="B1203" s="4" t="s">
        <v>11</v>
      </c>
      <c r="C1203" s="4" t="s">
        <v>1970</v>
      </c>
      <c r="D1203" s="4" t="s">
        <v>2087</v>
      </c>
      <c r="E1203">
        <v>16</v>
      </c>
      <c r="F1203" s="4" t="str">
        <f t="shared" si="18"/>
        <v>选内存!$M$1203#</v>
      </c>
      <c r="G1203" s="4" t="str" cm="1">
        <f t="array" ref="G1203">_xlfn.LET(_xlpm.x, M1203,
         _xlpm.cellAddress, "【 选内存!" &amp; ADDRESS(ROW(选内存[[#This Row],[X自检]]),COLUMN(选内存[[#This Row],[X自检]])) &amp; "】",
         _xlfn.IFS(ISBLANK(_xlpm.x),   "error:右侧选项不足:" &amp;  _xlpm.cellAddress,
               ISERROR(_xlpm.x),   "error:右侧选项执行失败:" &amp; _xlpm.cellAddress,
               TRUE,             "ok")
)</f>
        <v>ok</v>
      </c>
      <c r="M1203" cm="1">
        <f t="array" ref="M1203">IFERROR(_xlfn._xlws.SORT(
    _xlfn.UNIQUE(
        TRANSPOSE(
            _xlfn.FILTERXML("&lt;select&gt;&lt;x&gt;"&amp;SUBSTITUTE(选内存[[#This Row],[选项表]],",","&lt;/x&gt;&lt;x&gt;") &amp;"&lt;/x&gt;&lt;/select&gt;","//x")
        )
    )
),"无合适选项，请联系作者更新数据")</f>
        <v>16</v>
      </c>
    </row>
    <row r="1204" spans="1:13" x14ac:dyDescent="0.4">
      <c r="A1204" s="4" t="s">
        <v>2082</v>
      </c>
      <c r="B1204" s="4" t="s">
        <v>1868</v>
      </c>
      <c r="C1204" s="4" t="s">
        <v>1970</v>
      </c>
      <c r="D1204" s="4" t="s">
        <v>2087</v>
      </c>
      <c r="E1204">
        <v>16</v>
      </c>
      <c r="F1204" s="4" t="str">
        <f t="shared" si="18"/>
        <v>选内存!$M$1204#</v>
      </c>
      <c r="G1204" s="4" t="str" cm="1">
        <f t="array" ref="G1204">_xlfn.LET(_xlpm.x, M1204,
         _xlpm.cellAddress, "【 选内存!" &amp; ADDRESS(ROW(选内存[[#This Row],[X自检]]),COLUMN(选内存[[#This Row],[X自检]])) &amp; "】",
         _xlfn.IFS(ISBLANK(_xlpm.x),   "error:右侧选项不足:" &amp;  _xlpm.cellAddress,
               ISERROR(_xlpm.x),   "error:右侧选项执行失败:" &amp; _xlpm.cellAddress,
               TRUE,             "ok")
)</f>
        <v>ok</v>
      </c>
      <c r="M1204" cm="1">
        <f t="array" ref="M1204">IFERROR(_xlfn._xlws.SORT(
    _xlfn.UNIQUE(
        TRANSPOSE(
            _xlfn.FILTERXML("&lt;select&gt;&lt;x&gt;"&amp;SUBSTITUTE(选内存[[#This Row],[选项表]],",","&lt;/x&gt;&lt;x&gt;") &amp;"&lt;/x&gt;&lt;/select&gt;","//x")
        )
    )
),"无合适选项，请联系作者更新数据")</f>
        <v>16</v>
      </c>
    </row>
    <row r="1205" spans="1:13" x14ac:dyDescent="0.4">
      <c r="A1205" s="4" t="s">
        <v>2082</v>
      </c>
      <c r="B1205" s="4" t="s">
        <v>1869</v>
      </c>
      <c r="C1205" s="4" t="s">
        <v>1966</v>
      </c>
      <c r="D1205" s="4" t="s">
        <v>2087</v>
      </c>
      <c r="E1205">
        <v>32</v>
      </c>
      <c r="F1205" s="4" t="str">
        <f t="shared" si="18"/>
        <v>选内存!$M$1205#</v>
      </c>
      <c r="G1205" s="4" t="str" cm="1">
        <f t="array" ref="G1205">_xlfn.LET(_xlpm.x, M1205,
         _xlpm.cellAddress, "【 选内存!" &amp; ADDRESS(ROW(选内存[[#This Row],[X自检]]),COLUMN(选内存[[#This Row],[X自检]])) &amp; "】",
         _xlfn.IFS(ISBLANK(_xlpm.x),   "error:右侧选项不足:" &amp;  _xlpm.cellAddress,
               ISERROR(_xlpm.x),   "error:右侧选项执行失败:" &amp; _xlpm.cellAddress,
               TRUE,             "ok")
)</f>
        <v>ok</v>
      </c>
      <c r="M1205" cm="1">
        <f t="array" ref="M1205">IFERROR(_xlfn._xlws.SORT(
    _xlfn.UNIQUE(
        TRANSPOSE(
            _xlfn.FILTERXML("&lt;select&gt;&lt;x&gt;"&amp;SUBSTITUTE(选内存[[#This Row],[选项表]],",","&lt;/x&gt;&lt;x&gt;") &amp;"&lt;/x&gt;&lt;/select&gt;","//x")
        )
    )
),"无合适选项，请联系作者更新数据")</f>
        <v>32</v>
      </c>
    </row>
    <row r="1206" spans="1:13" x14ac:dyDescent="0.4">
      <c r="A1206" s="4" t="s">
        <v>2082</v>
      </c>
      <c r="B1206" s="4" t="s">
        <v>11</v>
      </c>
      <c r="C1206" s="4" t="s">
        <v>1966</v>
      </c>
      <c r="D1206" s="4" t="s">
        <v>2087</v>
      </c>
      <c r="E1206">
        <v>32</v>
      </c>
      <c r="F1206" s="4" t="str">
        <f t="shared" si="18"/>
        <v>选内存!$M$1206#</v>
      </c>
      <c r="G1206" s="4" t="str" cm="1">
        <f t="array" ref="G1206">_xlfn.LET(_xlpm.x, M1206,
         _xlpm.cellAddress, "【 选内存!" &amp; ADDRESS(ROW(选内存[[#This Row],[X自检]]),COLUMN(选内存[[#This Row],[X自检]])) &amp; "】",
         _xlfn.IFS(ISBLANK(_xlpm.x),   "error:右侧选项不足:" &amp;  _xlpm.cellAddress,
               ISERROR(_xlpm.x),   "error:右侧选项执行失败:" &amp; _xlpm.cellAddress,
               TRUE,             "ok")
)</f>
        <v>ok</v>
      </c>
      <c r="M1206" cm="1">
        <f t="array" ref="M1206">IFERROR(_xlfn._xlws.SORT(
    _xlfn.UNIQUE(
        TRANSPOSE(
            _xlfn.FILTERXML("&lt;select&gt;&lt;x&gt;"&amp;SUBSTITUTE(选内存[[#This Row],[选项表]],",","&lt;/x&gt;&lt;x&gt;") &amp;"&lt;/x&gt;&lt;/select&gt;","//x")
        )
    )
),"无合适选项，请联系作者更新数据")</f>
        <v>32</v>
      </c>
    </row>
    <row r="1207" spans="1:13" x14ac:dyDescent="0.4">
      <c r="A1207" s="4" t="s">
        <v>2082</v>
      </c>
      <c r="B1207" s="4" t="s">
        <v>1868</v>
      </c>
      <c r="C1207" s="4" t="s">
        <v>1966</v>
      </c>
      <c r="D1207" s="4" t="s">
        <v>2087</v>
      </c>
      <c r="E1207">
        <v>32</v>
      </c>
      <c r="F1207" s="4" t="str">
        <f t="shared" si="18"/>
        <v>选内存!$M$1207#</v>
      </c>
      <c r="G1207" s="4" t="str" cm="1">
        <f t="array" ref="G1207">_xlfn.LET(_xlpm.x, M1207,
         _xlpm.cellAddress, "【 选内存!" &amp; ADDRESS(ROW(选内存[[#This Row],[X自检]]),COLUMN(选内存[[#This Row],[X自检]])) &amp; "】",
         _xlfn.IFS(ISBLANK(_xlpm.x),   "error:右侧选项不足:" &amp;  _xlpm.cellAddress,
               ISERROR(_xlpm.x),   "error:右侧选项执行失败:" &amp; _xlpm.cellAddress,
               TRUE,             "ok")
)</f>
        <v>ok</v>
      </c>
      <c r="M1207" cm="1">
        <f t="array" ref="M1207">IFERROR(_xlfn._xlws.SORT(
    _xlfn.UNIQUE(
        TRANSPOSE(
            _xlfn.FILTERXML("&lt;select&gt;&lt;x&gt;"&amp;SUBSTITUTE(选内存[[#This Row],[选项表]],",","&lt;/x&gt;&lt;x&gt;") &amp;"&lt;/x&gt;&lt;/select&gt;","//x")
        )
    )
),"无合适选项，请联系作者更新数据")</f>
        <v>32</v>
      </c>
    </row>
    <row r="1208" spans="1:13" x14ac:dyDescent="0.4">
      <c r="A1208" s="4" t="s">
        <v>2082</v>
      </c>
      <c r="B1208" s="4" t="s">
        <v>1869</v>
      </c>
      <c r="C1208" s="4" t="s">
        <v>1976</v>
      </c>
      <c r="D1208" s="4" t="s">
        <v>2087</v>
      </c>
      <c r="E1208">
        <v>48</v>
      </c>
      <c r="F1208" s="4" t="str">
        <f t="shared" si="18"/>
        <v>选内存!$M$1208#</v>
      </c>
      <c r="G1208" s="4" t="str" cm="1">
        <f t="array" ref="G1208">_xlfn.LET(_xlpm.x, M1208,
         _xlpm.cellAddress, "【 选内存!" &amp; ADDRESS(ROW(选内存[[#This Row],[X自检]]),COLUMN(选内存[[#This Row],[X自检]])) &amp; "】",
         _xlfn.IFS(ISBLANK(_xlpm.x),   "error:右侧选项不足:" &amp;  _xlpm.cellAddress,
               ISERROR(_xlpm.x),   "error:右侧选项执行失败:" &amp; _xlpm.cellAddress,
               TRUE,             "ok")
)</f>
        <v>ok</v>
      </c>
      <c r="M1208" cm="1">
        <f t="array" ref="M1208">IFERROR(_xlfn._xlws.SORT(
    _xlfn.UNIQUE(
        TRANSPOSE(
            _xlfn.FILTERXML("&lt;select&gt;&lt;x&gt;"&amp;SUBSTITUTE(选内存[[#This Row],[选项表]],",","&lt;/x&gt;&lt;x&gt;") &amp;"&lt;/x&gt;&lt;/select&gt;","//x")
        )
    )
),"无合适选项，请联系作者更新数据")</f>
        <v>48</v>
      </c>
    </row>
    <row r="1209" spans="1:13" x14ac:dyDescent="0.4">
      <c r="A1209" s="4" t="s">
        <v>2082</v>
      </c>
      <c r="B1209" s="4" t="s">
        <v>11</v>
      </c>
      <c r="C1209" s="4" t="s">
        <v>1976</v>
      </c>
      <c r="D1209" s="4" t="s">
        <v>2087</v>
      </c>
      <c r="E1209">
        <v>48</v>
      </c>
      <c r="F1209" s="4" t="str">
        <f t="shared" si="18"/>
        <v>选内存!$M$1209#</v>
      </c>
      <c r="G1209" s="4" t="str" cm="1">
        <f t="array" ref="G1209">_xlfn.LET(_xlpm.x, M1209,
         _xlpm.cellAddress, "【 选内存!" &amp; ADDRESS(ROW(选内存[[#This Row],[X自检]]),COLUMN(选内存[[#This Row],[X自检]])) &amp; "】",
         _xlfn.IFS(ISBLANK(_xlpm.x),   "error:右侧选项不足:" &amp;  _xlpm.cellAddress,
               ISERROR(_xlpm.x),   "error:右侧选项执行失败:" &amp; _xlpm.cellAddress,
               TRUE,             "ok")
)</f>
        <v>ok</v>
      </c>
      <c r="M1209" cm="1">
        <f t="array" ref="M1209">IFERROR(_xlfn._xlws.SORT(
    _xlfn.UNIQUE(
        TRANSPOSE(
            _xlfn.FILTERXML("&lt;select&gt;&lt;x&gt;"&amp;SUBSTITUTE(选内存[[#This Row],[选项表]],",","&lt;/x&gt;&lt;x&gt;") &amp;"&lt;/x&gt;&lt;/select&gt;","//x")
        )
    )
),"无合适选项，请联系作者更新数据")</f>
        <v>48</v>
      </c>
    </row>
    <row r="1210" spans="1:13" x14ac:dyDescent="0.4">
      <c r="A1210" s="4" t="s">
        <v>2082</v>
      </c>
      <c r="B1210" s="4" t="s">
        <v>1868</v>
      </c>
      <c r="C1210" s="4" t="s">
        <v>1976</v>
      </c>
      <c r="D1210" s="4" t="s">
        <v>2087</v>
      </c>
      <c r="E1210">
        <v>48</v>
      </c>
      <c r="F1210" s="4" t="str">
        <f t="shared" si="18"/>
        <v>选内存!$M$1210#</v>
      </c>
      <c r="G1210" s="4" t="str" cm="1">
        <f t="array" ref="G1210">_xlfn.LET(_xlpm.x, M1210,
         _xlpm.cellAddress, "【 选内存!" &amp; ADDRESS(ROW(选内存[[#This Row],[X自检]]),COLUMN(选内存[[#This Row],[X自检]])) &amp; "】",
         _xlfn.IFS(ISBLANK(_xlpm.x),   "error:右侧选项不足:" &amp;  _xlpm.cellAddress,
               ISERROR(_xlpm.x),   "error:右侧选项执行失败:" &amp; _xlpm.cellAddress,
               TRUE,             "ok")
)</f>
        <v>ok</v>
      </c>
      <c r="M1210" cm="1">
        <f t="array" ref="M1210">IFERROR(_xlfn._xlws.SORT(
    _xlfn.UNIQUE(
        TRANSPOSE(
            _xlfn.FILTERXML("&lt;select&gt;&lt;x&gt;"&amp;SUBSTITUTE(选内存[[#This Row],[选项表]],",","&lt;/x&gt;&lt;x&gt;") &amp;"&lt;/x&gt;&lt;/select&gt;","//x")
        )
    )
),"无合适选项，请联系作者更新数据")</f>
        <v>48</v>
      </c>
    </row>
    <row r="1211" spans="1:13" x14ac:dyDescent="0.4">
      <c r="A1211" s="4" t="s">
        <v>2082</v>
      </c>
      <c r="B1211" s="4" t="s">
        <v>1869</v>
      </c>
      <c r="C1211" s="4" t="s">
        <v>1980</v>
      </c>
      <c r="D1211" s="4" t="s">
        <v>2088</v>
      </c>
      <c r="E1211">
        <v>2</v>
      </c>
      <c r="F1211" s="4" t="str">
        <f t="shared" si="18"/>
        <v>选内存!$M$1211#</v>
      </c>
      <c r="G1211" s="4" t="str" cm="1">
        <f t="array" ref="G1211">_xlfn.LET(_xlpm.x, M1211,
         _xlpm.cellAddress, "【 选内存!" &amp; ADDRESS(ROW(选内存[[#This Row],[X自检]]),COLUMN(选内存[[#This Row],[X自检]])) &amp; "】",
         _xlfn.IFS(ISBLANK(_xlpm.x),   "error:右侧选项不足:" &amp;  _xlpm.cellAddress,
               ISERROR(_xlpm.x),   "error:右侧选项执行失败:" &amp; _xlpm.cellAddress,
               TRUE,             "ok")
)</f>
        <v>ok</v>
      </c>
      <c r="M1211" cm="1">
        <f t="array" ref="M1211">IFERROR(_xlfn._xlws.SORT(
    _xlfn.UNIQUE(
        TRANSPOSE(
            _xlfn.FILTERXML("&lt;select&gt;&lt;x&gt;"&amp;SUBSTITUTE(选内存[[#This Row],[选项表]],",","&lt;/x&gt;&lt;x&gt;") &amp;"&lt;/x&gt;&lt;/select&gt;","//x")
        )
    )
),"无合适选项，请联系作者更新数据")</f>
        <v>2</v>
      </c>
    </row>
    <row r="1212" spans="1:13" x14ac:dyDescent="0.4">
      <c r="A1212" s="4" t="s">
        <v>2082</v>
      </c>
      <c r="B1212" s="4" t="s">
        <v>11</v>
      </c>
      <c r="C1212" s="4" t="s">
        <v>1980</v>
      </c>
      <c r="D1212" s="4" t="s">
        <v>2088</v>
      </c>
      <c r="E1212">
        <v>2</v>
      </c>
      <c r="F1212" s="4" t="str">
        <f t="shared" si="18"/>
        <v>选内存!$M$1212#</v>
      </c>
      <c r="G1212" s="4" t="str" cm="1">
        <f t="array" ref="G1212">_xlfn.LET(_xlpm.x, M1212,
         _xlpm.cellAddress, "【 选内存!" &amp; ADDRESS(ROW(选内存[[#This Row],[X自检]]),COLUMN(选内存[[#This Row],[X自检]])) &amp; "】",
         _xlfn.IFS(ISBLANK(_xlpm.x),   "error:右侧选项不足:" &amp;  _xlpm.cellAddress,
               ISERROR(_xlpm.x),   "error:右侧选项执行失败:" &amp; _xlpm.cellAddress,
               TRUE,             "ok")
)</f>
        <v>ok</v>
      </c>
      <c r="M1212" cm="1">
        <f t="array" ref="M1212">IFERROR(_xlfn._xlws.SORT(
    _xlfn.UNIQUE(
        TRANSPOSE(
            _xlfn.FILTERXML("&lt;select&gt;&lt;x&gt;"&amp;SUBSTITUTE(选内存[[#This Row],[选项表]],",","&lt;/x&gt;&lt;x&gt;") &amp;"&lt;/x&gt;&lt;/select&gt;","//x")
        )
    )
),"无合适选项，请联系作者更新数据")</f>
        <v>2</v>
      </c>
    </row>
    <row r="1213" spans="1:13" x14ac:dyDescent="0.4">
      <c r="A1213" s="4" t="s">
        <v>2082</v>
      </c>
      <c r="B1213" s="4" t="s">
        <v>1868</v>
      </c>
      <c r="C1213" s="4" t="s">
        <v>1980</v>
      </c>
      <c r="D1213" s="4" t="s">
        <v>2088</v>
      </c>
      <c r="E1213">
        <v>2</v>
      </c>
      <c r="F1213" s="4" t="str">
        <f t="shared" si="18"/>
        <v>选内存!$M$1213#</v>
      </c>
      <c r="G1213" s="4" t="str" cm="1">
        <f t="array" ref="G1213">_xlfn.LET(_xlpm.x, M1213,
         _xlpm.cellAddress, "【 选内存!" &amp; ADDRESS(ROW(选内存[[#This Row],[X自检]]),COLUMN(选内存[[#This Row],[X自检]])) &amp; "】",
         _xlfn.IFS(ISBLANK(_xlpm.x),   "error:右侧选项不足:" &amp;  _xlpm.cellAddress,
               ISERROR(_xlpm.x),   "error:右侧选项执行失败:" &amp; _xlpm.cellAddress,
               TRUE,             "ok")
)</f>
        <v>ok</v>
      </c>
      <c r="M1213" cm="1">
        <f t="array" ref="M1213">IFERROR(_xlfn._xlws.SORT(
    _xlfn.UNIQUE(
        TRANSPOSE(
            _xlfn.FILTERXML("&lt;select&gt;&lt;x&gt;"&amp;SUBSTITUTE(选内存[[#This Row],[选项表]],",","&lt;/x&gt;&lt;x&gt;") &amp;"&lt;/x&gt;&lt;/select&gt;","//x")
        )
    )
),"无合适选项，请联系作者更新数据")</f>
        <v>2</v>
      </c>
    </row>
    <row r="1214" spans="1:13" x14ac:dyDescent="0.4">
      <c r="A1214" s="4" t="s">
        <v>2082</v>
      </c>
      <c r="B1214" s="4" t="s">
        <v>1869</v>
      </c>
      <c r="C1214" s="4" t="s">
        <v>1975</v>
      </c>
      <c r="D1214" s="4" t="s">
        <v>2088</v>
      </c>
      <c r="E1214">
        <v>4</v>
      </c>
      <c r="F1214" s="4" t="str">
        <f t="shared" si="18"/>
        <v>选内存!$M$1214#</v>
      </c>
      <c r="G1214" s="4" t="str" cm="1">
        <f t="array" ref="G1214">_xlfn.LET(_xlpm.x, M1214,
         _xlpm.cellAddress, "【 选内存!" &amp; ADDRESS(ROW(选内存[[#This Row],[X自检]]),COLUMN(选内存[[#This Row],[X自检]])) &amp; "】",
         _xlfn.IFS(ISBLANK(_xlpm.x),   "error:右侧选项不足:" &amp;  _xlpm.cellAddress,
               ISERROR(_xlpm.x),   "error:右侧选项执行失败:" &amp; _xlpm.cellAddress,
               TRUE,             "ok")
)</f>
        <v>ok</v>
      </c>
      <c r="M1214" cm="1">
        <f t="array" ref="M1214">IFERROR(_xlfn._xlws.SORT(
    _xlfn.UNIQUE(
        TRANSPOSE(
            _xlfn.FILTERXML("&lt;select&gt;&lt;x&gt;"&amp;SUBSTITUTE(选内存[[#This Row],[选项表]],",","&lt;/x&gt;&lt;x&gt;") &amp;"&lt;/x&gt;&lt;/select&gt;","//x")
        )
    )
),"无合适选项，请联系作者更新数据")</f>
        <v>4</v>
      </c>
    </row>
    <row r="1215" spans="1:13" x14ac:dyDescent="0.4">
      <c r="A1215" s="4" t="s">
        <v>2082</v>
      </c>
      <c r="B1215" s="4" t="s">
        <v>11</v>
      </c>
      <c r="C1215" s="4" t="s">
        <v>1975</v>
      </c>
      <c r="D1215" s="4" t="s">
        <v>2088</v>
      </c>
      <c r="E1215">
        <v>4</v>
      </c>
      <c r="F1215" s="4" t="str">
        <f t="shared" si="18"/>
        <v>选内存!$M$1215#</v>
      </c>
      <c r="G1215" s="4" t="str" cm="1">
        <f t="array" ref="G1215">_xlfn.LET(_xlpm.x, M1215,
         _xlpm.cellAddress, "【 选内存!" &amp; ADDRESS(ROW(选内存[[#This Row],[X自检]]),COLUMN(选内存[[#This Row],[X自检]])) &amp; "】",
         _xlfn.IFS(ISBLANK(_xlpm.x),   "error:右侧选项不足:" &amp;  _xlpm.cellAddress,
               ISERROR(_xlpm.x),   "error:右侧选项执行失败:" &amp; _xlpm.cellAddress,
               TRUE,             "ok")
)</f>
        <v>ok</v>
      </c>
      <c r="M1215" cm="1">
        <f t="array" ref="M1215">IFERROR(_xlfn._xlws.SORT(
    _xlfn.UNIQUE(
        TRANSPOSE(
            _xlfn.FILTERXML("&lt;select&gt;&lt;x&gt;"&amp;SUBSTITUTE(选内存[[#This Row],[选项表]],",","&lt;/x&gt;&lt;x&gt;") &amp;"&lt;/x&gt;&lt;/select&gt;","//x")
        )
    )
),"无合适选项，请联系作者更新数据")</f>
        <v>4</v>
      </c>
    </row>
    <row r="1216" spans="1:13" x14ac:dyDescent="0.4">
      <c r="A1216" s="4" t="s">
        <v>2082</v>
      </c>
      <c r="B1216" s="4" t="s">
        <v>1868</v>
      </c>
      <c r="C1216" s="4" t="s">
        <v>1975</v>
      </c>
      <c r="D1216" s="4" t="s">
        <v>2088</v>
      </c>
      <c r="E1216">
        <v>4</v>
      </c>
      <c r="F1216" s="4" t="str">
        <f t="shared" si="18"/>
        <v>选内存!$M$1216#</v>
      </c>
      <c r="G1216" s="4" t="str" cm="1">
        <f t="array" ref="G1216">_xlfn.LET(_xlpm.x, M1216,
         _xlpm.cellAddress, "【 选内存!" &amp; ADDRESS(ROW(选内存[[#This Row],[X自检]]),COLUMN(选内存[[#This Row],[X自检]])) &amp; "】",
         _xlfn.IFS(ISBLANK(_xlpm.x),   "error:右侧选项不足:" &amp;  _xlpm.cellAddress,
               ISERROR(_xlpm.x),   "error:右侧选项执行失败:" &amp; _xlpm.cellAddress,
               TRUE,             "ok")
)</f>
        <v>ok</v>
      </c>
      <c r="M1216" cm="1">
        <f t="array" ref="M1216">IFERROR(_xlfn._xlws.SORT(
    _xlfn.UNIQUE(
        TRANSPOSE(
            _xlfn.FILTERXML("&lt;select&gt;&lt;x&gt;"&amp;SUBSTITUTE(选内存[[#This Row],[选项表]],",","&lt;/x&gt;&lt;x&gt;") &amp;"&lt;/x&gt;&lt;/select&gt;","//x")
        )
    )
),"无合适选项，请联系作者更新数据")</f>
        <v>4</v>
      </c>
    </row>
    <row r="1217" spans="1:13" x14ac:dyDescent="0.4">
      <c r="A1217" s="4" t="s">
        <v>2082</v>
      </c>
      <c r="B1217" s="4" t="s">
        <v>1869</v>
      </c>
      <c r="C1217" s="4" t="s">
        <v>1973</v>
      </c>
      <c r="D1217" s="4" t="s">
        <v>2088</v>
      </c>
      <c r="E1217">
        <v>8</v>
      </c>
      <c r="F1217" s="4" t="str">
        <f t="shared" si="18"/>
        <v>选内存!$M$1217#</v>
      </c>
      <c r="G1217" s="4" t="str" cm="1">
        <f t="array" ref="G1217">_xlfn.LET(_xlpm.x, M1217,
         _xlpm.cellAddress, "【 选内存!" &amp; ADDRESS(ROW(选内存[[#This Row],[X自检]]),COLUMN(选内存[[#This Row],[X自检]])) &amp; "】",
         _xlfn.IFS(ISBLANK(_xlpm.x),   "error:右侧选项不足:" &amp;  _xlpm.cellAddress,
               ISERROR(_xlpm.x),   "error:右侧选项执行失败:" &amp; _xlpm.cellAddress,
               TRUE,             "ok")
)</f>
        <v>ok</v>
      </c>
      <c r="M1217" cm="1">
        <f t="array" ref="M1217">IFERROR(_xlfn._xlws.SORT(
    _xlfn.UNIQUE(
        TRANSPOSE(
            _xlfn.FILTERXML("&lt;select&gt;&lt;x&gt;"&amp;SUBSTITUTE(选内存[[#This Row],[选项表]],",","&lt;/x&gt;&lt;x&gt;") &amp;"&lt;/x&gt;&lt;/select&gt;","//x")
        )
    )
),"无合适选项，请联系作者更新数据")</f>
        <v>8</v>
      </c>
    </row>
    <row r="1218" spans="1:13" x14ac:dyDescent="0.4">
      <c r="A1218" s="4" t="s">
        <v>2082</v>
      </c>
      <c r="B1218" s="4" t="s">
        <v>11</v>
      </c>
      <c r="C1218" s="4" t="s">
        <v>1973</v>
      </c>
      <c r="D1218" s="4" t="s">
        <v>2088</v>
      </c>
      <c r="E1218">
        <v>8</v>
      </c>
      <c r="F1218" s="4" t="str">
        <f t="shared" ref="F1218:F1225" si="19">"选内存!" &amp; ADDRESS(ROW(M1218),COLUMN(M1218)) &amp; "#"</f>
        <v>选内存!$M$1218#</v>
      </c>
      <c r="G1218" s="4" t="str" cm="1">
        <f t="array" ref="G1218">_xlfn.LET(_xlpm.x, M1218,
         _xlpm.cellAddress, "【 选内存!" &amp; ADDRESS(ROW(选内存[[#This Row],[X自检]]),COLUMN(选内存[[#This Row],[X自检]])) &amp; "】",
         _xlfn.IFS(ISBLANK(_xlpm.x),   "error:右侧选项不足:" &amp;  _xlpm.cellAddress,
               ISERROR(_xlpm.x),   "error:右侧选项执行失败:" &amp; _xlpm.cellAddress,
               TRUE,             "ok")
)</f>
        <v>ok</v>
      </c>
      <c r="M1218" cm="1">
        <f t="array" ref="M1218">IFERROR(_xlfn._xlws.SORT(
    _xlfn.UNIQUE(
        TRANSPOSE(
            _xlfn.FILTERXML("&lt;select&gt;&lt;x&gt;"&amp;SUBSTITUTE(选内存[[#This Row],[选项表]],",","&lt;/x&gt;&lt;x&gt;") &amp;"&lt;/x&gt;&lt;/select&gt;","//x")
        )
    )
),"无合适选项，请联系作者更新数据")</f>
        <v>8</v>
      </c>
    </row>
    <row r="1219" spans="1:13" x14ac:dyDescent="0.4">
      <c r="A1219" s="4" t="s">
        <v>2082</v>
      </c>
      <c r="B1219" s="4" t="s">
        <v>1868</v>
      </c>
      <c r="C1219" s="4" t="s">
        <v>1973</v>
      </c>
      <c r="D1219" s="4" t="s">
        <v>2088</v>
      </c>
      <c r="E1219">
        <v>8</v>
      </c>
      <c r="F1219" s="4" t="str">
        <f t="shared" si="19"/>
        <v>选内存!$M$1219#</v>
      </c>
      <c r="G1219" s="4" t="str" cm="1">
        <f t="array" ref="G1219">_xlfn.LET(_xlpm.x, M1219,
         _xlpm.cellAddress, "【 选内存!" &amp; ADDRESS(ROW(选内存[[#This Row],[X自检]]),COLUMN(选内存[[#This Row],[X自检]])) &amp; "】",
         _xlfn.IFS(ISBLANK(_xlpm.x),   "error:右侧选项不足:" &amp;  _xlpm.cellAddress,
               ISERROR(_xlpm.x),   "error:右侧选项执行失败:" &amp; _xlpm.cellAddress,
               TRUE,             "ok")
)</f>
        <v>ok</v>
      </c>
      <c r="M1219" cm="1">
        <f t="array" ref="M1219">IFERROR(_xlfn._xlws.SORT(
    _xlfn.UNIQUE(
        TRANSPOSE(
            _xlfn.FILTERXML("&lt;select&gt;&lt;x&gt;"&amp;SUBSTITUTE(选内存[[#This Row],[选项表]],",","&lt;/x&gt;&lt;x&gt;") &amp;"&lt;/x&gt;&lt;/select&gt;","//x")
        )
    )
),"无合适选项，请联系作者更新数据")</f>
        <v>8</v>
      </c>
    </row>
    <row r="1220" spans="1:13" x14ac:dyDescent="0.4">
      <c r="A1220" s="4" t="s">
        <v>2082</v>
      </c>
      <c r="B1220" s="4" t="s">
        <v>1869</v>
      </c>
      <c r="C1220" s="4" t="s">
        <v>1981</v>
      </c>
      <c r="D1220" s="4" t="s">
        <v>2088</v>
      </c>
      <c r="E1220">
        <v>12</v>
      </c>
      <c r="F1220" s="4" t="str">
        <f t="shared" si="19"/>
        <v>选内存!$M$1220#</v>
      </c>
      <c r="G1220" s="4" t="str" cm="1">
        <f t="array" ref="G1220">_xlfn.LET(_xlpm.x, M1220,
         _xlpm.cellAddress, "【 选内存!" &amp; ADDRESS(ROW(选内存[[#This Row],[X自检]]),COLUMN(选内存[[#This Row],[X自检]])) &amp; "】",
         _xlfn.IFS(ISBLANK(_xlpm.x),   "error:右侧选项不足:" &amp;  _xlpm.cellAddress,
               ISERROR(_xlpm.x),   "error:右侧选项执行失败:" &amp; _xlpm.cellAddress,
               TRUE,             "ok")
)</f>
        <v>ok</v>
      </c>
      <c r="M1220" cm="1">
        <f t="array" ref="M1220">IFERROR(_xlfn._xlws.SORT(
    _xlfn.UNIQUE(
        TRANSPOSE(
            _xlfn.FILTERXML("&lt;select&gt;&lt;x&gt;"&amp;SUBSTITUTE(选内存[[#This Row],[选项表]],",","&lt;/x&gt;&lt;x&gt;") &amp;"&lt;/x&gt;&lt;/select&gt;","//x")
        )
    )
),"无合适选项，请联系作者更新数据")</f>
        <v>12</v>
      </c>
    </row>
    <row r="1221" spans="1:13" x14ac:dyDescent="0.4">
      <c r="A1221" s="4" t="s">
        <v>2082</v>
      </c>
      <c r="B1221" s="4" t="s">
        <v>11</v>
      </c>
      <c r="C1221" s="4" t="s">
        <v>1981</v>
      </c>
      <c r="D1221" s="4" t="s">
        <v>2088</v>
      </c>
      <c r="E1221">
        <v>12</v>
      </c>
      <c r="F1221" s="4" t="str">
        <f t="shared" si="19"/>
        <v>选内存!$M$1221#</v>
      </c>
      <c r="G1221" s="4" t="str" cm="1">
        <f t="array" ref="G1221">_xlfn.LET(_xlpm.x, M1221,
         _xlpm.cellAddress, "【 选内存!" &amp; ADDRESS(ROW(选内存[[#This Row],[X自检]]),COLUMN(选内存[[#This Row],[X自检]])) &amp; "】",
         _xlfn.IFS(ISBLANK(_xlpm.x),   "error:右侧选项不足:" &amp;  _xlpm.cellAddress,
               ISERROR(_xlpm.x),   "error:右侧选项执行失败:" &amp; _xlpm.cellAddress,
               TRUE,             "ok")
)</f>
        <v>ok</v>
      </c>
      <c r="M1221" cm="1">
        <f t="array" ref="M1221">IFERROR(_xlfn._xlws.SORT(
    _xlfn.UNIQUE(
        TRANSPOSE(
            _xlfn.FILTERXML("&lt;select&gt;&lt;x&gt;"&amp;SUBSTITUTE(选内存[[#This Row],[选项表]],",","&lt;/x&gt;&lt;x&gt;") &amp;"&lt;/x&gt;&lt;/select&gt;","//x")
        )
    )
),"无合适选项，请联系作者更新数据")</f>
        <v>12</v>
      </c>
    </row>
    <row r="1222" spans="1:13" x14ac:dyDescent="0.4">
      <c r="A1222" s="4" t="s">
        <v>2082</v>
      </c>
      <c r="B1222" s="4" t="s">
        <v>1868</v>
      </c>
      <c r="C1222" s="4" t="s">
        <v>1981</v>
      </c>
      <c r="D1222" s="4" t="s">
        <v>2088</v>
      </c>
      <c r="E1222">
        <v>12</v>
      </c>
      <c r="F1222" s="4" t="str">
        <f t="shared" si="19"/>
        <v>选内存!$M$1222#</v>
      </c>
      <c r="G1222" s="4" t="str" cm="1">
        <f t="array" ref="G1222">_xlfn.LET(_xlpm.x, M1222,
         _xlpm.cellAddress, "【 选内存!" &amp; ADDRESS(ROW(选内存[[#This Row],[X自检]]),COLUMN(选内存[[#This Row],[X自检]])) &amp; "】",
         _xlfn.IFS(ISBLANK(_xlpm.x),   "error:右侧选项不足:" &amp;  _xlpm.cellAddress,
               ISERROR(_xlpm.x),   "error:右侧选项执行失败:" &amp; _xlpm.cellAddress,
               TRUE,             "ok")
)</f>
        <v>ok</v>
      </c>
      <c r="M1222" cm="1">
        <f t="array" ref="M1222">IFERROR(_xlfn._xlws.SORT(
    _xlfn.UNIQUE(
        TRANSPOSE(
            _xlfn.FILTERXML("&lt;select&gt;&lt;x&gt;"&amp;SUBSTITUTE(选内存[[#This Row],[选项表]],",","&lt;/x&gt;&lt;x&gt;") &amp;"&lt;/x&gt;&lt;/select&gt;","//x")
        )
    )
),"无合适选项，请联系作者更新数据")</f>
        <v>12</v>
      </c>
    </row>
    <row r="1223" spans="1:13" x14ac:dyDescent="0.4">
      <c r="A1223" s="4" t="s">
        <v>2082</v>
      </c>
      <c r="B1223" s="4" t="s">
        <v>1869</v>
      </c>
      <c r="C1223" s="4" t="s">
        <v>1966</v>
      </c>
      <c r="D1223" s="4" t="s">
        <v>2088</v>
      </c>
      <c r="E1223">
        <v>32</v>
      </c>
      <c r="F1223" s="4" t="str">
        <f t="shared" si="19"/>
        <v>选内存!$M$1223#</v>
      </c>
      <c r="G1223" s="4" t="str" cm="1">
        <f t="array" ref="G1223">_xlfn.LET(_xlpm.x, M1223,
         _xlpm.cellAddress, "【 选内存!" &amp; ADDRESS(ROW(选内存[[#This Row],[X自检]]),COLUMN(选内存[[#This Row],[X自检]])) &amp; "】",
         _xlfn.IFS(ISBLANK(_xlpm.x),   "error:右侧选项不足:" &amp;  _xlpm.cellAddress,
               ISERROR(_xlpm.x),   "error:右侧选项执行失败:" &amp; _xlpm.cellAddress,
               TRUE,             "ok")
)</f>
        <v>ok</v>
      </c>
      <c r="M1223" cm="1">
        <f t="array" ref="M1223">IFERROR(_xlfn._xlws.SORT(
    _xlfn.UNIQUE(
        TRANSPOSE(
            _xlfn.FILTERXML("&lt;select&gt;&lt;x&gt;"&amp;SUBSTITUTE(选内存[[#This Row],[选项表]],",","&lt;/x&gt;&lt;x&gt;") &amp;"&lt;/x&gt;&lt;/select&gt;","//x")
        )
    )
),"无合适选项，请联系作者更新数据")</f>
        <v>32</v>
      </c>
    </row>
    <row r="1224" spans="1:13" x14ac:dyDescent="0.4">
      <c r="A1224" s="4" t="s">
        <v>2082</v>
      </c>
      <c r="B1224" s="4" t="s">
        <v>11</v>
      </c>
      <c r="C1224" s="4" t="s">
        <v>1966</v>
      </c>
      <c r="D1224" s="4" t="s">
        <v>2088</v>
      </c>
      <c r="E1224">
        <v>32</v>
      </c>
      <c r="F1224" s="4" t="str">
        <f t="shared" si="19"/>
        <v>选内存!$M$1224#</v>
      </c>
      <c r="G1224" s="4" t="str" cm="1">
        <f t="array" ref="G1224">_xlfn.LET(_xlpm.x, M1224,
         _xlpm.cellAddress, "【 选内存!" &amp; ADDRESS(ROW(选内存[[#This Row],[X自检]]),COLUMN(选内存[[#This Row],[X自检]])) &amp; "】",
         _xlfn.IFS(ISBLANK(_xlpm.x),   "error:右侧选项不足:" &amp;  _xlpm.cellAddress,
               ISERROR(_xlpm.x),   "error:右侧选项执行失败:" &amp; _xlpm.cellAddress,
               TRUE,             "ok")
)</f>
        <v>ok</v>
      </c>
      <c r="M1224" cm="1">
        <f t="array" ref="M1224">IFERROR(_xlfn._xlws.SORT(
    _xlfn.UNIQUE(
        TRANSPOSE(
            _xlfn.FILTERXML("&lt;select&gt;&lt;x&gt;"&amp;SUBSTITUTE(选内存[[#This Row],[选项表]],",","&lt;/x&gt;&lt;x&gt;") &amp;"&lt;/x&gt;&lt;/select&gt;","//x")
        )
    )
),"无合适选项，请联系作者更新数据")</f>
        <v>32</v>
      </c>
    </row>
    <row r="1225" spans="1:13" x14ac:dyDescent="0.4">
      <c r="A1225" s="4" t="s">
        <v>2082</v>
      </c>
      <c r="B1225" s="4" t="s">
        <v>1868</v>
      </c>
      <c r="C1225" s="4" t="s">
        <v>1966</v>
      </c>
      <c r="D1225" s="4" t="s">
        <v>2088</v>
      </c>
      <c r="E1225">
        <v>32</v>
      </c>
      <c r="F1225" s="4" t="str">
        <f t="shared" si="19"/>
        <v>选内存!$M$1225#</v>
      </c>
      <c r="G1225" s="4" t="str" cm="1">
        <f t="array" ref="G1225">_xlfn.LET(_xlpm.x, M1225,
         _xlpm.cellAddress, "【 选内存!" &amp; ADDRESS(ROW(选内存[[#This Row],[X自检]]),COLUMN(选内存[[#This Row],[X自检]])) &amp; "】",
         _xlfn.IFS(ISBLANK(_xlpm.x),   "error:右侧选项不足:" &amp;  _xlpm.cellAddress,
               ISERROR(_xlpm.x),   "error:右侧选项执行失败:" &amp; _xlpm.cellAddress,
               TRUE,             "ok")
)</f>
        <v>ok</v>
      </c>
      <c r="M1225" cm="1">
        <f t="array" ref="M1225">IFERROR(_xlfn._xlws.SORT(
    _xlfn.UNIQUE(
        TRANSPOSE(
            _xlfn.FILTERXML("&lt;select&gt;&lt;x&gt;"&amp;SUBSTITUTE(选内存[[#This Row],[选项表]],",","&lt;/x&gt;&lt;x&gt;") &amp;"&lt;/x&gt;&lt;/select&gt;","//x")
        )
    )
),"无合适选项，请联系作者更新数据")</f>
        <v>32</v>
      </c>
    </row>
  </sheetData>
  <phoneticPr fontId="1" type="noConversion"/>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E8E4E-9C8E-4544-9563-AF24414DB5D3}">
  <dimension ref="A1:T4"/>
  <sheetViews>
    <sheetView workbookViewId="0">
      <selection activeCell="C7" sqref="C7"/>
    </sheetView>
  </sheetViews>
  <sheetFormatPr defaultRowHeight="13.9" x14ac:dyDescent="0.4"/>
  <cols>
    <col min="1" max="1" width="11" bestFit="1" customWidth="1"/>
    <col min="2" max="2" width="7.1328125" bestFit="1" customWidth="1"/>
    <col min="3" max="3" width="24.6640625" bestFit="1" customWidth="1"/>
    <col min="4" max="4" width="14.265625" bestFit="1" customWidth="1"/>
    <col min="5" max="5" width="8.33203125" bestFit="1" customWidth="1"/>
  </cols>
  <sheetData>
    <row r="1" spans="1:20" x14ac:dyDescent="0.4">
      <c r="A1" t="s">
        <v>42</v>
      </c>
      <c r="B1" t="s">
        <v>1867</v>
      </c>
      <c r="C1" t="s">
        <v>2372</v>
      </c>
      <c r="D1" t="s">
        <v>2408</v>
      </c>
      <c r="E1" t="s">
        <v>2407</v>
      </c>
      <c r="M1" s="1" t="s">
        <v>2406</v>
      </c>
    </row>
    <row r="2" spans="1:20" x14ac:dyDescent="0.4">
      <c r="A2" s="4" t="s">
        <v>486</v>
      </c>
      <c r="B2" s="4" t="s">
        <v>1869</v>
      </c>
      <c r="C2" s="4" t="s">
        <v>2401</v>
      </c>
      <c r="D2" s="4" t="str">
        <f t="shared" ref="D2:D4" si="0">"选带宽!" &amp; ADDRESS(ROW(M2),COLUMN(M2)) &amp; "#"</f>
        <v>选带宽!$M$2#</v>
      </c>
      <c r="E2" s="4" t="str" cm="1">
        <f t="array" ref="E2">_xlfn.LET(_xlpm.x, M2,
         _xlpm.cellAddress, "【 选带宽!" &amp; ADDRESS(ROW(选带宽[[#This Row],[X自检]]),COLUMN(选带宽[[#This Row],[X自检]])) &amp; "】",
         _xlfn.IFS(ISBLANK(_xlpm.x),   "error:右侧选项不足:" &amp;  _xlpm.cellAddress,
               ISERROR(_xlpm.x),   "error:右侧选项执行失败:" &amp; _xlpm.cellAddress,
               TRUE,             "ok")
)</f>
        <v>ok</v>
      </c>
      <c r="M2" cm="1">
        <f t="array" ref="M2:T2">IFERROR(_xlfn._xlws.SORT(
    _xlfn.UNIQUE(
        TRANSPOSE(
            _xlfn.FILTERXML("&lt;select&gt;&lt;x&gt;"&amp;SUBSTITUTE(选带宽[[#This Row],[选项表]],",","&lt;/x&gt;&lt;x&gt;") &amp;"&lt;/x&gt;&lt;/select&gt;","//x")
        )
    )
),"无合适选项，请联系作者更新数据")</f>
        <v>5</v>
      </c>
      <c r="N2">
        <v>10</v>
      </c>
      <c r="O2">
        <v>20</v>
      </c>
      <c r="P2">
        <v>50</v>
      </c>
      <c r="Q2">
        <v>100</v>
      </c>
      <c r="R2">
        <v>200</v>
      </c>
      <c r="S2">
        <v>500</v>
      </c>
      <c r="T2">
        <v>1000</v>
      </c>
    </row>
    <row r="3" spans="1:20" x14ac:dyDescent="0.4">
      <c r="A3" s="4" t="s">
        <v>486</v>
      </c>
      <c r="B3" s="4" t="s">
        <v>11</v>
      </c>
      <c r="C3" s="4" t="s">
        <v>2401</v>
      </c>
      <c r="D3" s="4" t="str">
        <f t="shared" si="0"/>
        <v>选带宽!$M$3#</v>
      </c>
      <c r="E3" s="4" t="str" cm="1">
        <f t="array" ref="E3">_xlfn.LET(_xlpm.x, M3,
         _xlpm.cellAddress, "【 选带宽!" &amp; ADDRESS(ROW(选带宽[[#This Row],[X自检]]),COLUMN(选带宽[[#This Row],[X自检]])) &amp; "】",
         _xlfn.IFS(ISBLANK(_xlpm.x),   "error:右侧选项不足:" &amp;  _xlpm.cellAddress,
               ISERROR(_xlpm.x),   "error:右侧选项执行失败:" &amp; _xlpm.cellAddress,
               TRUE,             "ok")
)</f>
        <v>ok</v>
      </c>
      <c r="M3" cm="1">
        <f t="array" ref="M3:T3">IFERROR(_xlfn._xlws.SORT(
    _xlfn.UNIQUE(
        TRANSPOSE(
            _xlfn.FILTERXML("&lt;select&gt;&lt;x&gt;"&amp;SUBSTITUTE(选带宽[[#This Row],[选项表]],",","&lt;/x&gt;&lt;x&gt;") &amp;"&lt;/x&gt;&lt;/select&gt;","//x")
        )
    )
),"无合适选项，请联系作者更新数据")</f>
        <v>5</v>
      </c>
      <c r="N3">
        <v>10</v>
      </c>
      <c r="O3">
        <v>20</v>
      </c>
      <c r="P3">
        <v>50</v>
      </c>
      <c r="Q3">
        <v>100</v>
      </c>
      <c r="R3">
        <v>200</v>
      </c>
      <c r="S3">
        <v>500</v>
      </c>
      <c r="T3">
        <v>1000</v>
      </c>
    </row>
    <row r="4" spans="1:20" x14ac:dyDescent="0.4">
      <c r="A4" s="4" t="s">
        <v>486</v>
      </c>
      <c r="B4" s="4" t="s">
        <v>1868</v>
      </c>
      <c r="C4" s="4" t="s">
        <v>2401</v>
      </c>
      <c r="D4" s="4" t="str">
        <f t="shared" si="0"/>
        <v>选带宽!$M$4#</v>
      </c>
      <c r="E4" s="4" t="str" cm="1">
        <f t="array" ref="E4">_xlfn.LET(_xlpm.x, M4,
         _xlpm.cellAddress, "【 选带宽!" &amp; ADDRESS(ROW(选带宽[[#This Row],[X自检]]),COLUMN(选带宽[[#This Row],[X自检]])) &amp; "】",
         _xlfn.IFS(ISBLANK(_xlpm.x),   "error:右侧选项不足:" &amp;  _xlpm.cellAddress,
               ISERROR(_xlpm.x),   "error:右侧选项执行失败:" &amp; _xlpm.cellAddress,
               TRUE,             "ok")
)</f>
        <v>ok</v>
      </c>
      <c r="M4" cm="1">
        <f t="array" ref="M4:T4">IFERROR(_xlfn._xlws.SORT(
    _xlfn.UNIQUE(
        TRANSPOSE(
            _xlfn.FILTERXML("&lt;select&gt;&lt;x&gt;"&amp;SUBSTITUTE(选带宽[[#This Row],[选项表]],",","&lt;/x&gt;&lt;x&gt;") &amp;"&lt;/x&gt;&lt;/select&gt;","//x")
        )
    )
),"无合适选项，请联系作者更新数据")</f>
        <v>5</v>
      </c>
      <c r="N4">
        <v>10</v>
      </c>
      <c r="O4">
        <v>20</v>
      </c>
      <c r="P4">
        <v>50</v>
      </c>
      <c r="Q4">
        <v>100</v>
      </c>
      <c r="R4">
        <v>200</v>
      </c>
      <c r="S4">
        <v>500</v>
      </c>
      <c r="T4">
        <v>1000</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���N�T
</file>

<file path=customXml/item5.xml>��
</file>

<file path=customXml/item6.xml>��
</file>

<file path=customXml/item7.xml>���N�T�N�T�N�TN�~R{|�N�T�N�~R{|�N�TT9�(usQ�l�N�T�c���N�ThƋ�N�T�N�T	�y�T�N�T�N�TN�~R{|�N�T�N�~R{|�N�TT9�(usQ�l�N�T�c���N�ThƋ�N�T�N�T	�y�T
</file>

<file path=customXml/item8.xml>��
</file>

<file path=customXml/item9.xml>��
</file>

<file path=customXml/item10.xml>��
</file>

<file path=customXml/item11.xml>��
</file>

<file path=customXml/item12.xml>�����s�Xy��v!jWW	��b�N�Tĉ<hc�[gUS�Nc�[N!k'`9�(u�QX[�|�~�v�|�~�vpenc�vpenc�v���p�S�����plx�vRGr�[ϑRGrpeoR,gpepeϑ�bcb�sǑ-�gpe�N�T���c�N�T�Spe�bMRgUS�N�bMRN!k'`9�(uUS�N�bT�N�N�ThƋ�b�NhV�N�T�N�TTRh��QX[Rh�Gl;`�QX[Gl;`�Nlx�vHDDGl;`�Nlx�vSDDGl;`RGrpeϑRh�RGr�[ϑRh��N�Tĉ<hRh�ggM�n0
Nwm0peϑ*Nggg�N<h��h�N�T�N�T�N�T�N�TN�~R{|�N�T�N�~R{|�N�TT9�(usQ�l�N�T�c���N�ThƋ�N�T�N�T	�y�T
</file>

<file path=customXml/item13.xml>�����s�Xy��v!jWW	��b�N�Tĉ<hc�[gUS�Nc�[N!k'`9�(u�QX[�|�~�v�|�~�vpenc�vpenc�v���p�S�����plx�vRGr�[ϑRGrpeoR,gpepeϑ�bcb�sǑ-�gpe�N�T���c�N�T�Spe�bMRgUS�N�bMRN!k'`9�(uUS�N�bT�N�N�ThƋ�b�NhV�N�T�N�TTRh��QX[Rh�Gl;`�QX[Gl;`�Nlx�vHDDGl;`�Nlx�vSDDGl;`RGrpeϑRh�RGr�[ϑRh��N�Tĉ<hRh�ggM�n0
Nwm0peϑ*Nggg�N<h��h���s�Xy��v!jWW	��b�N�Tĉ<hc�[gUS�Nc�[N!k'`9�(u�QX[�|�~�v�|�~�vpenc�vpenc�v���p�S�����plx�vRGr�[ϑRGrpeoR,gpepeϑ�bcb�sǑ-�gpe�N�T���c�N�T�Spe�bMRgUS�N�bMRN!k'`9�(uUS�N�bT�N�N�ThƋ�b�NhV�N�T�N�TTRh��QX[Rh�Gl;`�QX[Gl;`�Nlx�vHDDGl;`�Nlx�vSDDGl;`RGrpeϑRh�RGr�[ϑRh��N�Tĉ<hRh�ggM�n0
Nwm0peϑ*Nggg�N<h��h
</file>

<file path=customXml/item14.xml>���N�T
</file>

<file path=customXml/item15.xml>��
</file>

<file path=customXml/item16.xml>��
</file>

<file path=customXml/item17.xml>���NNy��v�vs^GW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N�ThƋ�N�T�N�ThƋ�N�ThƋ�N�T�N�ThƋ�N�ThƋ�N�T�N�ThƋ�N�ThƋ�N�T�N�ThƋ�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z�p0�z�p�N�ThƋ�N�T�N�ThƋ�N�ThƋ�N�T�N�ThƋ�N�ThƋ�N�T�N�ThƋ
</file>

<file path=customXml/item18.xml>��
</file>

<file path=customXml/itemProps1.xml><?xml version="1.0" encoding="utf-8"?>
<ds:datastoreItem xmlns:ds="http://schemas.openxmlformats.org/officeDocument/2006/customXml" ds:itemID="{4449122B-41C9-4784-9568-B839B47F3EE5}">
  <ds:schemaRefs/>
</ds:datastoreItem>
</file>

<file path=customXml/itemProps2.xml><?xml version="1.0" encoding="utf-8"?>
<ds:datastoreItem xmlns:ds="http://schemas.openxmlformats.org/officeDocument/2006/customXml" ds:itemID="{0839ABF0-1321-44BF-95D2-92C796DAFE86}">
  <ds:schemaRefs/>
</ds:datastoreItem>
</file>

<file path=customXml/itemProps3.xml><?xml version="1.0" encoding="utf-8"?>
<ds:datastoreItem xmlns:ds="http://schemas.openxmlformats.org/officeDocument/2006/customXml" ds:itemID="{51E2DE41-ADBC-4BC3-8E15-A84660D17E4E}">
  <ds:schemaRefs/>
</ds:datastoreItem>
</file>

<file path=customXml/itemProps4.xml><?xml version="1.0" encoding="utf-8"?>
<ds:datastoreItem xmlns:ds="http://schemas.openxmlformats.org/officeDocument/2006/customXml" ds:itemID="{BB7CA39A-0305-475E-8C00-A75F3BB1DC79}">
  <ds:schemaRefs/>
</ds:datastoreItem>
</file>

<file path=customXml/itemProps5.xml><?xml version="1.0" encoding="utf-8"?>
<ds:datastoreItem xmlns:ds="http://schemas.openxmlformats.org/officeDocument/2006/customXml" ds:itemID="{4A785C4E-0AF6-403F-8864-E3B3B52DB68F}">
  <ds:schemaRefs/>
</ds:datastoreItem>
</file>

<file path=customXml/itemProps6.xml><?xml version="1.0" encoding="utf-8"?>
<ds:datastoreItem xmlns:ds="http://schemas.openxmlformats.org/officeDocument/2006/customXml" ds:itemID="{9ED675FF-135B-42F2-A7D8-4EF423359A05}">
  <ds:schemaRefs/>
</ds:datastoreItem>
</file>

<file path=customXml/itemProps7.xml><?xml version="1.0" encoding="utf-8"?>
<ds:datastoreItem xmlns:ds="http://schemas.openxmlformats.org/officeDocument/2006/customXml" ds:itemID="{A70AD697-0888-46E3-BF99-5E3768F8616B}">
  <ds:schemaRefs/>
</ds:datastoreItem>
</file>

<file path=customXml/itemProps8.xml><?xml version="1.0" encoding="utf-8"?>
<ds:datastoreItem xmlns:ds="http://schemas.openxmlformats.org/officeDocument/2006/customXml" ds:itemID="{F8D1132B-A9A3-41F2-815B-592AE4B7BB07}">
  <ds:schemaRefs/>
</ds:datastoreItem>
</file>

<file path=customXml/itemProps9.xml><?xml version="1.0" encoding="utf-8"?>
<ds:datastoreItem xmlns:ds="http://schemas.openxmlformats.org/officeDocument/2006/customXml" ds:itemID="{62437209-3621-4B5B-8F4F-6AE3221BC6E4}">
  <ds:schemaRefs/>
</ds:datastoreItem>
</file>

<file path=customXml/itemProps10.xml><?xml version="1.0" encoding="utf-8"?>
<ds:datastoreItem xmlns:ds="http://schemas.openxmlformats.org/officeDocument/2006/customXml" ds:itemID="{4D7C76ED-1CA4-4AFF-8747-5ABF3B63C727}">
  <ds:schemaRefs/>
</ds:datastoreItem>
</file>

<file path=customXml/itemProps11.xml><?xml version="1.0" encoding="utf-8"?>
<ds:datastoreItem xmlns:ds="http://schemas.openxmlformats.org/officeDocument/2006/customXml" ds:itemID="{86205BC2-140B-4062-A950-0E95675ADABD}">
  <ds:schemaRefs/>
</ds:datastoreItem>
</file>

<file path=customXml/itemProps12.xml><?xml version="1.0" encoding="utf-8"?>
<ds:datastoreItem xmlns:ds="http://schemas.openxmlformats.org/officeDocument/2006/customXml" ds:itemID="{7F35CDE7-E527-48E6-89F4-F24F35A94D64}">
  <ds:schemaRefs/>
</ds:datastoreItem>
</file>

<file path=customXml/itemProps13.xml><?xml version="1.0" encoding="utf-8"?>
<ds:datastoreItem xmlns:ds="http://schemas.openxmlformats.org/officeDocument/2006/customXml" ds:itemID="{A7715258-E664-4C59-8C53-A9C486FFD9D8}">
  <ds:schemaRefs/>
</ds:datastoreItem>
</file>

<file path=customXml/itemProps14.xml><?xml version="1.0" encoding="utf-8"?>
<ds:datastoreItem xmlns:ds="http://schemas.openxmlformats.org/officeDocument/2006/customXml" ds:itemID="{0495CE89-3C67-4B46-8B1C-0582532DF91C}">
  <ds:schemaRefs/>
</ds:datastoreItem>
</file>

<file path=customXml/itemProps15.xml><?xml version="1.0" encoding="utf-8"?>
<ds:datastoreItem xmlns:ds="http://schemas.openxmlformats.org/officeDocument/2006/customXml" ds:itemID="{30CBDDA5-189D-4561-B030-0E6E2F7FC1F9}">
  <ds:schemaRefs/>
</ds:datastoreItem>
</file>

<file path=customXml/itemProps16.xml><?xml version="1.0" encoding="utf-8"?>
<ds:datastoreItem xmlns:ds="http://schemas.openxmlformats.org/officeDocument/2006/customXml" ds:itemID="{2C258D44-A808-4487-A6BD-E90BE12706E2}">
  <ds:schemaRefs/>
</ds:datastoreItem>
</file>

<file path=customXml/itemProps17.xml><?xml version="1.0" encoding="utf-8"?>
<ds:datastoreItem xmlns:ds="http://schemas.openxmlformats.org/officeDocument/2006/customXml" ds:itemID="{47F9533F-7F68-4D4F-A56C-B45630538B95}">
  <ds:schemaRefs/>
</ds:datastoreItem>
</file>

<file path=customXml/itemProps18.xml><?xml version="1.0" encoding="utf-8"?>
<ds:datastoreItem xmlns:ds="http://schemas.openxmlformats.org/officeDocument/2006/customXml" ds:itemID="{83AF1946-F692-4475-99BD-8198904B874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13</vt:i4>
      </vt:variant>
      <vt:variant>
        <vt:lpstr>命名范围</vt:lpstr>
      </vt:variant>
      <vt:variant>
        <vt:i4>4</vt:i4>
      </vt:variant>
    </vt:vector>
  </HeadingPairs>
  <TitlesOfParts>
    <vt:vector size="17" baseType="lpstr">
      <vt:lpstr>汇总</vt:lpstr>
      <vt:lpstr>报价</vt:lpstr>
      <vt:lpstr>产品</vt:lpstr>
      <vt:lpstr>README</vt:lpstr>
      <vt:lpstr>报价产品</vt:lpstr>
      <vt:lpstr>config</vt:lpstr>
      <vt:lpstr>region</vt:lpstr>
      <vt:lpstr>原子价</vt:lpstr>
      <vt:lpstr>标配价</vt:lpstr>
      <vt:lpstr>选规格</vt:lpstr>
      <vt:lpstr>选CPU</vt:lpstr>
      <vt:lpstr>选内存</vt:lpstr>
      <vt:lpstr>选带宽</vt:lpstr>
      <vt:lpstr>region列表</vt:lpstr>
      <vt:lpstr>报价地域</vt:lpstr>
      <vt:lpstr>产品过滤器</vt:lpstr>
      <vt:lpstr>产品列表</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cccc</dc:creator>
  <cp:keywords/>
  <dc:description/>
  <cp:lastModifiedBy>cccc</cp:lastModifiedBy>
  <cp:revision/>
  <dcterms:created xsi:type="dcterms:W3CDTF">2015-06-05T18:17:20Z</dcterms:created>
  <dcterms:modified xsi:type="dcterms:W3CDTF">2022-02-11T15:01:09Z</dcterms:modified>
  <cp:category/>
  <cp:contentStatus/>
</cp:coreProperties>
</file>